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-my.sharepoint.com/personal/alberto_trigueros_coordinadorelectrico_cl/Documents/CST/Recortes/Enero 2024/"/>
    </mc:Choice>
  </mc:AlternateContent>
  <xr:revisionPtr revIDLastSave="1645" documentId="13_ncr:1_{5BA6A8D1-CF85-43BF-A41F-2A5DDE295A39}" xr6:coauthVersionLast="47" xr6:coauthVersionMax="47" xr10:uidLastSave="{050F9E53-0659-4A83-B503-C00B10FA2B56}"/>
  <bookViews>
    <workbookView xWindow="-120" yWindow="-120" windowWidth="29040" windowHeight="15840" xr2:uid="{7D2F827C-E08B-4C35-9614-C52004927775}"/>
    <workbookView xWindow="-120" yWindow="-120" windowWidth="29040" windowHeight="15840" activeTab="2" xr2:uid="{07EE77A3-7D8D-4109-A155-E5C61C29B6FE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'Acumulado-Anual-Eólico'!$A$1:$AM$556</definedName>
    <definedName name="_xlnm.Print_Area" localSheetId="4">'Acumulado-Anual-Solar'!$A$1:$AM$722</definedName>
    <definedName name="_xlnm.Print_Area" localSheetId="1">'Resumen-DiarioHorario-Eólico'!$A$1:$AF$1941</definedName>
    <definedName name="_xlnm.Print_Area" localSheetId="2">'Resumen-DiarioHorario-Solar'!$A$1:$AF$2052</definedName>
    <definedName name="_xlnm.Print_Area" localSheetId="0">'Resumen-Mensual'!$A$1:$AM$701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048" i="8" l="1"/>
  <c r="AB2048" i="8"/>
  <c r="AA2048" i="8"/>
  <c r="Z2048" i="8"/>
  <c r="Y2048" i="8"/>
  <c r="X2048" i="8"/>
  <c r="W2048" i="8"/>
  <c r="V2048" i="8"/>
  <c r="U2048" i="8"/>
  <c r="T2048" i="8"/>
  <c r="S2048" i="8"/>
  <c r="R2048" i="8"/>
  <c r="Q2048" i="8"/>
  <c r="P2048" i="8"/>
  <c r="O2048" i="8"/>
  <c r="N2048" i="8"/>
  <c r="M2048" i="8"/>
  <c r="L2048" i="8"/>
  <c r="K2048" i="8"/>
  <c r="J2048" i="8"/>
  <c r="I2048" i="8"/>
  <c r="H2048" i="8"/>
  <c r="G2048" i="8"/>
  <c r="F2048" i="8"/>
  <c r="E2048" i="8"/>
  <c r="AC1982" i="8"/>
  <c r="AB1982" i="8"/>
  <c r="AA1982" i="8"/>
  <c r="Z1982" i="8"/>
  <c r="Y1982" i="8"/>
  <c r="X1982" i="8"/>
  <c r="W1982" i="8"/>
  <c r="V1982" i="8"/>
  <c r="U1982" i="8"/>
  <c r="T1982" i="8"/>
  <c r="S1982" i="8"/>
  <c r="R1982" i="8"/>
  <c r="Q1982" i="8"/>
  <c r="P1982" i="8"/>
  <c r="O1982" i="8"/>
  <c r="N1982" i="8"/>
  <c r="M1982" i="8"/>
  <c r="L1982" i="8"/>
  <c r="K1982" i="8"/>
  <c r="J1982" i="8"/>
  <c r="I1982" i="8"/>
  <c r="H1982" i="8"/>
  <c r="G1982" i="8"/>
  <c r="F1982" i="8"/>
  <c r="E1982" i="8"/>
  <c r="AC1916" i="8"/>
  <c r="AB1916" i="8"/>
  <c r="AA1916" i="8"/>
  <c r="Z1916" i="8"/>
  <c r="Y1916" i="8"/>
  <c r="X1916" i="8"/>
  <c r="W1916" i="8"/>
  <c r="V1916" i="8"/>
  <c r="U1916" i="8"/>
  <c r="T1916" i="8"/>
  <c r="S1916" i="8"/>
  <c r="R1916" i="8"/>
  <c r="Q1916" i="8"/>
  <c r="P1916" i="8"/>
  <c r="O1916" i="8"/>
  <c r="N1916" i="8"/>
  <c r="M1916" i="8"/>
  <c r="L1916" i="8"/>
  <c r="K1916" i="8"/>
  <c r="J1916" i="8"/>
  <c r="I1916" i="8"/>
  <c r="H1916" i="8"/>
  <c r="G1916" i="8"/>
  <c r="F1916" i="8"/>
  <c r="E1916" i="8"/>
  <c r="AC1850" i="8"/>
  <c r="AB1850" i="8"/>
  <c r="AA1850" i="8"/>
  <c r="Z1850" i="8"/>
  <c r="Y1850" i="8"/>
  <c r="X1850" i="8"/>
  <c r="W1850" i="8"/>
  <c r="V1850" i="8"/>
  <c r="U1850" i="8"/>
  <c r="T1850" i="8"/>
  <c r="S1850" i="8"/>
  <c r="R1850" i="8"/>
  <c r="Q1850" i="8"/>
  <c r="P1850" i="8"/>
  <c r="O1850" i="8"/>
  <c r="N1850" i="8"/>
  <c r="M1850" i="8"/>
  <c r="L1850" i="8"/>
  <c r="K1850" i="8"/>
  <c r="J1850" i="8"/>
  <c r="I1850" i="8"/>
  <c r="H1850" i="8"/>
  <c r="G1850" i="8"/>
  <c r="F1850" i="8"/>
  <c r="E1850" i="8"/>
  <c r="AC1784" i="8"/>
  <c r="AB1784" i="8"/>
  <c r="AA1784" i="8"/>
  <c r="Z1784" i="8"/>
  <c r="Y1784" i="8"/>
  <c r="X1784" i="8"/>
  <c r="W1784" i="8"/>
  <c r="V1784" i="8"/>
  <c r="U1784" i="8"/>
  <c r="T1784" i="8"/>
  <c r="S1784" i="8"/>
  <c r="R1784" i="8"/>
  <c r="Q1784" i="8"/>
  <c r="P1784" i="8"/>
  <c r="O1784" i="8"/>
  <c r="N1784" i="8"/>
  <c r="M1784" i="8"/>
  <c r="L1784" i="8"/>
  <c r="K1784" i="8"/>
  <c r="J1784" i="8"/>
  <c r="I1784" i="8"/>
  <c r="H1784" i="8"/>
  <c r="G1784" i="8"/>
  <c r="F1784" i="8"/>
  <c r="E1784" i="8"/>
  <c r="AC1718" i="8"/>
  <c r="AB1718" i="8"/>
  <c r="AA1718" i="8"/>
  <c r="Z1718" i="8"/>
  <c r="Y1718" i="8"/>
  <c r="X1718" i="8"/>
  <c r="W1718" i="8"/>
  <c r="V1718" i="8"/>
  <c r="U1718" i="8"/>
  <c r="T1718" i="8"/>
  <c r="S1718" i="8"/>
  <c r="R1718" i="8"/>
  <c r="Q1718" i="8"/>
  <c r="P1718" i="8"/>
  <c r="O1718" i="8"/>
  <c r="N1718" i="8"/>
  <c r="M1718" i="8"/>
  <c r="L1718" i="8"/>
  <c r="K1718" i="8"/>
  <c r="J1718" i="8"/>
  <c r="I1718" i="8"/>
  <c r="H1718" i="8"/>
  <c r="G1718" i="8"/>
  <c r="F1718" i="8"/>
  <c r="E1718" i="8"/>
  <c r="AC1652" i="8"/>
  <c r="AB1652" i="8"/>
  <c r="AA1652" i="8"/>
  <c r="Z1652" i="8"/>
  <c r="Y1652" i="8"/>
  <c r="X1652" i="8"/>
  <c r="W1652" i="8"/>
  <c r="V1652" i="8"/>
  <c r="U1652" i="8"/>
  <c r="T1652" i="8"/>
  <c r="S1652" i="8"/>
  <c r="R1652" i="8"/>
  <c r="Q1652" i="8"/>
  <c r="P1652" i="8"/>
  <c r="O1652" i="8"/>
  <c r="N1652" i="8"/>
  <c r="M1652" i="8"/>
  <c r="L1652" i="8"/>
  <c r="K1652" i="8"/>
  <c r="J1652" i="8"/>
  <c r="I1652" i="8"/>
  <c r="H1652" i="8"/>
  <c r="G1652" i="8"/>
  <c r="F1652" i="8"/>
  <c r="E1652" i="8"/>
  <c r="AC1586" i="8"/>
  <c r="AB1586" i="8"/>
  <c r="AA1586" i="8"/>
  <c r="Z1586" i="8"/>
  <c r="Y1586" i="8"/>
  <c r="X1586" i="8"/>
  <c r="W1586" i="8"/>
  <c r="V1586" i="8"/>
  <c r="U1586" i="8"/>
  <c r="T1586" i="8"/>
  <c r="S1586" i="8"/>
  <c r="R1586" i="8"/>
  <c r="Q1586" i="8"/>
  <c r="P1586" i="8"/>
  <c r="O1586" i="8"/>
  <c r="N1586" i="8"/>
  <c r="M1586" i="8"/>
  <c r="L1586" i="8"/>
  <c r="K1586" i="8"/>
  <c r="J1586" i="8"/>
  <c r="I1586" i="8"/>
  <c r="H1586" i="8"/>
  <c r="G1586" i="8"/>
  <c r="F1586" i="8"/>
  <c r="E1586" i="8"/>
  <c r="AC1520" i="8"/>
  <c r="AB1520" i="8"/>
  <c r="AA1520" i="8"/>
  <c r="Z1520" i="8"/>
  <c r="Y1520" i="8"/>
  <c r="X1520" i="8"/>
  <c r="W1520" i="8"/>
  <c r="V1520" i="8"/>
  <c r="U1520" i="8"/>
  <c r="T1520" i="8"/>
  <c r="S1520" i="8"/>
  <c r="R1520" i="8"/>
  <c r="Q1520" i="8"/>
  <c r="P1520" i="8"/>
  <c r="O1520" i="8"/>
  <c r="N1520" i="8"/>
  <c r="M1520" i="8"/>
  <c r="L1520" i="8"/>
  <c r="K1520" i="8"/>
  <c r="J1520" i="8"/>
  <c r="I1520" i="8"/>
  <c r="H1520" i="8"/>
  <c r="G1520" i="8"/>
  <c r="F1520" i="8"/>
  <c r="E1520" i="8"/>
  <c r="AC1454" i="8"/>
  <c r="AB1454" i="8"/>
  <c r="AA1454" i="8"/>
  <c r="Z1454" i="8"/>
  <c r="Y1454" i="8"/>
  <c r="X1454" i="8"/>
  <c r="W1454" i="8"/>
  <c r="V1454" i="8"/>
  <c r="U1454" i="8"/>
  <c r="T1454" i="8"/>
  <c r="S1454" i="8"/>
  <c r="R1454" i="8"/>
  <c r="Q1454" i="8"/>
  <c r="P1454" i="8"/>
  <c r="O1454" i="8"/>
  <c r="N1454" i="8"/>
  <c r="M1454" i="8"/>
  <c r="L1454" i="8"/>
  <c r="K1454" i="8"/>
  <c r="J1454" i="8"/>
  <c r="I1454" i="8"/>
  <c r="H1454" i="8"/>
  <c r="G1454" i="8"/>
  <c r="F1454" i="8"/>
  <c r="E1454" i="8"/>
  <c r="AC1388" i="8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22" i="8"/>
  <c r="AB1322" i="8"/>
  <c r="AA1322" i="8"/>
  <c r="Z1322" i="8"/>
  <c r="Y1322" i="8"/>
  <c r="X1322" i="8"/>
  <c r="W1322" i="8"/>
  <c r="V1322" i="8"/>
  <c r="U1322" i="8"/>
  <c r="T1322" i="8"/>
  <c r="S1322" i="8"/>
  <c r="R1322" i="8"/>
  <c r="Q1322" i="8"/>
  <c r="P1322" i="8"/>
  <c r="O1322" i="8"/>
  <c r="N1322" i="8"/>
  <c r="M1322" i="8"/>
  <c r="L1322" i="8"/>
  <c r="K1322" i="8"/>
  <c r="J1322" i="8"/>
  <c r="I1322" i="8"/>
  <c r="H1322" i="8"/>
  <c r="G1322" i="8"/>
  <c r="F1322" i="8"/>
  <c r="E1322" i="8"/>
  <c r="AC1256" i="8"/>
  <c r="AB1256" i="8"/>
  <c r="AA1256" i="8"/>
  <c r="Z1256" i="8"/>
  <c r="Y1256" i="8"/>
  <c r="X1256" i="8"/>
  <c r="W1256" i="8"/>
  <c r="V1256" i="8"/>
  <c r="U1256" i="8"/>
  <c r="T1256" i="8"/>
  <c r="S1256" i="8"/>
  <c r="R1256" i="8"/>
  <c r="Q1256" i="8"/>
  <c r="P1256" i="8"/>
  <c r="O1256" i="8"/>
  <c r="N1256" i="8"/>
  <c r="M1256" i="8"/>
  <c r="L1256" i="8"/>
  <c r="K1256" i="8"/>
  <c r="J1256" i="8"/>
  <c r="I1256" i="8"/>
  <c r="H1256" i="8"/>
  <c r="G1256" i="8"/>
  <c r="F1256" i="8"/>
  <c r="E1256" i="8"/>
  <c r="AC1190" i="8"/>
  <c r="AB1190" i="8"/>
  <c r="AA1190" i="8"/>
  <c r="Z1190" i="8"/>
  <c r="Y1190" i="8"/>
  <c r="X1190" i="8"/>
  <c r="W1190" i="8"/>
  <c r="V1190" i="8"/>
  <c r="U1190" i="8"/>
  <c r="T1190" i="8"/>
  <c r="S1190" i="8"/>
  <c r="R1190" i="8"/>
  <c r="Q1190" i="8"/>
  <c r="P1190" i="8"/>
  <c r="O1190" i="8"/>
  <c r="N1190" i="8"/>
  <c r="M1190" i="8"/>
  <c r="L1190" i="8"/>
  <c r="K1190" i="8"/>
  <c r="J1190" i="8"/>
  <c r="I1190" i="8"/>
  <c r="H1190" i="8"/>
  <c r="G1190" i="8"/>
  <c r="F1190" i="8"/>
  <c r="E1190" i="8"/>
  <c r="AC1124" i="8"/>
  <c r="AB1124" i="8"/>
  <c r="AA1124" i="8"/>
  <c r="Z1124" i="8"/>
  <c r="Y1124" i="8"/>
  <c r="X1124" i="8"/>
  <c r="W1124" i="8"/>
  <c r="V1124" i="8"/>
  <c r="U1124" i="8"/>
  <c r="T1124" i="8"/>
  <c r="S1124" i="8"/>
  <c r="R1124" i="8"/>
  <c r="Q1124" i="8"/>
  <c r="P1124" i="8"/>
  <c r="O1124" i="8"/>
  <c r="N1124" i="8"/>
  <c r="M1124" i="8"/>
  <c r="L1124" i="8"/>
  <c r="K1124" i="8"/>
  <c r="J1124" i="8"/>
  <c r="I1124" i="8"/>
  <c r="H1124" i="8"/>
  <c r="G1124" i="8"/>
  <c r="F1124" i="8"/>
  <c r="E1124" i="8"/>
  <c r="AC1058" i="8"/>
  <c r="AB1058" i="8"/>
  <c r="AA1058" i="8"/>
  <c r="Z1058" i="8"/>
  <c r="Y1058" i="8"/>
  <c r="X1058" i="8"/>
  <c r="W1058" i="8"/>
  <c r="V1058" i="8"/>
  <c r="U1058" i="8"/>
  <c r="T1058" i="8"/>
  <c r="S1058" i="8"/>
  <c r="R1058" i="8"/>
  <c r="Q1058" i="8"/>
  <c r="P1058" i="8"/>
  <c r="O1058" i="8"/>
  <c r="N1058" i="8"/>
  <c r="M1058" i="8"/>
  <c r="L1058" i="8"/>
  <c r="K1058" i="8"/>
  <c r="J1058" i="8"/>
  <c r="I1058" i="8"/>
  <c r="H1058" i="8"/>
  <c r="G1058" i="8"/>
  <c r="F1058" i="8"/>
  <c r="E1058" i="8"/>
  <c r="AC992" i="8"/>
  <c r="AB992" i="8"/>
  <c r="AA992" i="8"/>
  <c r="Z992" i="8"/>
  <c r="Y992" i="8"/>
  <c r="X992" i="8"/>
  <c r="W992" i="8"/>
  <c r="V992" i="8"/>
  <c r="U992" i="8"/>
  <c r="T992" i="8"/>
  <c r="S992" i="8"/>
  <c r="R992" i="8"/>
  <c r="Q992" i="8"/>
  <c r="P992" i="8"/>
  <c r="O992" i="8"/>
  <c r="N992" i="8"/>
  <c r="M992" i="8"/>
  <c r="L992" i="8"/>
  <c r="K992" i="8"/>
  <c r="J992" i="8"/>
  <c r="I992" i="8"/>
  <c r="H992" i="8"/>
  <c r="G992" i="8"/>
  <c r="F992" i="8"/>
  <c r="E992" i="8"/>
  <c r="AC926" i="8"/>
  <c r="AB926" i="8"/>
  <c r="AA926" i="8"/>
  <c r="Z926" i="8"/>
  <c r="Y926" i="8"/>
  <c r="X926" i="8"/>
  <c r="W926" i="8"/>
  <c r="V926" i="8"/>
  <c r="U926" i="8"/>
  <c r="T926" i="8"/>
  <c r="S926" i="8"/>
  <c r="R926" i="8"/>
  <c r="Q926" i="8"/>
  <c r="P926" i="8"/>
  <c r="O926" i="8"/>
  <c r="N926" i="8"/>
  <c r="M926" i="8"/>
  <c r="L926" i="8"/>
  <c r="K926" i="8"/>
  <c r="J926" i="8"/>
  <c r="I926" i="8"/>
  <c r="H926" i="8"/>
  <c r="G926" i="8"/>
  <c r="F926" i="8"/>
  <c r="E926" i="8"/>
  <c r="AC860" i="8"/>
  <c r="AB860" i="8"/>
  <c r="AA860" i="8"/>
  <c r="Z860" i="8"/>
  <c r="Y860" i="8"/>
  <c r="X860" i="8"/>
  <c r="W860" i="8"/>
  <c r="V860" i="8"/>
  <c r="U860" i="8"/>
  <c r="T860" i="8"/>
  <c r="S860" i="8"/>
  <c r="R860" i="8"/>
  <c r="Q860" i="8"/>
  <c r="P860" i="8"/>
  <c r="O860" i="8"/>
  <c r="N860" i="8"/>
  <c r="M860" i="8"/>
  <c r="L860" i="8"/>
  <c r="K860" i="8"/>
  <c r="J860" i="8"/>
  <c r="I860" i="8"/>
  <c r="H860" i="8"/>
  <c r="G860" i="8"/>
  <c r="F860" i="8"/>
  <c r="E860" i="8"/>
  <c r="AC794" i="8"/>
  <c r="AB794" i="8"/>
  <c r="AA794" i="8"/>
  <c r="Z794" i="8"/>
  <c r="Y794" i="8"/>
  <c r="X794" i="8"/>
  <c r="W794" i="8"/>
  <c r="V794" i="8"/>
  <c r="U794" i="8"/>
  <c r="T794" i="8"/>
  <c r="S794" i="8"/>
  <c r="R794" i="8"/>
  <c r="Q794" i="8"/>
  <c r="P794" i="8"/>
  <c r="O794" i="8"/>
  <c r="N794" i="8"/>
  <c r="M794" i="8"/>
  <c r="L794" i="8"/>
  <c r="K794" i="8"/>
  <c r="J794" i="8"/>
  <c r="I794" i="8"/>
  <c r="H794" i="8"/>
  <c r="G794" i="8"/>
  <c r="F794" i="8"/>
  <c r="E794" i="8"/>
  <c r="AC728" i="8"/>
  <c r="AB728" i="8"/>
  <c r="AA728" i="8"/>
  <c r="Z728" i="8"/>
  <c r="Y728" i="8"/>
  <c r="X728" i="8"/>
  <c r="W728" i="8"/>
  <c r="V728" i="8"/>
  <c r="U728" i="8"/>
  <c r="T728" i="8"/>
  <c r="S728" i="8"/>
  <c r="R728" i="8"/>
  <c r="Q728" i="8"/>
  <c r="P728" i="8"/>
  <c r="O728" i="8"/>
  <c r="N728" i="8"/>
  <c r="M728" i="8"/>
  <c r="L728" i="8"/>
  <c r="K728" i="8"/>
  <c r="J728" i="8"/>
  <c r="I728" i="8"/>
  <c r="H728" i="8"/>
  <c r="G728" i="8"/>
  <c r="F728" i="8"/>
  <c r="E728" i="8"/>
  <c r="AC662" i="8"/>
  <c r="AB662" i="8"/>
  <c r="AA662" i="8"/>
  <c r="Z662" i="8"/>
  <c r="Y662" i="8"/>
  <c r="X662" i="8"/>
  <c r="W662" i="8"/>
  <c r="V662" i="8"/>
  <c r="U662" i="8"/>
  <c r="T662" i="8"/>
  <c r="S662" i="8"/>
  <c r="R662" i="8"/>
  <c r="Q662" i="8"/>
  <c r="P662" i="8"/>
  <c r="O662" i="8"/>
  <c r="N662" i="8"/>
  <c r="M662" i="8"/>
  <c r="L662" i="8"/>
  <c r="K662" i="8"/>
  <c r="J662" i="8"/>
  <c r="I662" i="8"/>
  <c r="H662" i="8"/>
  <c r="G662" i="8"/>
  <c r="F662" i="8"/>
  <c r="E662" i="8"/>
  <c r="AC596" i="8"/>
  <c r="AB596" i="8"/>
  <c r="AA596" i="8"/>
  <c r="Z596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AC530" i="8"/>
  <c r="AB530" i="8"/>
  <c r="AA530" i="8"/>
  <c r="Z530" i="8"/>
  <c r="Y530" i="8"/>
  <c r="X530" i="8"/>
  <c r="W530" i="8"/>
  <c r="V530" i="8"/>
  <c r="U530" i="8"/>
  <c r="T530" i="8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AC464" i="8"/>
  <c r="AB464" i="8"/>
  <c r="AA464" i="8"/>
  <c r="Z464" i="8"/>
  <c r="Y464" i="8"/>
  <c r="X464" i="8"/>
  <c r="W464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AC461" i="8"/>
  <c r="AC398" i="8"/>
  <c r="AB398" i="8"/>
  <c r="AA398" i="8"/>
  <c r="Z398" i="8"/>
  <c r="Y398" i="8"/>
  <c r="X398" i="8"/>
  <c r="W398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N1531" i="6"/>
  <c r="I410" i="6"/>
  <c r="E12" i="11" l="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I12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I13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I14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I15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I16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I17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I18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I19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I20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I21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I22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I23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I24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I25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I26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I27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I28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I29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I30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I31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I32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I33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I34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I35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I36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I37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I38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I39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I40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I41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I42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I43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I44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I45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I46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I47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I48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I49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I50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I51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I52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I53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I54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I55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I56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I57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I58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I59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I60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I61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I62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I63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I64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I65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I66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I67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I68" i="11"/>
  <c r="E69" i="11"/>
  <c r="F69" i="11"/>
  <c r="G69" i="11"/>
  <c r="H69" i="11"/>
  <c r="I69" i="11"/>
  <c r="J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I69" i="11"/>
  <c r="E70" i="11"/>
  <c r="F70" i="11"/>
  <c r="G70" i="11"/>
  <c r="H70" i="11"/>
  <c r="I70" i="11"/>
  <c r="J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I70" i="11"/>
  <c r="AI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AF55" i="10" l="1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A10" i="10"/>
  <c r="Q10" i="10"/>
  <c r="O12" i="10"/>
  <c r="P12" i="10"/>
  <c r="Q12" i="10"/>
  <c r="R12" i="10"/>
  <c r="S12" i="10"/>
  <c r="T12" i="10"/>
  <c r="U12" i="10"/>
  <c r="U10" i="10" s="1"/>
  <c r="V12" i="10"/>
  <c r="W12" i="10"/>
  <c r="X12" i="10"/>
  <c r="Y12" i="10"/>
  <c r="Z12" i="10"/>
  <c r="AA12" i="10"/>
  <c r="AB12" i="10"/>
  <c r="AC12" i="10"/>
  <c r="AC10" i="10" s="1"/>
  <c r="AD12" i="10"/>
  <c r="AE12" i="10"/>
  <c r="AF12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F54" i="10"/>
  <c r="AF11" i="10"/>
  <c r="AF10" i="10" s="1"/>
  <c r="AE11" i="10"/>
  <c r="AD11" i="10"/>
  <c r="AD10" i="10" s="1"/>
  <c r="AC11" i="10"/>
  <c r="AB11" i="10"/>
  <c r="AA11" i="10"/>
  <c r="Z11" i="10"/>
  <c r="Z10" i="10" s="1"/>
  <c r="Y11" i="10"/>
  <c r="Y10" i="10" s="1"/>
  <c r="X11" i="10"/>
  <c r="X10" i="10" s="1"/>
  <c r="W11" i="10"/>
  <c r="V11" i="10"/>
  <c r="V10" i="10" s="1"/>
  <c r="U11" i="10"/>
  <c r="T11" i="10"/>
  <c r="S11" i="10"/>
  <c r="S10" i="10" s="1"/>
  <c r="R11" i="10"/>
  <c r="R10" i="10" s="1"/>
  <c r="Q11" i="10"/>
  <c r="P11" i="10"/>
  <c r="P10" i="10" s="1"/>
  <c r="O11" i="10"/>
  <c r="I12" i="10"/>
  <c r="J12" i="10"/>
  <c r="K12" i="10"/>
  <c r="L12" i="10"/>
  <c r="M12" i="10"/>
  <c r="N12" i="10"/>
  <c r="I13" i="10"/>
  <c r="J13" i="10"/>
  <c r="K13" i="10"/>
  <c r="L13" i="10"/>
  <c r="M13" i="10"/>
  <c r="N13" i="10"/>
  <c r="I14" i="10"/>
  <c r="J14" i="10"/>
  <c r="K14" i="10"/>
  <c r="L14" i="10"/>
  <c r="M14" i="10"/>
  <c r="N14" i="10"/>
  <c r="I15" i="10"/>
  <c r="J15" i="10"/>
  <c r="K15" i="10"/>
  <c r="L15" i="10"/>
  <c r="M15" i="10"/>
  <c r="N15" i="10"/>
  <c r="I16" i="10"/>
  <c r="J16" i="10"/>
  <c r="K16" i="10"/>
  <c r="L16" i="10"/>
  <c r="M16" i="10"/>
  <c r="N16" i="10"/>
  <c r="I17" i="10"/>
  <c r="J17" i="10"/>
  <c r="K17" i="10"/>
  <c r="L17" i="10"/>
  <c r="M17" i="10"/>
  <c r="N17" i="10"/>
  <c r="I18" i="10"/>
  <c r="J18" i="10"/>
  <c r="K18" i="10"/>
  <c r="L18" i="10"/>
  <c r="M18" i="10"/>
  <c r="N18" i="10"/>
  <c r="I19" i="10"/>
  <c r="J19" i="10"/>
  <c r="K19" i="10"/>
  <c r="L19" i="10"/>
  <c r="M19" i="10"/>
  <c r="N19" i="10"/>
  <c r="I20" i="10"/>
  <c r="J20" i="10"/>
  <c r="K20" i="10"/>
  <c r="L20" i="10"/>
  <c r="M20" i="10"/>
  <c r="N20" i="10"/>
  <c r="I21" i="10"/>
  <c r="J21" i="10"/>
  <c r="K21" i="10"/>
  <c r="L21" i="10"/>
  <c r="M21" i="10"/>
  <c r="N21" i="10"/>
  <c r="I22" i="10"/>
  <c r="J22" i="10"/>
  <c r="K22" i="10"/>
  <c r="L22" i="10"/>
  <c r="M22" i="10"/>
  <c r="N22" i="10"/>
  <c r="I23" i="10"/>
  <c r="J23" i="10"/>
  <c r="K23" i="10"/>
  <c r="L23" i="10"/>
  <c r="M23" i="10"/>
  <c r="N23" i="10"/>
  <c r="I24" i="10"/>
  <c r="J24" i="10"/>
  <c r="K24" i="10"/>
  <c r="L24" i="10"/>
  <c r="M24" i="10"/>
  <c r="N24" i="10"/>
  <c r="I25" i="10"/>
  <c r="J25" i="10"/>
  <c r="K25" i="10"/>
  <c r="L25" i="10"/>
  <c r="M25" i="10"/>
  <c r="N25" i="10"/>
  <c r="I26" i="10"/>
  <c r="J26" i="10"/>
  <c r="K26" i="10"/>
  <c r="L26" i="10"/>
  <c r="M26" i="10"/>
  <c r="N26" i="10"/>
  <c r="I27" i="10"/>
  <c r="J27" i="10"/>
  <c r="K27" i="10"/>
  <c r="L27" i="10"/>
  <c r="M27" i="10"/>
  <c r="N27" i="10"/>
  <c r="I28" i="10"/>
  <c r="J28" i="10"/>
  <c r="K28" i="10"/>
  <c r="L28" i="10"/>
  <c r="M28" i="10"/>
  <c r="N28" i="10"/>
  <c r="I29" i="10"/>
  <c r="J29" i="10"/>
  <c r="K29" i="10"/>
  <c r="L29" i="10"/>
  <c r="M29" i="10"/>
  <c r="N29" i="10"/>
  <c r="I30" i="10"/>
  <c r="J30" i="10"/>
  <c r="K30" i="10"/>
  <c r="L30" i="10"/>
  <c r="M30" i="10"/>
  <c r="N30" i="10"/>
  <c r="I31" i="10"/>
  <c r="J31" i="10"/>
  <c r="K31" i="10"/>
  <c r="L31" i="10"/>
  <c r="M31" i="10"/>
  <c r="N31" i="10"/>
  <c r="I32" i="10"/>
  <c r="J32" i="10"/>
  <c r="K32" i="10"/>
  <c r="L32" i="10"/>
  <c r="M32" i="10"/>
  <c r="N32" i="10"/>
  <c r="I33" i="10"/>
  <c r="J33" i="10"/>
  <c r="K33" i="10"/>
  <c r="L33" i="10"/>
  <c r="M33" i="10"/>
  <c r="N33" i="10"/>
  <c r="I34" i="10"/>
  <c r="J34" i="10"/>
  <c r="K34" i="10"/>
  <c r="L34" i="10"/>
  <c r="M34" i="10"/>
  <c r="N34" i="10"/>
  <c r="I35" i="10"/>
  <c r="J35" i="10"/>
  <c r="K35" i="10"/>
  <c r="L35" i="10"/>
  <c r="M35" i="10"/>
  <c r="N35" i="10"/>
  <c r="I36" i="10"/>
  <c r="J36" i="10"/>
  <c r="K36" i="10"/>
  <c r="L36" i="10"/>
  <c r="M36" i="10"/>
  <c r="N36" i="10"/>
  <c r="I37" i="10"/>
  <c r="J37" i="10"/>
  <c r="K37" i="10"/>
  <c r="L37" i="10"/>
  <c r="M37" i="10"/>
  <c r="N37" i="10"/>
  <c r="I38" i="10"/>
  <c r="J38" i="10"/>
  <c r="K38" i="10"/>
  <c r="L38" i="10"/>
  <c r="M38" i="10"/>
  <c r="N38" i="10"/>
  <c r="I39" i="10"/>
  <c r="J39" i="10"/>
  <c r="K39" i="10"/>
  <c r="L39" i="10"/>
  <c r="M39" i="10"/>
  <c r="N39" i="10"/>
  <c r="I40" i="10"/>
  <c r="J40" i="10"/>
  <c r="K40" i="10"/>
  <c r="L40" i="10"/>
  <c r="M40" i="10"/>
  <c r="N40" i="10"/>
  <c r="I41" i="10"/>
  <c r="J41" i="10"/>
  <c r="K41" i="10"/>
  <c r="L41" i="10"/>
  <c r="M41" i="10"/>
  <c r="N41" i="10"/>
  <c r="I42" i="10"/>
  <c r="J42" i="10"/>
  <c r="K42" i="10"/>
  <c r="L42" i="10"/>
  <c r="M42" i="10"/>
  <c r="N42" i="10"/>
  <c r="I43" i="10"/>
  <c r="J43" i="10"/>
  <c r="K43" i="10"/>
  <c r="L43" i="10"/>
  <c r="M43" i="10"/>
  <c r="N43" i="10"/>
  <c r="I44" i="10"/>
  <c r="J44" i="10"/>
  <c r="K44" i="10"/>
  <c r="L44" i="10"/>
  <c r="M44" i="10"/>
  <c r="N44" i="10"/>
  <c r="I45" i="10"/>
  <c r="J45" i="10"/>
  <c r="K45" i="10"/>
  <c r="L45" i="10"/>
  <c r="M45" i="10"/>
  <c r="N45" i="10"/>
  <c r="I46" i="10"/>
  <c r="J46" i="10"/>
  <c r="K46" i="10"/>
  <c r="L46" i="10"/>
  <c r="M46" i="10"/>
  <c r="N46" i="10"/>
  <c r="I47" i="10"/>
  <c r="J47" i="10"/>
  <c r="K47" i="10"/>
  <c r="L47" i="10"/>
  <c r="M47" i="10"/>
  <c r="N47" i="10"/>
  <c r="I48" i="10"/>
  <c r="J48" i="10"/>
  <c r="K48" i="10"/>
  <c r="L48" i="10"/>
  <c r="M48" i="10"/>
  <c r="N48" i="10"/>
  <c r="I49" i="10"/>
  <c r="J49" i="10"/>
  <c r="K49" i="10"/>
  <c r="L49" i="10"/>
  <c r="M49" i="10"/>
  <c r="N49" i="10"/>
  <c r="I50" i="10"/>
  <c r="J50" i="10"/>
  <c r="K50" i="10"/>
  <c r="L50" i="10"/>
  <c r="M50" i="10"/>
  <c r="N50" i="10"/>
  <c r="I51" i="10"/>
  <c r="J51" i="10"/>
  <c r="K51" i="10"/>
  <c r="L51" i="10"/>
  <c r="M51" i="10"/>
  <c r="N51" i="10"/>
  <c r="I52" i="10"/>
  <c r="J52" i="10"/>
  <c r="K52" i="10"/>
  <c r="L52" i="10"/>
  <c r="M52" i="10"/>
  <c r="N52" i="10"/>
  <c r="I53" i="10"/>
  <c r="J53" i="10"/>
  <c r="K53" i="10"/>
  <c r="L53" i="10"/>
  <c r="M53" i="10"/>
  <c r="N53" i="10"/>
  <c r="I54" i="10"/>
  <c r="J54" i="10"/>
  <c r="K54" i="10"/>
  <c r="L54" i="10"/>
  <c r="M54" i="10"/>
  <c r="N54" i="10"/>
  <c r="N11" i="10"/>
  <c r="N10" i="10" s="1"/>
  <c r="M11" i="10"/>
  <c r="M10" i="10" s="1"/>
  <c r="L11" i="10"/>
  <c r="K11" i="10"/>
  <c r="K10" i="10" s="1"/>
  <c r="J11" i="10"/>
  <c r="J10" i="10" s="1"/>
  <c r="I11" i="10"/>
  <c r="I10" i="10" s="1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11" i="10"/>
  <c r="H10" i="10" s="1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11" i="10"/>
  <c r="F12" i="10"/>
  <c r="F13" i="10"/>
  <c r="F14" i="10"/>
  <c r="F15" i="10"/>
  <c r="F16" i="10"/>
  <c r="F17" i="10"/>
  <c r="F18" i="10"/>
  <c r="F10" i="10" s="1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11" i="10"/>
  <c r="E10" i="10" s="1"/>
  <c r="G10" i="10" l="1"/>
  <c r="O10" i="10"/>
  <c r="W10" i="10"/>
  <c r="AE10" i="10"/>
  <c r="L10" i="10"/>
  <c r="T10" i="10"/>
  <c r="AB10" i="10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130" i="8"/>
  <c r="AC1131" i="8"/>
  <c r="AC1132" i="8"/>
  <c r="AC1133" i="8"/>
  <c r="AC1134" i="8"/>
  <c r="AC1135" i="8"/>
  <c r="AC1136" i="8"/>
  <c r="AC1137" i="8"/>
  <c r="AC1138" i="8"/>
  <c r="AC1139" i="8"/>
  <c r="AC1140" i="8"/>
  <c r="AC1141" i="8"/>
  <c r="AC1142" i="8"/>
  <c r="AC1143" i="8"/>
  <c r="AC1144" i="8"/>
  <c r="AC1145" i="8"/>
  <c r="AC1146" i="8"/>
  <c r="AC1147" i="8"/>
  <c r="AC1148" i="8"/>
  <c r="AC1149" i="8"/>
  <c r="AC1150" i="8"/>
  <c r="AC1151" i="8"/>
  <c r="AC1152" i="8"/>
  <c r="AC1153" i="8"/>
  <c r="AC1154" i="8"/>
  <c r="AC1155" i="8"/>
  <c r="AC1156" i="8"/>
  <c r="AC1157" i="8"/>
  <c r="AC1158" i="8"/>
  <c r="AC1159" i="8"/>
  <c r="AC1160" i="8"/>
  <c r="AC1161" i="8"/>
  <c r="AC1162" i="8"/>
  <c r="AC1163" i="8"/>
  <c r="AC1164" i="8"/>
  <c r="AC1165" i="8"/>
  <c r="AC1166" i="8"/>
  <c r="AC1167" i="8"/>
  <c r="AC1168" i="8"/>
  <c r="AC1169" i="8"/>
  <c r="AC1170" i="8"/>
  <c r="AC1171" i="8"/>
  <c r="AC1172" i="8"/>
  <c r="AC1173" i="8"/>
  <c r="AC1174" i="8"/>
  <c r="AC1175" i="8"/>
  <c r="AC1176" i="8"/>
  <c r="AC1177" i="8"/>
  <c r="AC1178" i="8"/>
  <c r="AC1179" i="8"/>
  <c r="AC1180" i="8"/>
  <c r="AC1181" i="8"/>
  <c r="AC1182" i="8"/>
  <c r="AC1183" i="8"/>
  <c r="AC1184" i="8"/>
  <c r="AC1185" i="8"/>
  <c r="AC1186" i="8"/>
  <c r="AC67" i="8"/>
  <c r="AC66" i="8"/>
  <c r="AC65" i="8"/>
  <c r="AC133" i="8"/>
  <c r="AC132" i="8"/>
  <c r="AC131" i="8"/>
  <c r="AC199" i="8"/>
  <c r="AC198" i="8"/>
  <c r="AC197" i="8"/>
  <c r="AC265" i="8"/>
  <c r="AC264" i="8"/>
  <c r="AC263" i="8"/>
  <c r="AC331" i="8"/>
  <c r="AC330" i="8"/>
  <c r="AC329" i="8"/>
  <c r="AC397" i="8"/>
  <c r="AC396" i="8"/>
  <c r="AC395" i="8"/>
  <c r="AC463" i="8"/>
  <c r="K70" i="11" s="1"/>
  <c r="AC462" i="8"/>
  <c r="K69" i="11" s="1"/>
  <c r="AC529" i="8"/>
  <c r="AC528" i="8"/>
  <c r="AC527" i="8"/>
  <c r="AC595" i="8"/>
  <c r="AC594" i="8"/>
  <c r="AC593" i="8"/>
  <c r="AC661" i="8"/>
  <c r="AC660" i="8"/>
  <c r="AC659" i="8"/>
  <c r="AC727" i="8"/>
  <c r="AC726" i="8"/>
  <c r="AC725" i="8"/>
  <c r="AC793" i="8"/>
  <c r="AC792" i="8"/>
  <c r="AC791" i="8"/>
  <c r="AC859" i="8"/>
  <c r="AC858" i="8"/>
  <c r="AC857" i="8"/>
  <c r="AC925" i="8"/>
  <c r="AC924" i="8"/>
  <c r="AC923" i="8"/>
  <c r="AC991" i="8"/>
  <c r="AC990" i="8"/>
  <c r="AC989" i="8"/>
  <c r="AC1057" i="8"/>
  <c r="AC1056" i="8"/>
  <c r="AC1055" i="8"/>
  <c r="AC1123" i="8"/>
  <c r="AC1122" i="8"/>
  <c r="AC1121" i="8"/>
  <c r="AC1189" i="8"/>
  <c r="AC1188" i="8"/>
  <c r="AC1187" i="8"/>
  <c r="AC1255" i="8"/>
  <c r="AC1254" i="8"/>
  <c r="AC1253" i="8"/>
  <c r="AC1321" i="8"/>
  <c r="AC1320" i="8"/>
  <c r="AC1319" i="8"/>
  <c r="AC1387" i="8"/>
  <c r="AC1386" i="8"/>
  <c r="AC1385" i="8"/>
  <c r="AC1384" i="8"/>
  <c r="AC1453" i="8"/>
  <c r="AC1452" i="8"/>
  <c r="AC1451" i="8"/>
  <c r="AC1519" i="8"/>
  <c r="AC1518" i="8"/>
  <c r="AC1517" i="8"/>
  <c r="AC1585" i="8"/>
  <c r="AC1584" i="8"/>
  <c r="AC1583" i="8"/>
  <c r="AC1651" i="8"/>
  <c r="AC1650" i="8"/>
  <c r="AC1649" i="8"/>
  <c r="AC1717" i="8"/>
  <c r="AC1716" i="8"/>
  <c r="AC1715" i="8"/>
  <c r="AC1783" i="8"/>
  <c r="AC1782" i="8"/>
  <c r="AC1781" i="8"/>
  <c r="AC1849" i="8"/>
  <c r="AC1848" i="8"/>
  <c r="AC1847" i="8"/>
  <c r="AC1915" i="8"/>
  <c r="AC1914" i="8"/>
  <c r="AC1913" i="8"/>
  <c r="AC1981" i="8"/>
  <c r="AH70" i="11" s="1"/>
  <c r="AC1980" i="8"/>
  <c r="AH69" i="11" s="1"/>
  <c r="AC1979" i="8"/>
  <c r="AH68" i="11" s="1"/>
  <c r="AC2047" i="8"/>
  <c r="AC2046" i="8"/>
  <c r="AC2045" i="8"/>
  <c r="E133" i="4" l="1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E109" i="10"/>
  <c r="F109" i="10" s="1"/>
  <c r="G109" i="10" s="1"/>
  <c r="H109" i="10" s="1"/>
  <c r="I109" i="10" s="1"/>
  <c r="J109" i="10" s="1"/>
  <c r="K109" i="10" s="1"/>
  <c r="L109" i="10" s="1"/>
  <c r="M109" i="10" s="1"/>
  <c r="N109" i="10" s="1"/>
  <c r="O109" i="10" s="1"/>
  <c r="P109" i="10" s="1"/>
  <c r="Q109" i="10" s="1"/>
  <c r="R109" i="10" s="1"/>
  <c r="S109" i="10" s="1"/>
  <c r="T109" i="10" s="1"/>
  <c r="U109" i="10" s="1"/>
  <c r="V109" i="10" s="1"/>
  <c r="W109" i="10" s="1"/>
  <c r="X109" i="10" s="1"/>
  <c r="Y109" i="10" s="1"/>
  <c r="Z109" i="10" s="1"/>
  <c r="AA109" i="10" s="1"/>
  <c r="AB109" i="10" s="1"/>
  <c r="AC109" i="10" s="1"/>
  <c r="AD109" i="10" s="1"/>
  <c r="AE109" i="10" s="1"/>
  <c r="AF109" i="10" s="1"/>
  <c r="AG109" i="10" s="1"/>
  <c r="AH109" i="10" s="1"/>
  <c r="AI109" i="10" s="1"/>
  <c r="E158" i="10"/>
  <c r="F158" i="10" s="1"/>
  <c r="G158" i="10" s="1"/>
  <c r="H158" i="10" s="1"/>
  <c r="I158" i="10" s="1"/>
  <c r="J158" i="10" s="1"/>
  <c r="K158" i="10" s="1"/>
  <c r="L158" i="10" s="1"/>
  <c r="M158" i="10" s="1"/>
  <c r="N158" i="10" s="1"/>
  <c r="O158" i="10" s="1"/>
  <c r="P158" i="10" s="1"/>
  <c r="Q158" i="10" s="1"/>
  <c r="R158" i="10" s="1"/>
  <c r="S158" i="10" s="1"/>
  <c r="T158" i="10" s="1"/>
  <c r="U158" i="10" s="1"/>
  <c r="V158" i="10" s="1"/>
  <c r="W158" i="10" s="1"/>
  <c r="X158" i="10" s="1"/>
  <c r="Y158" i="10" s="1"/>
  <c r="Z158" i="10" s="1"/>
  <c r="AA158" i="10" s="1"/>
  <c r="AB158" i="10" s="1"/>
  <c r="AC158" i="10" s="1"/>
  <c r="AD158" i="10" s="1"/>
  <c r="AE158" i="10" s="1"/>
  <c r="AF158" i="10" s="1"/>
  <c r="AG158" i="10" s="1"/>
  <c r="AH158" i="10" s="1"/>
  <c r="E207" i="10"/>
  <c r="F207" i="10" s="1"/>
  <c r="G207" i="10" s="1"/>
  <c r="H207" i="10" s="1"/>
  <c r="I207" i="10" s="1"/>
  <c r="J207" i="10" s="1"/>
  <c r="K207" i="10" s="1"/>
  <c r="L207" i="10" s="1"/>
  <c r="M207" i="10" s="1"/>
  <c r="N207" i="10" s="1"/>
  <c r="O207" i="10" s="1"/>
  <c r="P207" i="10" s="1"/>
  <c r="Q207" i="10" s="1"/>
  <c r="R207" i="10" s="1"/>
  <c r="S207" i="10" s="1"/>
  <c r="T207" i="10" s="1"/>
  <c r="U207" i="10" s="1"/>
  <c r="V207" i="10" s="1"/>
  <c r="W207" i="10" s="1"/>
  <c r="X207" i="10" s="1"/>
  <c r="Y207" i="10" s="1"/>
  <c r="Z207" i="10" s="1"/>
  <c r="AA207" i="10" s="1"/>
  <c r="AB207" i="10" s="1"/>
  <c r="AC207" i="10" s="1"/>
  <c r="AD207" i="10" s="1"/>
  <c r="AE207" i="10" s="1"/>
  <c r="AF207" i="10" s="1"/>
  <c r="AG207" i="10" s="1"/>
  <c r="AH207" i="10" s="1"/>
  <c r="AI207" i="10" s="1"/>
  <c r="E256" i="10"/>
  <c r="F256" i="10" s="1"/>
  <c r="G256" i="10" s="1"/>
  <c r="H256" i="10" s="1"/>
  <c r="I256" i="10" s="1"/>
  <c r="J256" i="10" s="1"/>
  <c r="K256" i="10" s="1"/>
  <c r="L256" i="10" s="1"/>
  <c r="M256" i="10" s="1"/>
  <c r="N256" i="10" s="1"/>
  <c r="O256" i="10" s="1"/>
  <c r="P256" i="10" s="1"/>
  <c r="Q256" i="10" s="1"/>
  <c r="R256" i="10" s="1"/>
  <c r="S256" i="10" s="1"/>
  <c r="T256" i="10" s="1"/>
  <c r="U256" i="10" s="1"/>
  <c r="V256" i="10" s="1"/>
  <c r="W256" i="10" s="1"/>
  <c r="X256" i="10" s="1"/>
  <c r="Y256" i="10" s="1"/>
  <c r="Z256" i="10" s="1"/>
  <c r="AA256" i="10" s="1"/>
  <c r="AB256" i="10" s="1"/>
  <c r="AC256" i="10" s="1"/>
  <c r="AD256" i="10" s="1"/>
  <c r="AE256" i="10" s="1"/>
  <c r="AF256" i="10" s="1"/>
  <c r="AG256" i="10" s="1"/>
  <c r="AH256" i="10" s="1"/>
  <c r="F305" i="10"/>
  <c r="G305" i="10" s="1"/>
  <c r="H305" i="10" s="1"/>
  <c r="I305" i="10" s="1"/>
  <c r="J305" i="10" s="1"/>
  <c r="K305" i="10" s="1"/>
  <c r="L305" i="10" s="1"/>
  <c r="M305" i="10" s="1"/>
  <c r="N305" i="10" s="1"/>
  <c r="O305" i="10" s="1"/>
  <c r="P305" i="10" s="1"/>
  <c r="Q305" i="10" s="1"/>
  <c r="R305" i="10" s="1"/>
  <c r="S305" i="10" s="1"/>
  <c r="T305" i="10" s="1"/>
  <c r="U305" i="10" s="1"/>
  <c r="V305" i="10" s="1"/>
  <c r="W305" i="10" s="1"/>
  <c r="X305" i="10" s="1"/>
  <c r="Y305" i="10" s="1"/>
  <c r="Z305" i="10" s="1"/>
  <c r="AA305" i="10" s="1"/>
  <c r="AB305" i="10" s="1"/>
  <c r="AC305" i="10" s="1"/>
  <c r="AD305" i="10" s="1"/>
  <c r="AE305" i="10" s="1"/>
  <c r="AF305" i="10" s="1"/>
  <c r="AG305" i="10" s="1"/>
  <c r="AH305" i="10" s="1"/>
  <c r="AI305" i="10" s="1"/>
  <c r="E305" i="10"/>
  <c r="E355" i="10"/>
  <c r="F355" i="10" s="1"/>
  <c r="G355" i="10" s="1"/>
  <c r="H355" i="10" s="1"/>
  <c r="I355" i="10" s="1"/>
  <c r="J355" i="10" s="1"/>
  <c r="K355" i="10" s="1"/>
  <c r="L355" i="10" s="1"/>
  <c r="M355" i="10" s="1"/>
  <c r="N355" i="10" s="1"/>
  <c r="O355" i="10" s="1"/>
  <c r="P355" i="10" s="1"/>
  <c r="Q355" i="10" s="1"/>
  <c r="R355" i="10" s="1"/>
  <c r="S355" i="10" s="1"/>
  <c r="T355" i="10" s="1"/>
  <c r="U355" i="10" s="1"/>
  <c r="V355" i="10" s="1"/>
  <c r="W355" i="10" s="1"/>
  <c r="X355" i="10" s="1"/>
  <c r="Y355" i="10" s="1"/>
  <c r="Z355" i="10" s="1"/>
  <c r="AA355" i="10" s="1"/>
  <c r="AB355" i="10" s="1"/>
  <c r="AC355" i="10" s="1"/>
  <c r="AD355" i="10" s="1"/>
  <c r="AE355" i="10" s="1"/>
  <c r="AF355" i="10" s="1"/>
  <c r="AG355" i="10" s="1"/>
  <c r="AH355" i="10" s="1"/>
  <c r="AI355" i="10" s="1"/>
  <c r="E405" i="10"/>
  <c r="F405" i="10" s="1"/>
  <c r="G405" i="10" s="1"/>
  <c r="H405" i="10" s="1"/>
  <c r="I405" i="10" s="1"/>
  <c r="J405" i="10" s="1"/>
  <c r="K405" i="10" s="1"/>
  <c r="L405" i="10" s="1"/>
  <c r="M405" i="10" s="1"/>
  <c r="N405" i="10" s="1"/>
  <c r="O405" i="10" s="1"/>
  <c r="P405" i="10" s="1"/>
  <c r="Q405" i="10" s="1"/>
  <c r="R405" i="10" s="1"/>
  <c r="S405" i="10" s="1"/>
  <c r="T405" i="10" s="1"/>
  <c r="U405" i="10" s="1"/>
  <c r="V405" i="10" s="1"/>
  <c r="W405" i="10" s="1"/>
  <c r="X405" i="10" s="1"/>
  <c r="Y405" i="10" s="1"/>
  <c r="Z405" i="10" s="1"/>
  <c r="AA405" i="10" s="1"/>
  <c r="AB405" i="10" s="1"/>
  <c r="AC405" i="10" s="1"/>
  <c r="AD405" i="10" s="1"/>
  <c r="AE405" i="10" s="1"/>
  <c r="AF405" i="10" s="1"/>
  <c r="AG405" i="10" s="1"/>
  <c r="AH405" i="10" s="1"/>
  <c r="E456" i="10"/>
  <c r="F456" i="10" s="1"/>
  <c r="G456" i="10" s="1"/>
  <c r="H456" i="10" s="1"/>
  <c r="I456" i="10" s="1"/>
  <c r="J456" i="10" s="1"/>
  <c r="K456" i="10" s="1"/>
  <c r="L456" i="10" s="1"/>
  <c r="M456" i="10" s="1"/>
  <c r="N456" i="10" s="1"/>
  <c r="O456" i="10" s="1"/>
  <c r="P456" i="10" s="1"/>
  <c r="Q456" i="10" s="1"/>
  <c r="R456" i="10" s="1"/>
  <c r="S456" i="10" s="1"/>
  <c r="T456" i="10" s="1"/>
  <c r="U456" i="10" s="1"/>
  <c r="V456" i="10" s="1"/>
  <c r="W456" i="10" s="1"/>
  <c r="X456" i="10" s="1"/>
  <c r="Y456" i="10" s="1"/>
  <c r="Z456" i="10" s="1"/>
  <c r="AA456" i="10" s="1"/>
  <c r="AB456" i="10" s="1"/>
  <c r="AC456" i="10" s="1"/>
  <c r="AD456" i="10" s="1"/>
  <c r="AE456" i="10" s="1"/>
  <c r="AF456" i="10" s="1"/>
  <c r="AG456" i="10" s="1"/>
  <c r="AH456" i="10" s="1"/>
  <c r="AI456" i="10" s="1"/>
  <c r="AH356" i="10"/>
  <c r="AI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AF356" i="10"/>
  <c r="AG356" i="10"/>
  <c r="E356" i="10"/>
  <c r="AJ451" i="10"/>
  <c r="AJ401" i="10"/>
  <c r="AJ351" i="10"/>
  <c r="AJ301" i="10"/>
  <c r="AJ300" i="10"/>
  <c r="AJ252" i="10"/>
  <c r="AJ251" i="10"/>
  <c r="AJ203" i="10"/>
  <c r="AJ202" i="10"/>
  <c r="AJ154" i="10"/>
  <c r="AJ153" i="10"/>
  <c r="AJ152" i="10"/>
  <c r="AJ151" i="10"/>
  <c r="AJ150" i="10"/>
  <c r="AJ149" i="10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725" i="11"/>
  <c r="E660" i="11"/>
  <c r="E595" i="11"/>
  <c r="E529" i="11"/>
  <c r="E464" i="11"/>
  <c r="E334" i="11"/>
  <c r="E269" i="11"/>
  <c r="E204" i="11"/>
  <c r="E139" i="11"/>
  <c r="E74" i="11"/>
  <c r="E9" i="11"/>
  <c r="AJ786" i="11"/>
  <c r="AJ785" i="11"/>
  <c r="AJ784" i="11"/>
  <c r="AJ721" i="11"/>
  <c r="AJ720" i="11"/>
  <c r="AJ719" i="11"/>
  <c r="AJ656" i="11"/>
  <c r="AJ655" i="11"/>
  <c r="AJ654" i="11"/>
  <c r="AJ590" i="11"/>
  <c r="AJ589" i="11"/>
  <c r="AJ588" i="11"/>
  <c r="AJ525" i="11"/>
  <c r="AJ524" i="11"/>
  <c r="AJ523" i="11"/>
  <c r="AJ460" i="11"/>
  <c r="AJ459" i="11"/>
  <c r="AJ458" i="11"/>
  <c r="AJ395" i="11"/>
  <c r="AJ394" i="11"/>
  <c r="AJ393" i="11"/>
  <c r="AJ392" i="11"/>
  <c r="AJ391" i="11"/>
  <c r="AJ330" i="11"/>
  <c r="AJ329" i="11"/>
  <c r="AJ328" i="11"/>
  <c r="AJ327" i="11"/>
  <c r="AJ326" i="11"/>
  <c r="AJ265" i="11"/>
  <c r="AJ264" i="11"/>
  <c r="AJ263" i="11"/>
  <c r="AJ262" i="11"/>
  <c r="AJ261" i="11"/>
  <c r="AJ200" i="11"/>
  <c r="AJ199" i="11"/>
  <c r="AJ198" i="11"/>
  <c r="AJ197" i="11"/>
  <c r="AJ196" i="11"/>
  <c r="AJ195" i="11"/>
  <c r="AJ194" i="11"/>
  <c r="AJ135" i="11"/>
  <c r="AJ134" i="11"/>
  <c r="AJ133" i="11"/>
  <c r="AJ132" i="11"/>
  <c r="AJ131" i="11"/>
  <c r="AJ130" i="11"/>
  <c r="AJ129" i="11"/>
  <c r="AJ70" i="11"/>
  <c r="AJ69" i="11"/>
  <c r="AJ68" i="11"/>
  <c r="AI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AJ134" i="4" l="1"/>
  <c r="AJ133" i="4"/>
  <c r="G399" i="11"/>
  <c r="H399" i="11" s="1"/>
  <c r="I399" i="11" s="1"/>
  <c r="J399" i="11" s="1"/>
  <c r="K399" i="11" s="1"/>
  <c r="L399" i="11" s="1"/>
  <c r="M399" i="11" s="1"/>
  <c r="N399" i="11" s="1"/>
  <c r="O399" i="11" s="1"/>
  <c r="P399" i="11" s="1"/>
  <c r="Q399" i="11" s="1"/>
  <c r="R399" i="11" s="1"/>
  <c r="S399" i="11" s="1"/>
  <c r="T399" i="11" s="1"/>
  <c r="U399" i="11" s="1"/>
  <c r="V399" i="11" s="1"/>
  <c r="W399" i="11" s="1"/>
  <c r="X399" i="11" s="1"/>
  <c r="Y399" i="11" s="1"/>
  <c r="Z399" i="11" s="1"/>
  <c r="AA399" i="11" s="1"/>
  <c r="AB399" i="11" s="1"/>
  <c r="AC399" i="11" s="1"/>
  <c r="AD399" i="11" s="1"/>
  <c r="AE399" i="11" s="1"/>
  <c r="AF399" i="11" s="1"/>
  <c r="AG399" i="11" s="1"/>
  <c r="AH399" i="11" s="1"/>
  <c r="AI399" i="11" s="1"/>
  <c r="F399" i="11"/>
  <c r="F334" i="11"/>
  <c r="G334" i="11" s="1"/>
  <c r="H334" i="11" s="1"/>
  <c r="I334" i="11" s="1"/>
  <c r="J334" i="11" s="1"/>
  <c r="K334" i="11" s="1"/>
  <c r="L334" i="11" s="1"/>
  <c r="M334" i="11" s="1"/>
  <c r="N334" i="11" s="1"/>
  <c r="O334" i="11" s="1"/>
  <c r="P334" i="11" s="1"/>
  <c r="Q334" i="11" s="1"/>
  <c r="R334" i="11" s="1"/>
  <c r="S334" i="11" s="1"/>
  <c r="T334" i="11" s="1"/>
  <c r="U334" i="11" s="1"/>
  <c r="V334" i="11" s="1"/>
  <c r="W334" i="11" s="1"/>
  <c r="X334" i="11" s="1"/>
  <c r="Y334" i="11" s="1"/>
  <c r="Z334" i="11" s="1"/>
  <c r="AA334" i="11" s="1"/>
  <c r="AB334" i="11" s="1"/>
  <c r="AC334" i="11" s="1"/>
  <c r="AD334" i="11" s="1"/>
  <c r="AE334" i="11" s="1"/>
  <c r="AF334" i="11" s="1"/>
  <c r="AG334" i="11" s="1"/>
  <c r="AH334" i="11" s="1"/>
  <c r="F269" i="11"/>
  <c r="G269" i="11" s="1"/>
  <c r="H269" i="11" s="1"/>
  <c r="I269" i="11" s="1"/>
  <c r="J269" i="11" s="1"/>
  <c r="K269" i="11" s="1"/>
  <c r="L269" i="11" s="1"/>
  <c r="M269" i="11" s="1"/>
  <c r="N269" i="11" s="1"/>
  <c r="O269" i="11" s="1"/>
  <c r="P269" i="11" s="1"/>
  <c r="Q269" i="11" s="1"/>
  <c r="R269" i="11" s="1"/>
  <c r="S269" i="11" s="1"/>
  <c r="T269" i="11" s="1"/>
  <c r="U269" i="11" s="1"/>
  <c r="V269" i="11" s="1"/>
  <c r="W269" i="11" s="1"/>
  <c r="X269" i="11" s="1"/>
  <c r="Y269" i="11" s="1"/>
  <c r="Z269" i="11" s="1"/>
  <c r="AA269" i="11" s="1"/>
  <c r="AB269" i="11" s="1"/>
  <c r="AC269" i="11" s="1"/>
  <c r="AD269" i="11" s="1"/>
  <c r="AE269" i="11" s="1"/>
  <c r="AF269" i="11" s="1"/>
  <c r="AG269" i="11" s="1"/>
  <c r="AH269" i="11" s="1"/>
  <c r="AI269" i="11" s="1"/>
  <c r="F204" i="11"/>
  <c r="G204" i="11" s="1"/>
  <c r="H204" i="11" s="1"/>
  <c r="I204" i="11" s="1"/>
  <c r="J204" i="11" s="1"/>
  <c r="K204" i="11" s="1"/>
  <c r="L204" i="11" s="1"/>
  <c r="M204" i="11" s="1"/>
  <c r="N204" i="11" s="1"/>
  <c r="O204" i="11" s="1"/>
  <c r="P204" i="11" s="1"/>
  <c r="Q204" i="11" s="1"/>
  <c r="R204" i="11" s="1"/>
  <c r="S204" i="11" s="1"/>
  <c r="T204" i="11" s="1"/>
  <c r="U204" i="11" s="1"/>
  <c r="V204" i="11" s="1"/>
  <c r="W204" i="11" s="1"/>
  <c r="X204" i="11" s="1"/>
  <c r="Y204" i="11" s="1"/>
  <c r="Z204" i="11" s="1"/>
  <c r="AA204" i="11" s="1"/>
  <c r="AB204" i="11" s="1"/>
  <c r="AC204" i="11" s="1"/>
  <c r="AD204" i="11" s="1"/>
  <c r="AE204" i="11" s="1"/>
  <c r="AF204" i="11" s="1"/>
  <c r="AG204" i="11" s="1"/>
  <c r="AH204" i="11" s="1"/>
  <c r="F139" i="11"/>
  <c r="G139" i="11" s="1"/>
  <c r="H139" i="11" s="1"/>
  <c r="I139" i="11" s="1"/>
  <c r="J139" i="11" s="1"/>
  <c r="K139" i="11" s="1"/>
  <c r="L139" i="11" s="1"/>
  <c r="M139" i="11" s="1"/>
  <c r="N139" i="11" s="1"/>
  <c r="O139" i="11" s="1"/>
  <c r="P139" i="11" s="1"/>
  <c r="Q139" i="11" s="1"/>
  <c r="R139" i="11" s="1"/>
  <c r="S139" i="11" s="1"/>
  <c r="T139" i="11" s="1"/>
  <c r="U139" i="11" s="1"/>
  <c r="V139" i="11" s="1"/>
  <c r="W139" i="11" s="1"/>
  <c r="X139" i="11" s="1"/>
  <c r="Y139" i="11" s="1"/>
  <c r="Z139" i="11" s="1"/>
  <c r="AA139" i="11" s="1"/>
  <c r="AB139" i="11" s="1"/>
  <c r="AC139" i="11" s="1"/>
  <c r="AD139" i="11" s="1"/>
  <c r="AE139" i="11" s="1"/>
  <c r="AF139" i="11" s="1"/>
  <c r="AG139" i="11" s="1"/>
  <c r="AH139" i="11" s="1"/>
  <c r="AI139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AC170" i="6"/>
  <c r="AC161" i="6"/>
  <c r="AJ727" i="11"/>
  <c r="AJ783" i="11"/>
  <c r="AJ782" i="11"/>
  <c r="AJ781" i="11"/>
  <c r="AJ780" i="11"/>
  <c r="AJ779" i="11"/>
  <c r="AJ778" i="11"/>
  <c r="AJ777" i="11"/>
  <c r="AJ776" i="11"/>
  <c r="AJ775" i="11"/>
  <c r="AJ774" i="11"/>
  <c r="AJ773" i="11"/>
  <c r="AJ772" i="11"/>
  <c r="AJ771" i="11"/>
  <c r="AJ770" i="11"/>
  <c r="AJ769" i="11"/>
  <c r="AJ768" i="11"/>
  <c r="AJ767" i="11"/>
  <c r="AJ766" i="11"/>
  <c r="AJ765" i="11"/>
  <c r="AJ764" i="11"/>
  <c r="AJ763" i="11"/>
  <c r="AJ762" i="11"/>
  <c r="AJ761" i="11"/>
  <c r="AJ760" i="11"/>
  <c r="AJ759" i="11"/>
  <c r="AJ758" i="11"/>
  <c r="AJ757" i="11"/>
  <c r="AJ756" i="11"/>
  <c r="AJ755" i="11"/>
  <c r="AJ754" i="11"/>
  <c r="AJ753" i="11"/>
  <c r="AJ752" i="11"/>
  <c r="AJ751" i="11"/>
  <c r="AJ750" i="11"/>
  <c r="AJ749" i="11"/>
  <c r="AJ748" i="11"/>
  <c r="AJ747" i="11"/>
  <c r="AJ746" i="11"/>
  <c r="AJ745" i="11"/>
  <c r="AJ744" i="11"/>
  <c r="AJ743" i="11"/>
  <c r="AJ742" i="11"/>
  <c r="AJ741" i="11"/>
  <c r="AJ740" i="11"/>
  <c r="AJ739" i="11"/>
  <c r="AJ738" i="11"/>
  <c r="AJ737" i="11"/>
  <c r="AJ736" i="11"/>
  <c r="AJ735" i="11"/>
  <c r="AJ734" i="11"/>
  <c r="AJ733" i="11"/>
  <c r="AJ732" i="11"/>
  <c r="AJ731" i="11"/>
  <c r="AJ730" i="11"/>
  <c r="AJ729" i="11"/>
  <c r="AJ728" i="11"/>
  <c r="AJ604" i="10"/>
  <c r="AJ603" i="10"/>
  <c r="AJ602" i="10"/>
  <c r="AJ601" i="10"/>
  <c r="AJ600" i="10"/>
  <c r="AJ599" i="10"/>
  <c r="AJ598" i="10"/>
  <c r="AJ597" i="10"/>
  <c r="AJ596" i="10"/>
  <c r="AJ595" i="10"/>
  <c r="AJ594" i="10"/>
  <c r="AJ593" i="10"/>
  <c r="AJ592" i="10"/>
  <c r="AJ591" i="10"/>
  <c r="AJ590" i="10"/>
  <c r="AJ589" i="10"/>
  <c r="AJ588" i="10"/>
  <c r="AJ587" i="10"/>
  <c r="AJ586" i="10"/>
  <c r="AJ585" i="10"/>
  <c r="AJ584" i="10"/>
  <c r="AJ583" i="10"/>
  <c r="AJ582" i="10"/>
  <c r="AJ581" i="10"/>
  <c r="AJ580" i="10"/>
  <c r="AJ579" i="10"/>
  <c r="AJ578" i="10"/>
  <c r="AJ577" i="10"/>
  <c r="AJ576" i="10"/>
  <c r="AJ575" i="10"/>
  <c r="AJ574" i="10"/>
  <c r="AJ573" i="10"/>
  <c r="AJ572" i="10"/>
  <c r="AJ571" i="10"/>
  <c r="AJ570" i="10"/>
  <c r="AJ569" i="10"/>
  <c r="AJ568" i="10"/>
  <c r="AJ567" i="10"/>
  <c r="AJ566" i="10"/>
  <c r="AJ565" i="10"/>
  <c r="AJ564" i="10"/>
  <c r="AJ563" i="10"/>
  <c r="AJ562" i="10"/>
  <c r="AJ561" i="10"/>
  <c r="AJ560" i="10"/>
  <c r="AI726" i="11"/>
  <c r="AH726" i="11"/>
  <c r="AG726" i="11"/>
  <c r="AF726" i="11"/>
  <c r="AE726" i="11"/>
  <c r="AD726" i="11"/>
  <c r="AC726" i="11"/>
  <c r="AB726" i="11"/>
  <c r="AA726" i="11"/>
  <c r="Z726" i="11"/>
  <c r="Y726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F725" i="11"/>
  <c r="G725" i="11" s="1"/>
  <c r="H725" i="11" s="1"/>
  <c r="I725" i="11" s="1"/>
  <c r="J725" i="11" s="1"/>
  <c r="K725" i="11" s="1"/>
  <c r="L725" i="11" s="1"/>
  <c r="M725" i="11" s="1"/>
  <c r="N725" i="11" s="1"/>
  <c r="O725" i="11" s="1"/>
  <c r="P725" i="11" s="1"/>
  <c r="Q725" i="11" s="1"/>
  <c r="R725" i="11" s="1"/>
  <c r="S725" i="11" s="1"/>
  <c r="T725" i="11" s="1"/>
  <c r="U725" i="11" s="1"/>
  <c r="V725" i="11" s="1"/>
  <c r="W725" i="11" s="1"/>
  <c r="X725" i="11" s="1"/>
  <c r="Y725" i="11" s="1"/>
  <c r="Z725" i="11" s="1"/>
  <c r="AA725" i="11" s="1"/>
  <c r="AB725" i="11" s="1"/>
  <c r="AC725" i="11" s="1"/>
  <c r="AD725" i="11" s="1"/>
  <c r="AE725" i="11" s="1"/>
  <c r="AF725" i="11" s="1"/>
  <c r="AG725" i="11" s="1"/>
  <c r="AH725" i="11" s="1"/>
  <c r="AI725" i="11" s="1"/>
  <c r="AI559" i="10"/>
  <c r="AH559" i="10"/>
  <c r="AG559" i="10"/>
  <c r="AF559" i="10"/>
  <c r="AE559" i="10"/>
  <c r="AD559" i="10"/>
  <c r="AC559" i="10"/>
  <c r="AB559" i="10"/>
  <c r="AA559" i="10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E558" i="10"/>
  <c r="F558" i="10" s="1"/>
  <c r="G558" i="10" s="1"/>
  <c r="H558" i="10" s="1"/>
  <c r="I558" i="10" s="1"/>
  <c r="J558" i="10" s="1"/>
  <c r="K558" i="10" s="1"/>
  <c r="L558" i="10" s="1"/>
  <c r="M558" i="10" s="1"/>
  <c r="N558" i="10" s="1"/>
  <c r="O558" i="10" s="1"/>
  <c r="P558" i="10" s="1"/>
  <c r="Q558" i="10" s="1"/>
  <c r="R558" i="10" s="1"/>
  <c r="S558" i="10" s="1"/>
  <c r="T558" i="10" s="1"/>
  <c r="U558" i="10" s="1"/>
  <c r="V558" i="10" s="1"/>
  <c r="W558" i="10" s="1"/>
  <c r="X558" i="10" s="1"/>
  <c r="Y558" i="10" s="1"/>
  <c r="Z558" i="10" s="1"/>
  <c r="AA558" i="10" s="1"/>
  <c r="AB558" i="10" s="1"/>
  <c r="AC558" i="10" s="1"/>
  <c r="AD558" i="10" s="1"/>
  <c r="AE558" i="10" s="1"/>
  <c r="AF558" i="10" s="1"/>
  <c r="AG558" i="10" s="1"/>
  <c r="AH558" i="10" s="1"/>
  <c r="AI558" i="10" s="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697" i="11"/>
  <c r="AJ696" i="11"/>
  <c r="AJ695" i="11"/>
  <c r="AJ694" i="11"/>
  <c r="AJ693" i="11"/>
  <c r="AJ692" i="11"/>
  <c r="AJ691" i="11"/>
  <c r="AJ690" i="11"/>
  <c r="AJ689" i="11"/>
  <c r="AJ688" i="11"/>
  <c r="AJ687" i="11"/>
  <c r="AJ686" i="11"/>
  <c r="AJ685" i="11"/>
  <c r="AJ684" i="11"/>
  <c r="AJ683" i="11"/>
  <c r="AJ682" i="11"/>
  <c r="AJ681" i="11"/>
  <c r="AJ680" i="11"/>
  <c r="AJ679" i="11"/>
  <c r="AJ678" i="11"/>
  <c r="AJ677" i="11"/>
  <c r="AJ676" i="11"/>
  <c r="AJ675" i="11"/>
  <c r="AJ674" i="11"/>
  <c r="AJ673" i="11"/>
  <c r="AJ672" i="11"/>
  <c r="AJ671" i="11"/>
  <c r="AJ670" i="11"/>
  <c r="AJ669" i="11"/>
  <c r="AJ668" i="11"/>
  <c r="AJ667" i="11"/>
  <c r="AJ666" i="11"/>
  <c r="AJ665" i="11"/>
  <c r="AJ664" i="11"/>
  <c r="AJ663" i="11"/>
  <c r="AJ662" i="11"/>
  <c r="AI661" i="11"/>
  <c r="AH661" i="11"/>
  <c r="AG661" i="11"/>
  <c r="AF661" i="11"/>
  <c r="AE661" i="11"/>
  <c r="AD661" i="11"/>
  <c r="AC661" i="11"/>
  <c r="AB661" i="11"/>
  <c r="AA661" i="11"/>
  <c r="Z661" i="11"/>
  <c r="Y661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F660" i="11"/>
  <c r="G660" i="11" s="1"/>
  <c r="H660" i="11" s="1"/>
  <c r="I660" i="11" s="1"/>
  <c r="J660" i="11" s="1"/>
  <c r="K660" i="11" s="1"/>
  <c r="L660" i="11" s="1"/>
  <c r="M660" i="11" s="1"/>
  <c r="N660" i="11" s="1"/>
  <c r="O660" i="11" s="1"/>
  <c r="P660" i="11" s="1"/>
  <c r="Q660" i="11" s="1"/>
  <c r="R660" i="11" s="1"/>
  <c r="S660" i="11" s="1"/>
  <c r="T660" i="11" s="1"/>
  <c r="U660" i="11" s="1"/>
  <c r="V660" i="11" s="1"/>
  <c r="W660" i="11" s="1"/>
  <c r="X660" i="11" s="1"/>
  <c r="Y660" i="11" s="1"/>
  <c r="Z660" i="11" s="1"/>
  <c r="AA660" i="11" s="1"/>
  <c r="AB660" i="11" s="1"/>
  <c r="AC660" i="11" s="1"/>
  <c r="AD660" i="11" s="1"/>
  <c r="AE660" i="11" s="1"/>
  <c r="AF660" i="11" s="1"/>
  <c r="AG660" i="11" s="1"/>
  <c r="AH660" i="11" s="1"/>
  <c r="AI508" i="10"/>
  <c r="E507" i="10"/>
  <c r="F507" i="10" s="1"/>
  <c r="G507" i="10" s="1"/>
  <c r="H507" i="10" s="1"/>
  <c r="I507" i="10" s="1"/>
  <c r="J507" i="10" s="1"/>
  <c r="K507" i="10" s="1"/>
  <c r="L507" i="10" s="1"/>
  <c r="M507" i="10" s="1"/>
  <c r="N507" i="10" s="1"/>
  <c r="O507" i="10" s="1"/>
  <c r="P507" i="10" s="1"/>
  <c r="Q507" i="10" s="1"/>
  <c r="R507" i="10" s="1"/>
  <c r="S507" i="10" s="1"/>
  <c r="T507" i="10" s="1"/>
  <c r="U507" i="10" s="1"/>
  <c r="V507" i="10" s="1"/>
  <c r="W507" i="10" s="1"/>
  <c r="X507" i="10" s="1"/>
  <c r="Y507" i="10" s="1"/>
  <c r="Z507" i="10" s="1"/>
  <c r="AA507" i="10" s="1"/>
  <c r="AB507" i="10" s="1"/>
  <c r="AC507" i="10" s="1"/>
  <c r="AD507" i="10" s="1"/>
  <c r="AE507" i="10" s="1"/>
  <c r="AF507" i="10" s="1"/>
  <c r="AG507" i="10" s="1"/>
  <c r="AH507" i="10" s="1"/>
  <c r="AJ553" i="10"/>
  <c r="AJ552" i="10"/>
  <c r="AJ551" i="10"/>
  <c r="AJ550" i="10"/>
  <c r="AJ549" i="10"/>
  <c r="AJ548" i="10"/>
  <c r="AJ547" i="10"/>
  <c r="AJ546" i="10"/>
  <c r="AJ545" i="10"/>
  <c r="AJ544" i="10"/>
  <c r="AJ543" i="10"/>
  <c r="AJ542" i="10"/>
  <c r="AJ541" i="10"/>
  <c r="AJ540" i="10"/>
  <c r="AJ539" i="10"/>
  <c r="AJ538" i="10"/>
  <c r="AJ537" i="10"/>
  <c r="AJ536" i="10"/>
  <c r="AJ535" i="10"/>
  <c r="AJ534" i="10"/>
  <c r="AJ533" i="10"/>
  <c r="AJ532" i="10"/>
  <c r="AJ531" i="10"/>
  <c r="AJ530" i="10"/>
  <c r="AJ529" i="10"/>
  <c r="AJ528" i="10"/>
  <c r="AJ527" i="10"/>
  <c r="AJ526" i="10"/>
  <c r="AJ525" i="10"/>
  <c r="AJ524" i="10"/>
  <c r="AJ523" i="10"/>
  <c r="AJ522" i="10"/>
  <c r="AJ521" i="10"/>
  <c r="AJ520" i="10"/>
  <c r="AJ519" i="10"/>
  <c r="AJ518" i="10"/>
  <c r="AJ517" i="10"/>
  <c r="AJ516" i="10"/>
  <c r="AJ515" i="10"/>
  <c r="AJ514" i="10"/>
  <c r="AJ513" i="10"/>
  <c r="AJ512" i="10"/>
  <c r="AJ511" i="10"/>
  <c r="AJ510" i="10"/>
  <c r="AJ509" i="10"/>
  <c r="AH508" i="10"/>
  <c r="AG508" i="10"/>
  <c r="AF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R508" i="10"/>
  <c r="Q508" i="10"/>
  <c r="P508" i="10"/>
  <c r="O508" i="10"/>
  <c r="N508" i="10"/>
  <c r="M508" i="10"/>
  <c r="L508" i="10"/>
  <c r="K508" i="10"/>
  <c r="J508" i="10"/>
  <c r="I508" i="10"/>
  <c r="H508" i="10"/>
  <c r="G508" i="10"/>
  <c r="F508" i="10"/>
  <c r="E50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74" i="10"/>
  <c r="AJ475" i="10"/>
  <c r="AJ476" i="10"/>
  <c r="AJ477" i="10"/>
  <c r="AJ478" i="10"/>
  <c r="AJ479" i="10"/>
  <c r="AJ480" i="10"/>
  <c r="AJ481" i="10"/>
  <c r="AJ482" i="10"/>
  <c r="AJ483" i="10"/>
  <c r="AJ484" i="10"/>
  <c r="AJ485" i="10"/>
  <c r="AJ486" i="10"/>
  <c r="AJ487" i="10"/>
  <c r="AJ488" i="10"/>
  <c r="AJ489" i="10"/>
  <c r="AJ490" i="10"/>
  <c r="AJ491" i="10"/>
  <c r="AJ492" i="10"/>
  <c r="AJ493" i="10"/>
  <c r="AJ494" i="10"/>
  <c r="AJ495" i="10"/>
  <c r="AJ496" i="10"/>
  <c r="AJ497" i="10"/>
  <c r="AJ498" i="10"/>
  <c r="AJ499" i="10"/>
  <c r="AJ500" i="10"/>
  <c r="AJ501" i="10"/>
  <c r="AJ502" i="10"/>
  <c r="AJ458" i="10"/>
  <c r="AI596" i="11"/>
  <c r="AH596" i="11"/>
  <c r="AG596" i="11"/>
  <c r="AF596" i="11"/>
  <c r="AE596" i="11"/>
  <c r="AD596" i="11"/>
  <c r="AC596" i="11"/>
  <c r="AB596" i="11"/>
  <c r="AA596" i="11"/>
  <c r="Z596" i="11"/>
  <c r="Y596" i="11"/>
  <c r="X596" i="11"/>
  <c r="W596" i="11"/>
  <c r="V596" i="11"/>
  <c r="U596" i="11"/>
  <c r="T596" i="11"/>
  <c r="S596" i="11"/>
  <c r="R596" i="11"/>
  <c r="Q596" i="11"/>
  <c r="P596" i="11"/>
  <c r="O596" i="11"/>
  <c r="N596" i="11"/>
  <c r="M596" i="11"/>
  <c r="L596" i="11"/>
  <c r="K596" i="11"/>
  <c r="J596" i="11"/>
  <c r="I596" i="11"/>
  <c r="H596" i="11"/>
  <c r="G596" i="11"/>
  <c r="F596" i="11"/>
  <c r="E596" i="11"/>
  <c r="AJ603" i="11"/>
  <c r="AJ604" i="11"/>
  <c r="AJ611" i="11"/>
  <c r="AJ612" i="11"/>
  <c r="AJ620" i="11"/>
  <c r="AJ626" i="11"/>
  <c r="AJ628" i="11"/>
  <c r="AJ634" i="11"/>
  <c r="AJ635" i="11"/>
  <c r="AJ636" i="11"/>
  <c r="AJ642" i="11"/>
  <c r="AJ643" i="11"/>
  <c r="AJ644" i="11"/>
  <c r="AJ650" i="11"/>
  <c r="AJ651" i="11"/>
  <c r="AJ652" i="11"/>
  <c r="AJ646" i="11"/>
  <c r="AJ638" i="11"/>
  <c r="AJ630" i="11"/>
  <c r="AJ622" i="11"/>
  <c r="AJ614" i="11"/>
  <c r="AJ606" i="11"/>
  <c r="AJ598" i="11"/>
  <c r="AJ653" i="11"/>
  <c r="AJ649" i="11"/>
  <c r="AJ648" i="11"/>
  <c r="AJ647" i="11"/>
  <c r="AJ645" i="11"/>
  <c r="AJ641" i="11"/>
  <c r="AJ640" i="11"/>
  <c r="AJ639" i="11"/>
  <c r="AJ637" i="11"/>
  <c r="AJ633" i="11"/>
  <c r="AJ632" i="11"/>
  <c r="AJ631" i="11"/>
  <c r="AJ629" i="11"/>
  <c r="AJ627" i="11"/>
  <c r="AJ625" i="11"/>
  <c r="AJ624" i="11"/>
  <c r="AJ623" i="11"/>
  <c r="AJ621" i="11"/>
  <c r="AJ619" i="11"/>
  <c r="AJ618" i="11"/>
  <c r="AJ617" i="11"/>
  <c r="AJ616" i="11"/>
  <c r="AJ615" i="11"/>
  <c r="AJ613" i="11"/>
  <c r="AJ610" i="11"/>
  <c r="AJ609" i="11"/>
  <c r="AJ608" i="11"/>
  <c r="AJ607" i="11"/>
  <c r="AJ605" i="11"/>
  <c r="AJ602" i="11"/>
  <c r="AJ601" i="11"/>
  <c r="AJ600" i="11"/>
  <c r="AJ599" i="11"/>
  <c r="AJ597" i="11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Z457" i="10"/>
  <c r="AA457" i="10"/>
  <c r="AB457" i="10"/>
  <c r="AC457" i="10"/>
  <c r="AD457" i="10"/>
  <c r="AE457" i="10"/>
  <c r="AF457" i="10"/>
  <c r="AG457" i="10"/>
  <c r="AH457" i="10"/>
  <c r="AI457" i="10"/>
  <c r="E457" i="10"/>
  <c r="AC40" i="8"/>
  <c r="AC154" i="6"/>
  <c r="G68" i="4" s="1"/>
  <c r="AC205" i="6"/>
  <c r="H68" i="4" s="1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E206" i="6"/>
  <c r="AC256" i="6"/>
  <c r="I68" i="4" s="1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E257" i="6"/>
  <c r="AC307" i="6"/>
  <c r="J68" i="4" s="1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E308" i="6"/>
  <c r="AC358" i="6"/>
  <c r="K68" i="4" s="1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E359" i="6"/>
  <c r="AC409" i="6"/>
  <c r="L68" i="4" s="1"/>
  <c r="F410" i="6"/>
  <c r="G410" i="6"/>
  <c r="H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E410" i="6"/>
  <c r="AC460" i="6"/>
  <c r="M68" i="4" s="1"/>
  <c r="AC511" i="6"/>
  <c r="N68" i="4" s="1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E512" i="6"/>
  <c r="AC562" i="6"/>
  <c r="O68" i="4" s="1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E563" i="6"/>
  <c r="AC613" i="6"/>
  <c r="P68" i="4" s="1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F614" i="6"/>
  <c r="E614" i="6"/>
  <c r="AC664" i="6"/>
  <c r="Q68" i="4" s="1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E665" i="6"/>
  <c r="AC715" i="6"/>
  <c r="R68" i="4" s="1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F716" i="6"/>
  <c r="E716" i="6"/>
  <c r="AC766" i="6"/>
  <c r="S68" i="4" s="1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E767" i="6"/>
  <c r="AC817" i="6"/>
  <c r="T68" i="4" s="1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E818" i="6"/>
  <c r="AC868" i="6"/>
  <c r="U68" i="4" s="1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E869" i="6"/>
  <c r="AC919" i="6"/>
  <c r="V68" i="4" s="1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AC970" i="6"/>
  <c r="W68" i="4" s="1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E971" i="6"/>
  <c r="AC1021" i="6"/>
  <c r="X68" i="4" s="1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E1022" i="6"/>
  <c r="AC1072" i="6"/>
  <c r="Y68" i="4" s="1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E1073" i="6"/>
  <c r="AC1123" i="6"/>
  <c r="Z68" i="4" s="1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E1124" i="6"/>
  <c r="AC1174" i="6"/>
  <c r="AA68" i="4" s="1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E1175" i="6"/>
  <c r="AC1225" i="6"/>
  <c r="AB68" i="4" s="1"/>
  <c r="AC1224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W1226" i="6"/>
  <c r="X1226" i="6"/>
  <c r="Y1226" i="6"/>
  <c r="Z1226" i="6"/>
  <c r="AA1226" i="6"/>
  <c r="AB1226" i="6"/>
  <c r="E1226" i="6"/>
  <c r="AC1276" i="6"/>
  <c r="AC68" i="4" s="1"/>
  <c r="AB1277" i="6"/>
  <c r="F1277" i="6"/>
  <c r="G1277" i="6"/>
  <c r="H1277" i="6"/>
  <c r="I1277" i="6"/>
  <c r="J1277" i="6"/>
  <c r="K1277" i="6"/>
  <c r="L1277" i="6"/>
  <c r="M1277" i="6"/>
  <c r="N1277" i="6"/>
  <c r="O1277" i="6"/>
  <c r="P1277" i="6"/>
  <c r="Q1277" i="6"/>
  <c r="R1277" i="6"/>
  <c r="S1277" i="6"/>
  <c r="T1277" i="6"/>
  <c r="U1277" i="6"/>
  <c r="V1277" i="6"/>
  <c r="W1277" i="6"/>
  <c r="X1277" i="6"/>
  <c r="Y1277" i="6"/>
  <c r="Z1277" i="6"/>
  <c r="AA1277" i="6"/>
  <c r="E1277" i="6"/>
  <c r="AC1327" i="6"/>
  <c r="AD68" i="4" s="1"/>
  <c r="F1328" i="6"/>
  <c r="G1328" i="6"/>
  <c r="H1328" i="6"/>
  <c r="I1328" i="6"/>
  <c r="J1328" i="6"/>
  <c r="K1328" i="6"/>
  <c r="L1328" i="6"/>
  <c r="M1328" i="6"/>
  <c r="N1328" i="6"/>
  <c r="O1328" i="6"/>
  <c r="P1328" i="6"/>
  <c r="Q1328" i="6"/>
  <c r="R1328" i="6"/>
  <c r="S1328" i="6"/>
  <c r="T1328" i="6"/>
  <c r="U1328" i="6"/>
  <c r="V1328" i="6"/>
  <c r="W1328" i="6"/>
  <c r="X1328" i="6"/>
  <c r="Y1328" i="6"/>
  <c r="Z1328" i="6"/>
  <c r="AA1328" i="6"/>
  <c r="AB1328" i="6"/>
  <c r="E1328" i="6"/>
  <c r="AC1378" i="6"/>
  <c r="AE68" i="4" s="1"/>
  <c r="F1379" i="6"/>
  <c r="G1379" i="6"/>
  <c r="H1379" i="6"/>
  <c r="I1379" i="6"/>
  <c r="J1379" i="6"/>
  <c r="K1379" i="6"/>
  <c r="L1379" i="6"/>
  <c r="M1379" i="6"/>
  <c r="N1379" i="6"/>
  <c r="O1379" i="6"/>
  <c r="P1379" i="6"/>
  <c r="Q1379" i="6"/>
  <c r="R1379" i="6"/>
  <c r="S1379" i="6"/>
  <c r="T1379" i="6"/>
  <c r="U1379" i="6"/>
  <c r="V1379" i="6"/>
  <c r="W1379" i="6"/>
  <c r="X1379" i="6"/>
  <c r="Y1379" i="6"/>
  <c r="Z1379" i="6"/>
  <c r="AA1379" i="6"/>
  <c r="AB1379" i="6"/>
  <c r="E1379" i="6"/>
  <c r="AC1428" i="6"/>
  <c r="AF68" i="4" s="1"/>
  <c r="AC1427" i="6"/>
  <c r="F1429" i="6"/>
  <c r="G1429" i="6"/>
  <c r="H1429" i="6"/>
  <c r="I1429" i="6"/>
  <c r="J1429" i="6"/>
  <c r="K1429" i="6"/>
  <c r="L1429" i="6"/>
  <c r="M1429" i="6"/>
  <c r="N1429" i="6"/>
  <c r="O1429" i="6"/>
  <c r="P1429" i="6"/>
  <c r="Q1429" i="6"/>
  <c r="R1429" i="6"/>
  <c r="S1429" i="6"/>
  <c r="T1429" i="6"/>
  <c r="U1429" i="6"/>
  <c r="V1429" i="6"/>
  <c r="W1429" i="6"/>
  <c r="X1429" i="6"/>
  <c r="Y1429" i="6"/>
  <c r="Z1429" i="6"/>
  <c r="AA1429" i="6"/>
  <c r="AB1429" i="6"/>
  <c r="E1429" i="6"/>
  <c r="AC1479" i="6"/>
  <c r="F1480" i="6"/>
  <c r="G1480" i="6"/>
  <c r="H1480" i="6"/>
  <c r="I1480" i="6"/>
  <c r="J1480" i="6"/>
  <c r="K1480" i="6"/>
  <c r="L1480" i="6"/>
  <c r="M1480" i="6"/>
  <c r="N1480" i="6"/>
  <c r="O1480" i="6"/>
  <c r="P1480" i="6"/>
  <c r="Q1480" i="6"/>
  <c r="R1480" i="6"/>
  <c r="S1480" i="6"/>
  <c r="T1480" i="6"/>
  <c r="U1480" i="6"/>
  <c r="V1480" i="6"/>
  <c r="W1480" i="6"/>
  <c r="X1480" i="6"/>
  <c r="Y1480" i="6"/>
  <c r="Z1480" i="6"/>
  <c r="AA1480" i="6"/>
  <c r="AB1480" i="6"/>
  <c r="E1480" i="6"/>
  <c r="AC1530" i="6"/>
  <c r="AH55" i="10" s="1"/>
  <c r="F1531" i="6"/>
  <c r="G1531" i="6"/>
  <c r="H1531" i="6"/>
  <c r="I1531" i="6"/>
  <c r="J1531" i="6"/>
  <c r="K1531" i="6"/>
  <c r="L1531" i="6"/>
  <c r="M1531" i="6"/>
  <c r="O1531" i="6"/>
  <c r="P1531" i="6"/>
  <c r="Q1531" i="6"/>
  <c r="R1531" i="6"/>
  <c r="S1531" i="6"/>
  <c r="T1531" i="6"/>
  <c r="U1531" i="6"/>
  <c r="V1531" i="6"/>
  <c r="W1531" i="6"/>
  <c r="X1531" i="6"/>
  <c r="Y1531" i="6"/>
  <c r="Z1531" i="6"/>
  <c r="AA1531" i="6"/>
  <c r="AB1531" i="6"/>
  <c r="E1531" i="6"/>
  <c r="AC1581" i="6"/>
  <c r="F1582" i="6"/>
  <c r="G1582" i="6"/>
  <c r="H1582" i="6"/>
  <c r="I1582" i="6"/>
  <c r="J1582" i="6"/>
  <c r="K1582" i="6"/>
  <c r="L1582" i="6"/>
  <c r="M1582" i="6"/>
  <c r="N1582" i="6"/>
  <c r="O1582" i="6"/>
  <c r="P1582" i="6"/>
  <c r="Q1582" i="6"/>
  <c r="R1582" i="6"/>
  <c r="S1582" i="6"/>
  <c r="T1582" i="6"/>
  <c r="U1582" i="6"/>
  <c r="V1582" i="6"/>
  <c r="W1582" i="6"/>
  <c r="X1582" i="6"/>
  <c r="Y1582" i="6"/>
  <c r="Z1582" i="6"/>
  <c r="AA1582" i="6"/>
  <c r="AB1582" i="6"/>
  <c r="E1582" i="6"/>
  <c r="AC52" i="6"/>
  <c r="E68" i="4" s="1"/>
  <c r="AC103" i="6"/>
  <c r="F68" i="4" s="1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E104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E53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B1985" i="8" s="1"/>
  <c r="B5" i="6"/>
  <c r="AJ587" i="11"/>
  <c r="AJ586" i="11"/>
  <c r="AJ585" i="11"/>
  <c r="AJ584" i="11"/>
  <c r="AJ583" i="11"/>
  <c r="AJ582" i="11"/>
  <c r="AJ581" i="11"/>
  <c r="AJ580" i="11"/>
  <c r="AJ579" i="11"/>
  <c r="AJ578" i="11"/>
  <c r="AJ577" i="11"/>
  <c r="AJ576" i="11"/>
  <c r="AJ575" i="11"/>
  <c r="AJ574" i="11"/>
  <c r="AJ573" i="11"/>
  <c r="AJ572" i="11"/>
  <c r="AJ571" i="11"/>
  <c r="AJ570" i="11"/>
  <c r="AJ569" i="11"/>
  <c r="AJ568" i="11"/>
  <c r="AJ567" i="11"/>
  <c r="AJ566" i="11"/>
  <c r="AJ565" i="11"/>
  <c r="AJ564" i="11"/>
  <c r="AJ563" i="11"/>
  <c r="AJ562" i="11"/>
  <c r="AJ561" i="11"/>
  <c r="AJ560" i="11"/>
  <c r="AJ559" i="11"/>
  <c r="AJ558" i="11"/>
  <c r="AJ557" i="11"/>
  <c r="AJ556" i="11"/>
  <c r="AJ555" i="11"/>
  <c r="AJ554" i="11"/>
  <c r="AJ553" i="11"/>
  <c r="AJ552" i="11"/>
  <c r="AJ551" i="11"/>
  <c r="AJ550" i="11"/>
  <c r="AJ549" i="11"/>
  <c r="AJ548" i="11"/>
  <c r="AJ547" i="1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I68" i="4" l="1"/>
  <c r="AI55" i="10"/>
  <c r="AH68" i="4"/>
  <c r="AJ68" i="4" s="1"/>
  <c r="AG68" i="4"/>
  <c r="AG55" i="10"/>
  <c r="AJ55" i="10" s="1"/>
  <c r="AJ726" i="11"/>
  <c r="AJ13" i="4" s="1"/>
  <c r="AJ559" i="10"/>
  <c r="AJ12" i="4" s="1"/>
  <c r="AJ661" i="11"/>
  <c r="AG13" i="4" s="1"/>
  <c r="AJ508" i="10"/>
  <c r="AG12" i="4" s="1"/>
  <c r="AJ457" i="10"/>
  <c r="AD12" i="4" s="1"/>
  <c r="AJ596" i="11"/>
  <c r="AD13" i="4" s="1"/>
  <c r="AJ530" i="11"/>
  <c r="AA13" i="4" s="1"/>
  <c r="AJ450" i="10"/>
  <c r="AJ449" i="10"/>
  <c r="AJ448" i="10"/>
  <c r="AJ447" i="10"/>
  <c r="AJ446" i="10"/>
  <c r="AJ445" i="10"/>
  <c r="AJ444" i="10"/>
  <c r="AJ443" i="10"/>
  <c r="AJ442" i="10"/>
  <c r="AJ441" i="10"/>
  <c r="AJ440" i="10"/>
  <c r="AJ439" i="10"/>
  <c r="AJ438" i="10"/>
  <c r="AJ437" i="10"/>
  <c r="AJ436" i="10"/>
  <c r="AJ435" i="10"/>
  <c r="AJ434" i="10"/>
  <c r="AJ433" i="10"/>
  <c r="AJ432" i="10"/>
  <c r="AJ431" i="10"/>
  <c r="AJ430" i="10"/>
  <c r="AJ429" i="10"/>
  <c r="AJ428" i="10"/>
  <c r="AJ427" i="10"/>
  <c r="AJ426" i="10"/>
  <c r="AJ425" i="10"/>
  <c r="AJ424" i="10"/>
  <c r="AJ423" i="10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J489" i="11"/>
  <c r="AJ488" i="11"/>
  <c r="AJ487" i="11"/>
  <c r="AJ486" i="11"/>
  <c r="AJ485" i="11"/>
  <c r="AJ484" i="11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378" i="10"/>
  <c r="AJ377" i="10"/>
  <c r="AJ376" i="10"/>
  <c r="AJ375" i="10"/>
  <c r="AJ374" i="10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457" i="11"/>
  <c r="AC2044" i="8"/>
  <c r="AI131" i="4" s="1"/>
  <c r="AC2043" i="8"/>
  <c r="AI130" i="4" s="1"/>
  <c r="AC2042" i="8"/>
  <c r="AI129" i="4" s="1"/>
  <c r="AC2041" i="8"/>
  <c r="AI128" i="4" s="1"/>
  <c r="AC2040" i="8"/>
  <c r="AI127" i="4" s="1"/>
  <c r="AC2039" i="8"/>
  <c r="AI126" i="4" s="1"/>
  <c r="AC2038" i="8"/>
  <c r="AI125" i="4" s="1"/>
  <c r="AC2037" i="8"/>
  <c r="AI124" i="4" s="1"/>
  <c r="AC2036" i="8"/>
  <c r="AI123" i="4" s="1"/>
  <c r="AC2035" i="8"/>
  <c r="AI122" i="4" s="1"/>
  <c r="AC2034" i="8"/>
  <c r="AI121" i="4" s="1"/>
  <c r="AC2033" i="8"/>
  <c r="AI120" i="4" s="1"/>
  <c r="AC2032" i="8"/>
  <c r="AI119" i="4" s="1"/>
  <c r="AC2031" i="8"/>
  <c r="AI118" i="4" s="1"/>
  <c r="AC2030" i="8"/>
  <c r="AI117" i="4" s="1"/>
  <c r="AC2029" i="8"/>
  <c r="AI116" i="4" s="1"/>
  <c r="AC2028" i="8"/>
  <c r="AI115" i="4" s="1"/>
  <c r="AC2027" i="8"/>
  <c r="AI114" i="4" s="1"/>
  <c r="AC2026" i="8"/>
  <c r="AI113" i="4" s="1"/>
  <c r="AC2025" i="8"/>
  <c r="AI112" i="4" s="1"/>
  <c r="AC2024" i="8"/>
  <c r="AI111" i="4" s="1"/>
  <c r="AC2023" i="8"/>
  <c r="AI110" i="4" s="1"/>
  <c r="AC2022" i="8"/>
  <c r="AI109" i="4" s="1"/>
  <c r="AC2021" i="8"/>
  <c r="AI108" i="4" s="1"/>
  <c r="AC2020" i="8"/>
  <c r="AI107" i="4" s="1"/>
  <c r="AC2019" i="8"/>
  <c r="AI106" i="4" s="1"/>
  <c r="AC2018" i="8"/>
  <c r="AI105" i="4" s="1"/>
  <c r="AC2017" i="8"/>
  <c r="AI104" i="4" s="1"/>
  <c r="AC2016" i="8"/>
  <c r="AI103" i="4" s="1"/>
  <c r="AC2015" i="8"/>
  <c r="AI102" i="4" s="1"/>
  <c r="AC2014" i="8"/>
  <c r="AI101" i="4" s="1"/>
  <c r="AC2013" i="8"/>
  <c r="AI100" i="4" s="1"/>
  <c r="AC2012" i="8"/>
  <c r="AI99" i="4" s="1"/>
  <c r="AC2011" i="8"/>
  <c r="AI98" i="4" s="1"/>
  <c r="AC2010" i="8"/>
  <c r="AI97" i="4" s="1"/>
  <c r="AC2009" i="8"/>
  <c r="AI96" i="4" s="1"/>
  <c r="AC2008" i="8"/>
  <c r="AI95" i="4" s="1"/>
  <c r="AC2007" i="8"/>
  <c r="AI94" i="4" s="1"/>
  <c r="AC2006" i="8"/>
  <c r="AI93" i="4" s="1"/>
  <c r="AC2005" i="8"/>
  <c r="AI92" i="4" s="1"/>
  <c r="AC2004" i="8"/>
  <c r="AI91" i="4" s="1"/>
  <c r="AC2003" i="8"/>
  <c r="AI90" i="4" s="1"/>
  <c r="AC2002" i="8"/>
  <c r="AI89" i="4" s="1"/>
  <c r="AC2001" i="8"/>
  <c r="AI88" i="4" s="1"/>
  <c r="AC2000" i="8"/>
  <c r="AI87" i="4" s="1"/>
  <c r="AC1999" i="8"/>
  <c r="AI86" i="4" s="1"/>
  <c r="AC1998" i="8"/>
  <c r="AI85" i="4" s="1"/>
  <c r="AC1997" i="8"/>
  <c r="AI84" i="4" s="1"/>
  <c r="AC1996" i="8"/>
  <c r="AI83" i="4" s="1"/>
  <c r="AC1995" i="8"/>
  <c r="AI82" i="4" s="1"/>
  <c r="AC1994" i="8"/>
  <c r="AI81" i="4" s="1"/>
  <c r="AC1993" i="8"/>
  <c r="AI80" i="4" s="1"/>
  <c r="AC1992" i="8"/>
  <c r="AI79" i="4" s="1"/>
  <c r="AC1991" i="8"/>
  <c r="AI78" i="4" s="1"/>
  <c r="AC1990" i="8"/>
  <c r="AI77" i="4" s="1"/>
  <c r="AC1989" i="8"/>
  <c r="AI76" i="4" s="1"/>
  <c r="AC1988" i="8"/>
  <c r="AC1978" i="8"/>
  <c r="AC1977" i="8"/>
  <c r="AC1976" i="8"/>
  <c r="AC1975" i="8"/>
  <c r="AC1974" i="8"/>
  <c r="AC1973" i="8"/>
  <c r="AC1972" i="8"/>
  <c r="AC1971" i="8"/>
  <c r="AC1970" i="8"/>
  <c r="AC1969" i="8"/>
  <c r="AC1968" i="8"/>
  <c r="AC1967" i="8"/>
  <c r="AC1966" i="8"/>
  <c r="AC1965" i="8"/>
  <c r="AC1964" i="8"/>
  <c r="AC1963" i="8"/>
  <c r="AC1962" i="8"/>
  <c r="AC1961" i="8"/>
  <c r="AC1960" i="8"/>
  <c r="AC1959" i="8"/>
  <c r="AC1958" i="8"/>
  <c r="AC1957" i="8"/>
  <c r="AC1956" i="8"/>
  <c r="AC1955" i="8"/>
  <c r="AC1954" i="8"/>
  <c r="AC1953" i="8"/>
  <c r="AC1952" i="8"/>
  <c r="AC1951" i="8"/>
  <c r="AC1950" i="8"/>
  <c r="AC1949" i="8"/>
  <c r="AC1948" i="8"/>
  <c r="AC1947" i="8"/>
  <c r="AC1946" i="8"/>
  <c r="AC1945" i="8"/>
  <c r="AC1944" i="8"/>
  <c r="AC1943" i="8"/>
  <c r="AC1942" i="8"/>
  <c r="AC1941" i="8"/>
  <c r="AC1940" i="8"/>
  <c r="AC1939" i="8"/>
  <c r="AC1938" i="8"/>
  <c r="AC1937" i="8"/>
  <c r="AC1936" i="8"/>
  <c r="AC1935" i="8"/>
  <c r="AC1934" i="8"/>
  <c r="AC1933" i="8"/>
  <c r="AC1932" i="8"/>
  <c r="AC1931" i="8"/>
  <c r="AC1930" i="8"/>
  <c r="AC1929" i="8"/>
  <c r="AC1928" i="8"/>
  <c r="AC1927" i="8"/>
  <c r="AC1926" i="8"/>
  <c r="AC1925" i="8"/>
  <c r="AC1924" i="8"/>
  <c r="AC1923" i="8"/>
  <c r="AC1922" i="8"/>
  <c r="AH11" i="11" s="1"/>
  <c r="AC1912" i="8"/>
  <c r="AG131" i="4" s="1"/>
  <c r="AC1911" i="8"/>
  <c r="AG130" i="4" s="1"/>
  <c r="AC1910" i="8"/>
  <c r="AG129" i="4" s="1"/>
  <c r="AC1909" i="8"/>
  <c r="AG128" i="4" s="1"/>
  <c r="AC1908" i="8"/>
  <c r="AG127" i="4" s="1"/>
  <c r="AC1907" i="8"/>
  <c r="AG126" i="4" s="1"/>
  <c r="AC1906" i="8"/>
  <c r="AG125" i="4" s="1"/>
  <c r="AC1905" i="8"/>
  <c r="AG124" i="4" s="1"/>
  <c r="AC1904" i="8"/>
  <c r="AG123" i="4" s="1"/>
  <c r="AC1903" i="8"/>
  <c r="AG122" i="4" s="1"/>
  <c r="AC1902" i="8"/>
  <c r="AG121" i="4" s="1"/>
  <c r="AC1901" i="8"/>
  <c r="AG120" i="4" s="1"/>
  <c r="AC1900" i="8"/>
  <c r="AG119" i="4" s="1"/>
  <c r="AC1899" i="8"/>
  <c r="AG118" i="4" s="1"/>
  <c r="AC1898" i="8"/>
  <c r="AG117" i="4" s="1"/>
  <c r="AC1897" i="8"/>
  <c r="AG116" i="4" s="1"/>
  <c r="AC1896" i="8"/>
  <c r="AG115" i="4" s="1"/>
  <c r="AC1895" i="8"/>
  <c r="AG114" i="4" s="1"/>
  <c r="AC1894" i="8"/>
  <c r="AG113" i="4" s="1"/>
  <c r="AC1893" i="8"/>
  <c r="AG112" i="4" s="1"/>
  <c r="AC1892" i="8"/>
  <c r="AG111" i="4" s="1"/>
  <c r="AC1891" i="8"/>
  <c r="AG110" i="4" s="1"/>
  <c r="AC1890" i="8"/>
  <c r="AG109" i="4" s="1"/>
  <c r="AC1889" i="8"/>
  <c r="AG108" i="4" s="1"/>
  <c r="AC1888" i="8"/>
  <c r="AG107" i="4" s="1"/>
  <c r="AC1887" i="8"/>
  <c r="AG106" i="4" s="1"/>
  <c r="AC1886" i="8"/>
  <c r="AG105" i="4" s="1"/>
  <c r="AC1885" i="8"/>
  <c r="AG104" i="4" s="1"/>
  <c r="AC1884" i="8"/>
  <c r="AG103" i="4" s="1"/>
  <c r="AC1883" i="8"/>
  <c r="AG102" i="4" s="1"/>
  <c r="AC1882" i="8"/>
  <c r="AG101" i="4" s="1"/>
  <c r="AC1881" i="8"/>
  <c r="AG100" i="4" s="1"/>
  <c r="AC1880" i="8"/>
  <c r="AG99" i="4" s="1"/>
  <c r="AC1879" i="8"/>
  <c r="AG98" i="4" s="1"/>
  <c r="AC1878" i="8"/>
  <c r="AG97" i="4" s="1"/>
  <c r="AC1877" i="8"/>
  <c r="AG96" i="4" s="1"/>
  <c r="AC1876" i="8"/>
  <c r="AG95" i="4" s="1"/>
  <c r="AC1875" i="8"/>
  <c r="AG94" i="4" s="1"/>
  <c r="AC1874" i="8"/>
  <c r="AG93" i="4" s="1"/>
  <c r="AC1873" i="8"/>
  <c r="AG92" i="4" s="1"/>
  <c r="AC1872" i="8"/>
  <c r="AG91" i="4" s="1"/>
  <c r="AC1871" i="8"/>
  <c r="AG90" i="4" s="1"/>
  <c r="AC1870" i="8"/>
  <c r="AG89" i="4" s="1"/>
  <c r="AC1869" i="8"/>
  <c r="AG88" i="4" s="1"/>
  <c r="AC1868" i="8"/>
  <c r="AG87" i="4" s="1"/>
  <c r="AC1867" i="8"/>
  <c r="AG86" i="4" s="1"/>
  <c r="AC1866" i="8"/>
  <c r="AG85" i="4" s="1"/>
  <c r="AC1865" i="8"/>
  <c r="AG84" i="4" s="1"/>
  <c r="AC1864" i="8"/>
  <c r="AG83" i="4" s="1"/>
  <c r="AC1863" i="8"/>
  <c r="AG82" i="4" s="1"/>
  <c r="AC1862" i="8"/>
  <c r="AG81" i="4" s="1"/>
  <c r="AC1861" i="8"/>
  <c r="AG80" i="4" s="1"/>
  <c r="AC1860" i="8"/>
  <c r="AG79" i="4" s="1"/>
  <c r="AC1859" i="8"/>
  <c r="AG78" i="4" s="1"/>
  <c r="AC1858" i="8"/>
  <c r="AG77" i="4" s="1"/>
  <c r="AC1857" i="8"/>
  <c r="AG76" i="4" s="1"/>
  <c r="AC1856" i="8"/>
  <c r="AC1846" i="8"/>
  <c r="AF131" i="4" s="1"/>
  <c r="AC1845" i="8"/>
  <c r="AF130" i="4" s="1"/>
  <c r="AC1844" i="8"/>
  <c r="AF129" i="4" s="1"/>
  <c r="AC1843" i="8"/>
  <c r="AF128" i="4" s="1"/>
  <c r="AC1842" i="8"/>
  <c r="AF127" i="4" s="1"/>
  <c r="AC1841" i="8"/>
  <c r="AF126" i="4" s="1"/>
  <c r="AC1840" i="8"/>
  <c r="AF125" i="4" s="1"/>
  <c r="AC1839" i="8"/>
  <c r="AF124" i="4" s="1"/>
  <c r="AC1838" i="8"/>
  <c r="AF123" i="4" s="1"/>
  <c r="AC1837" i="8"/>
  <c r="AF122" i="4" s="1"/>
  <c r="AC1836" i="8"/>
  <c r="AF121" i="4" s="1"/>
  <c r="AC1835" i="8"/>
  <c r="AF120" i="4" s="1"/>
  <c r="AC1834" i="8"/>
  <c r="AF119" i="4" s="1"/>
  <c r="AC1833" i="8"/>
  <c r="AF118" i="4" s="1"/>
  <c r="AC1832" i="8"/>
  <c r="AF117" i="4" s="1"/>
  <c r="AC1831" i="8"/>
  <c r="AF116" i="4" s="1"/>
  <c r="AC1830" i="8"/>
  <c r="AF115" i="4" s="1"/>
  <c r="AC1829" i="8"/>
  <c r="AF114" i="4" s="1"/>
  <c r="AC1828" i="8"/>
  <c r="AF113" i="4" s="1"/>
  <c r="AC1827" i="8"/>
  <c r="AF112" i="4" s="1"/>
  <c r="AC1826" i="8"/>
  <c r="AF111" i="4" s="1"/>
  <c r="AC1825" i="8"/>
  <c r="AF110" i="4" s="1"/>
  <c r="AC1824" i="8"/>
  <c r="AF109" i="4" s="1"/>
  <c r="AC1823" i="8"/>
  <c r="AF108" i="4" s="1"/>
  <c r="AC1822" i="8"/>
  <c r="AF107" i="4" s="1"/>
  <c r="AC1821" i="8"/>
  <c r="AF106" i="4" s="1"/>
  <c r="AC1820" i="8"/>
  <c r="AF105" i="4" s="1"/>
  <c r="AC1819" i="8"/>
  <c r="AF104" i="4" s="1"/>
  <c r="AC1818" i="8"/>
  <c r="AF103" i="4" s="1"/>
  <c r="AC1817" i="8"/>
  <c r="AF102" i="4" s="1"/>
  <c r="AC1816" i="8"/>
  <c r="AF101" i="4" s="1"/>
  <c r="AC1815" i="8"/>
  <c r="AF100" i="4" s="1"/>
  <c r="AC1814" i="8"/>
  <c r="AF99" i="4" s="1"/>
  <c r="AC1813" i="8"/>
  <c r="AF98" i="4" s="1"/>
  <c r="AC1812" i="8"/>
  <c r="AF97" i="4" s="1"/>
  <c r="AC1811" i="8"/>
  <c r="AF96" i="4" s="1"/>
  <c r="AC1810" i="8"/>
  <c r="AF95" i="4" s="1"/>
  <c r="AC1809" i="8"/>
  <c r="AF94" i="4" s="1"/>
  <c r="AC1808" i="8"/>
  <c r="AF93" i="4" s="1"/>
  <c r="AC1807" i="8"/>
  <c r="AF92" i="4" s="1"/>
  <c r="AC1806" i="8"/>
  <c r="AF91" i="4" s="1"/>
  <c r="AC1805" i="8"/>
  <c r="AF90" i="4" s="1"/>
  <c r="AC1804" i="8"/>
  <c r="AF89" i="4" s="1"/>
  <c r="AC1803" i="8"/>
  <c r="AF88" i="4" s="1"/>
  <c r="AC1802" i="8"/>
  <c r="AF87" i="4" s="1"/>
  <c r="AC1801" i="8"/>
  <c r="AF86" i="4" s="1"/>
  <c r="AC1800" i="8"/>
  <c r="AF85" i="4" s="1"/>
  <c r="AC1799" i="8"/>
  <c r="AF84" i="4" s="1"/>
  <c r="AC1798" i="8"/>
  <c r="AF83" i="4" s="1"/>
  <c r="AC1797" i="8"/>
  <c r="AF82" i="4" s="1"/>
  <c r="AC1796" i="8"/>
  <c r="AF81" i="4" s="1"/>
  <c r="AC1795" i="8"/>
  <c r="AF80" i="4" s="1"/>
  <c r="AC1794" i="8"/>
  <c r="AF79" i="4" s="1"/>
  <c r="AC1793" i="8"/>
  <c r="AF78" i="4" s="1"/>
  <c r="AC1792" i="8"/>
  <c r="AF77" i="4" s="1"/>
  <c r="AC1791" i="8"/>
  <c r="AF76" i="4" s="1"/>
  <c r="AC1790" i="8"/>
  <c r="AF75" i="4" s="1"/>
  <c r="AC1780" i="8"/>
  <c r="AE131" i="4" s="1"/>
  <c r="AC1779" i="8"/>
  <c r="AE130" i="4" s="1"/>
  <c r="AC1778" i="8"/>
  <c r="AE129" i="4" s="1"/>
  <c r="AC1777" i="8"/>
  <c r="AE128" i="4" s="1"/>
  <c r="AC1776" i="8"/>
  <c r="AE127" i="4" s="1"/>
  <c r="AC1775" i="8"/>
  <c r="AE126" i="4" s="1"/>
  <c r="AC1774" i="8"/>
  <c r="AE125" i="4" s="1"/>
  <c r="AC1773" i="8"/>
  <c r="AE124" i="4" s="1"/>
  <c r="AC1772" i="8"/>
  <c r="AE123" i="4" s="1"/>
  <c r="AC1771" i="8"/>
  <c r="AE122" i="4" s="1"/>
  <c r="AC1770" i="8"/>
  <c r="AE121" i="4" s="1"/>
  <c r="AC1769" i="8"/>
  <c r="AE120" i="4" s="1"/>
  <c r="AC1768" i="8"/>
  <c r="AE119" i="4" s="1"/>
  <c r="AC1767" i="8"/>
  <c r="AE118" i="4" s="1"/>
  <c r="AC1766" i="8"/>
  <c r="AE117" i="4" s="1"/>
  <c r="AC1765" i="8"/>
  <c r="AE116" i="4" s="1"/>
  <c r="AC1764" i="8"/>
  <c r="AE115" i="4" s="1"/>
  <c r="AC1763" i="8"/>
  <c r="AE114" i="4" s="1"/>
  <c r="AC1762" i="8"/>
  <c r="AE113" i="4" s="1"/>
  <c r="AC1761" i="8"/>
  <c r="AE112" i="4" s="1"/>
  <c r="AC1760" i="8"/>
  <c r="AE111" i="4" s="1"/>
  <c r="AC1759" i="8"/>
  <c r="AE110" i="4" s="1"/>
  <c r="AC1758" i="8"/>
  <c r="AE109" i="4" s="1"/>
  <c r="AC1757" i="8"/>
  <c r="AE108" i="4" s="1"/>
  <c r="AC1756" i="8"/>
  <c r="AE107" i="4" s="1"/>
  <c r="AC1755" i="8"/>
  <c r="AE106" i="4" s="1"/>
  <c r="AC1754" i="8"/>
  <c r="AE105" i="4" s="1"/>
  <c r="AC1753" i="8"/>
  <c r="AE104" i="4" s="1"/>
  <c r="AC1752" i="8"/>
  <c r="AE103" i="4" s="1"/>
  <c r="AC1751" i="8"/>
  <c r="AE102" i="4" s="1"/>
  <c r="AC1750" i="8"/>
  <c r="AE101" i="4" s="1"/>
  <c r="AC1749" i="8"/>
  <c r="AE100" i="4" s="1"/>
  <c r="AC1748" i="8"/>
  <c r="AE99" i="4" s="1"/>
  <c r="AC1747" i="8"/>
  <c r="AE98" i="4" s="1"/>
  <c r="AC1746" i="8"/>
  <c r="AE97" i="4" s="1"/>
  <c r="AC1745" i="8"/>
  <c r="AE96" i="4" s="1"/>
  <c r="AC1744" i="8"/>
  <c r="AE95" i="4" s="1"/>
  <c r="AC1743" i="8"/>
  <c r="AE94" i="4" s="1"/>
  <c r="AC1742" i="8"/>
  <c r="AE93" i="4" s="1"/>
  <c r="AC1741" i="8"/>
  <c r="AE92" i="4" s="1"/>
  <c r="AC1740" i="8"/>
  <c r="AE91" i="4" s="1"/>
  <c r="AC1739" i="8"/>
  <c r="AE90" i="4" s="1"/>
  <c r="AC1738" i="8"/>
  <c r="AE89" i="4" s="1"/>
  <c r="AC1737" i="8"/>
  <c r="AE88" i="4" s="1"/>
  <c r="AC1736" i="8"/>
  <c r="AE87" i="4" s="1"/>
  <c r="AC1735" i="8"/>
  <c r="AE86" i="4" s="1"/>
  <c r="AC1734" i="8"/>
  <c r="AE85" i="4" s="1"/>
  <c r="AC1733" i="8"/>
  <c r="AE84" i="4" s="1"/>
  <c r="AC1732" i="8"/>
  <c r="AE83" i="4" s="1"/>
  <c r="AC1731" i="8"/>
  <c r="AE82" i="4" s="1"/>
  <c r="AC1730" i="8"/>
  <c r="AE81" i="4" s="1"/>
  <c r="AC1729" i="8"/>
  <c r="AE80" i="4" s="1"/>
  <c r="AC1728" i="8"/>
  <c r="AE79" i="4" s="1"/>
  <c r="AC1727" i="8"/>
  <c r="AE78" i="4" s="1"/>
  <c r="AC1726" i="8"/>
  <c r="AE77" i="4" s="1"/>
  <c r="AC1725" i="8"/>
  <c r="AE76" i="4" s="1"/>
  <c r="AC1724" i="8"/>
  <c r="AE75" i="4" s="1"/>
  <c r="AC1714" i="8"/>
  <c r="AD131" i="4" s="1"/>
  <c r="AC1713" i="8"/>
  <c r="AD130" i="4" s="1"/>
  <c r="AC1712" i="8"/>
  <c r="AD129" i="4" s="1"/>
  <c r="AC1711" i="8"/>
  <c r="AD128" i="4" s="1"/>
  <c r="AC1710" i="8"/>
  <c r="AD127" i="4" s="1"/>
  <c r="AC1709" i="8"/>
  <c r="AD126" i="4" s="1"/>
  <c r="AC1708" i="8"/>
  <c r="AD125" i="4" s="1"/>
  <c r="AC1707" i="8"/>
  <c r="AD124" i="4" s="1"/>
  <c r="AC1706" i="8"/>
  <c r="AD123" i="4" s="1"/>
  <c r="AC1705" i="8"/>
  <c r="AD122" i="4" s="1"/>
  <c r="AC1704" i="8"/>
  <c r="AD121" i="4" s="1"/>
  <c r="AC1703" i="8"/>
  <c r="AD120" i="4" s="1"/>
  <c r="AC1702" i="8"/>
  <c r="AD119" i="4" s="1"/>
  <c r="AC1701" i="8"/>
  <c r="AD118" i="4" s="1"/>
  <c r="AC1700" i="8"/>
  <c r="AD117" i="4" s="1"/>
  <c r="AC1699" i="8"/>
  <c r="AD116" i="4" s="1"/>
  <c r="AC1698" i="8"/>
  <c r="AD115" i="4" s="1"/>
  <c r="AC1697" i="8"/>
  <c r="AD114" i="4" s="1"/>
  <c r="AC1696" i="8"/>
  <c r="AD113" i="4" s="1"/>
  <c r="AC1695" i="8"/>
  <c r="AD112" i="4" s="1"/>
  <c r="AC1694" i="8"/>
  <c r="AD111" i="4" s="1"/>
  <c r="AC1693" i="8"/>
  <c r="AD110" i="4" s="1"/>
  <c r="AC1692" i="8"/>
  <c r="AD109" i="4" s="1"/>
  <c r="AC1691" i="8"/>
  <c r="AD108" i="4" s="1"/>
  <c r="AC1690" i="8"/>
  <c r="AD107" i="4" s="1"/>
  <c r="AC1689" i="8"/>
  <c r="AD106" i="4" s="1"/>
  <c r="AC1688" i="8"/>
  <c r="AD105" i="4" s="1"/>
  <c r="AC1687" i="8"/>
  <c r="AD104" i="4" s="1"/>
  <c r="AC1686" i="8"/>
  <c r="AD103" i="4" s="1"/>
  <c r="AC1685" i="8"/>
  <c r="AD102" i="4" s="1"/>
  <c r="AC1684" i="8"/>
  <c r="AD101" i="4" s="1"/>
  <c r="AC1683" i="8"/>
  <c r="AD100" i="4" s="1"/>
  <c r="AC1682" i="8"/>
  <c r="AD99" i="4" s="1"/>
  <c r="AC1681" i="8"/>
  <c r="AD98" i="4" s="1"/>
  <c r="AC1680" i="8"/>
  <c r="AD97" i="4" s="1"/>
  <c r="AC1679" i="8"/>
  <c r="AD96" i="4" s="1"/>
  <c r="AC1678" i="8"/>
  <c r="AD95" i="4" s="1"/>
  <c r="AC1677" i="8"/>
  <c r="AD94" i="4" s="1"/>
  <c r="AC1676" i="8"/>
  <c r="AD93" i="4" s="1"/>
  <c r="AC1675" i="8"/>
  <c r="AD92" i="4" s="1"/>
  <c r="AC1674" i="8"/>
  <c r="AD91" i="4" s="1"/>
  <c r="AC1673" i="8"/>
  <c r="AD90" i="4" s="1"/>
  <c r="AC1672" i="8"/>
  <c r="AD89" i="4" s="1"/>
  <c r="AC1671" i="8"/>
  <c r="AD88" i="4" s="1"/>
  <c r="AC1670" i="8"/>
  <c r="AD87" i="4" s="1"/>
  <c r="AC1669" i="8"/>
  <c r="AD86" i="4" s="1"/>
  <c r="AC1668" i="8"/>
  <c r="AD85" i="4" s="1"/>
  <c r="AC1667" i="8"/>
  <c r="AD84" i="4" s="1"/>
  <c r="AC1666" i="8"/>
  <c r="AD83" i="4" s="1"/>
  <c r="AC1665" i="8"/>
  <c r="AD82" i="4" s="1"/>
  <c r="AC1664" i="8"/>
  <c r="AD81" i="4" s="1"/>
  <c r="AC1663" i="8"/>
  <c r="AD80" i="4" s="1"/>
  <c r="AC1662" i="8"/>
  <c r="AD79" i="4" s="1"/>
  <c r="AC1661" i="8"/>
  <c r="AD78" i="4" s="1"/>
  <c r="AC1660" i="8"/>
  <c r="AD77" i="4" s="1"/>
  <c r="AC1659" i="8"/>
  <c r="AD76" i="4" s="1"/>
  <c r="AC1658" i="8"/>
  <c r="AD75" i="4" s="1"/>
  <c r="AC1648" i="8"/>
  <c r="AC131" i="4" s="1"/>
  <c r="AC1647" i="8"/>
  <c r="AC130" i="4" s="1"/>
  <c r="AC1646" i="8"/>
  <c r="AC129" i="4" s="1"/>
  <c r="AC1645" i="8"/>
  <c r="AC128" i="4" s="1"/>
  <c r="AC1644" i="8"/>
  <c r="AC127" i="4" s="1"/>
  <c r="AC1643" i="8"/>
  <c r="AC126" i="4" s="1"/>
  <c r="AC1642" i="8"/>
  <c r="AC125" i="4" s="1"/>
  <c r="AC1641" i="8"/>
  <c r="AC124" i="4" s="1"/>
  <c r="AC1640" i="8"/>
  <c r="AC123" i="4" s="1"/>
  <c r="AC1639" i="8"/>
  <c r="AC122" i="4" s="1"/>
  <c r="AC1638" i="8"/>
  <c r="AC121" i="4" s="1"/>
  <c r="AC1637" i="8"/>
  <c r="AC120" i="4" s="1"/>
  <c r="AC1636" i="8"/>
  <c r="AC119" i="4" s="1"/>
  <c r="AC1635" i="8"/>
  <c r="AC118" i="4" s="1"/>
  <c r="AC1634" i="8"/>
  <c r="AC117" i="4" s="1"/>
  <c r="AC1633" i="8"/>
  <c r="AC116" i="4" s="1"/>
  <c r="AC1632" i="8"/>
  <c r="AC115" i="4" s="1"/>
  <c r="AC1631" i="8"/>
  <c r="AC114" i="4" s="1"/>
  <c r="AC1630" i="8"/>
  <c r="AC113" i="4" s="1"/>
  <c r="AC1629" i="8"/>
  <c r="AC112" i="4" s="1"/>
  <c r="AC1628" i="8"/>
  <c r="AC111" i="4" s="1"/>
  <c r="AC1627" i="8"/>
  <c r="AC110" i="4" s="1"/>
  <c r="AC1626" i="8"/>
  <c r="AC109" i="4" s="1"/>
  <c r="AC1625" i="8"/>
  <c r="AC108" i="4" s="1"/>
  <c r="AC1624" i="8"/>
  <c r="AC107" i="4" s="1"/>
  <c r="AC1623" i="8"/>
  <c r="AC106" i="4" s="1"/>
  <c r="AC1622" i="8"/>
  <c r="AC105" i="4" s="1"/>
  <c r="AC1621" i="8"/>
  <c r="AC104" i="4" s="1"/>
  <c r="AC1620" i="8"/>
  <c r="AC103" i="4" s="1"/>
  <c r="AC1619" i="8"/>
  <c r="AC102" i="4" s="1"/>
  <c r="AC1618" i="8"/>
  <c r="AC101" i="4" s="1"/>
  <c r="AC1617" i="8"/>
  <c r="AC100" i="4" s="1"/>
  <c r="AC1616" i="8"/>
  <c r="AC99" i="4" s="1"/>
  <c r="AC1615" i="8"/>
  <c r="AC98" i="4" s="1"/>
  <c r="AC1614" i="8"/>
  <c r="AC97" i="4" s="1"/>
  <c r="AC1613" i="8"/>
  <c r="AC96" i="4" s="1"/>
  <c r="AC1612" i="8"/>
  <c r="AC95" i="4" s="1"/>
  <c r="AC1611" i="8"/>
  <c r="AC94" i="4" s="1"/>
  <c r="AC1610" i="8"/>
  <c r="AC93" i="4" s="1"/>
  <c r="AC1609" i="8"/>
  <c r="AC92" i="4" s="1"/>
  <c r="AC1608" i="8"/>
  <c r="AC91" i="4" s="1"/>
  <c r="AC1607" i="8"/>
  <c r="AC90" i="4" s="1"/>
  <c r="AC1606" i="8"/>
  <c r="AC89" i="4" s="1"/>
  <c r="AC1605" i="8"/>
  <c r="AC88" i="4" s="1"/>
  <c r="AC1604" i="8"/>
  <c r="AC87" i="4" s="1"/>
  <c r="AC1603" i="8"/>
  <c r="AC86" i="4" s="1"/>
  <c r="AC1602" i="8"/>
  <c r="AC85" i="4" s="1"/>
  <c r="AC1601" i="8"/>
  <c r="AC84" i="4" s="1"/>
  <c r="AC1600" i="8"/>
  <c r="AC83" i="4" s="1"/>
  <c r="AC1599" i="8"/>
  <c r="AC82" i="4" s="1"/>
  <c r="AC1598" i="8"/>
  <c r="AC81" i="4" s="1"/>
  <c r="AC1597" i="8"/>
  <c r="AC80" i="4" s="1"/>
  <c r="AC1596" i="8"/>
  <c r="AC79" i="4" s="1"/>
  <c r="AC1595" i="8"/>
  <c r="AC78" i="4" s="1"/>
  <c r="AC1594" i="8"/>
  <c r="AC77" i="4" s="1"/>
  <c r="AC1593" i="8"/>
  <c r="AC76" i="4" s="1"/>
  <c r="AC1592" i="8"/>
  <c r="AC75" i="4" s="1"/>
  <c r="AC1582" i="8"/>
  <c r="AB131" i="4" s="1"/>
  <c r="AC1581" i="8"/>
  <c r="AB130" i="4" s="1"/>
  <c r="AC1580" i="8"/>
  <c r="AB129" i="4" s="1"/>
  <c r="AC1579" i="8"/>
  <c r="AB128" i="4" s="1"/>
  <c r="AC1578" i="8"/>
  <c r="AB127" i="4" s="1"/>
  <c r="AC1577" i="8"/>
  <c r="AB126" i="4" s="1"/>
  <c r="AC1576" i="8"/>
  <c r="AB125" i="4" s="1"/>
  <c r="AC1575" i="8"/>
  <c r="AB124" i="4" s="1"/>
  <c r="AC1574" i="8"/>
  <c r="AB123" i="4" s="1"/>
  <c r="AC1573" i="8"/>
  <c r="AB122" i="4" s="1"/>
  <c r="AC1572" i="8"/>
  <c r="AB121" i="4" s="1"/>
  <c r="AC1571" i="8"/>
  <c r="AB120" i="4" s="1"/>
  <c r="AC1570" i="8"/>
  <c r="AB119" i="4" s="1"/>
  <c r="AC1569" i="8"/>
  <c r="AB118" i="4" s="1"/>
  <c r="AC1568" i="8"/>
  <c r="AB117" i="4" s="1"/>
  <c r="AC1567" i="8"/>
  <c r="AB116" i="4" s="1"/>
  <c r="AC1566" i="8"/>
  <c r="AB115" i="4" s="1"/>
  <c r="AC1565" i="8"/>
  <c r="AB114" i="4" s="1"/>
  <c r="AC1564" i="8"/>
  <c r="AB113" i="4" s="1"/>
  <c r="AC1563" i="8"/>
  <c r="AB112" i="4" s="1"/>
  <c r="AC1562" i="8"/>
  <c r="AB111" i="4" s="1"/>
  <c r="AC1561" i="8"/>
  <c r="AB110" i="4" s="1"/>
  <c r="AC1560" i="8"/>
  <c r="AB109" i="4" s="1"/>
  <c r="AC1559" i="8"/>
  <c r="AB108" i="4" s="1"/>
  <c r="AC1558" i="8"/>
  <c r="AB107" i="4" s="1"/>
  <c r="AC1557" i="8"/>
  <c r="AB106" i="4" s="1"/>
  <c r="AC1556" i="8"/>
  <c r="AB105" i="4" s="1"/>
  <c r="AC1555" i="8"/>
  <c r="AB104" i="4" s="1"/>
  <c r="AC1554" i="8"/>
  <c r="AB103" i="4" s="1"/>
  <c r="AC1553" i="8"/>
  <c r="AB102" i="4" s="1"/>
  <c r="AC1552" i="8"/>
  <c r="AB101" i="4" s="1"/>
  <c r="AC1551" i="8"/>
  <c r="AB100" i="4" s="1"/>
  <c r="AC1550" i="8"/>
  <c r="AB99" i="4" s="1"/>
  <c r="AC1549" i="8"/>
  <c r="AB98" i="4" s="1"/>
  <c r="AC1548" i="8"/>
  <c r="AB97" i="4" s="1"/>
  <c r="AC1547" i="8"/>
  <c r="AB96" i="4" s="1"/>
  <c r="AC1546" i="8"/>
  <c r="AB95" i="4" s="1"/>
  <c r="AC1545" i="8"/>
  <c r="AB94" i="4" s="1"/>
  <c r="AC1544" i="8"/>
  <c r="AB93" i="4" s="1"/>
  <c r="AC1543" i="8"/>
  <c r="AB92" i="4" s="1"/>
  <c r="AC1542" i="8"/>
  <c r="AB91" i="4" s="1"/>
  <c r="AC1541" i="8"/>
  <c r="AB90" i="4" s="1"/>
  <c r="AC1540" i="8"/>
  <c r="AB89" i="4" s="1"/>
  <c r="AC1539" i="8"/>
  <c r="AB88" i="4" s="1"/>
  <c r="AC1538" i="8"/>
  <c r="AB87" i="4" s="1"/>
  <c r="AC1537" i="8"/>
  <c r="AB86" i="4" s="1"/>
  <c r="AC1536" i="8"/>
  <c r="AB85" i="4" s="1"/>
  <c r="AC1535" i="8"/>
  <c r="AB84" i="4" s="1"/>
  <c r="AC1534" i="8"/>
  <c r="AB83" i="4" s="1"/>
  <c r="AC1533" i="8"/>
  <c r="AB82" i="4" s="1"/>
  <c r="AC1532" i="8"/>
  <c r="AB81" i="4" s="1"/>
  <c r="AC1531" i="8"/>
  <c r="AB80" i="4" s="1"/>
  <c r="AC1530" i="8"/>
  <c r="AB79" i="4" s="1"/>
  <c r="AC1529" i="8"/>
  <c r="AB78" i="4" s="1"/>
  <c r="AC1528" i="8"/>
  <c r="AB77" i="4" s="1"/>
  <c r="AC1527" i="8"/>
  <c r="AB76" i="4" s="1"/>
  <c r="AC1526" i="8"/>
  <c r="AB75" i="4" s="1"/>
  <c r="AC1516" i="8"/>
  <c r="AA131" i="4" s="1"/>
  <c r="AC1515" i="8"/>
  <c r="AA130" i="4" s="1"/>
  <c r="AC1514" i="8"/>
  <c r="AA129" i="4" s="1"/>
  <c r="AC1513" i="8"/>
  <c r="AA128" i="4" s="1"/>
  <c r="AC1512" i="8"/>
  <c r="AA127" i="4" s="1"/>
  <c r="AC1511" i="8"/>
  <c r="AA126" i="4" s="1"/>
  <c r="AC1510" i="8"/>
  <c r="AA125" i="4" s="1"/>
  <c r="AC1509" i="8"/>
  <c r="AA124" i="4" s="1"/>
  <c r="AC1508" i="8"/>
  <c r="AA123" i="4" s="1"/>
  <c r="AC1507" i="8"/>
  <c r="AA122" i="4" s="1"/>
  <c r="AC1506" i="8"/>
  <c r="AA121" i="4" s="1"/>
  <c r="AC1505" i="8"/>
  <c r="AA120" i="4" s="1"/>
  <c r="AC1504" i="8"/>
  <c r="AA119" i="4" s="1"/>
  <c r="AC1503" i="8"/>
  <c r="AA118" i="4" s="1"/>
  <c r="AC1502" i="8"/>
  <c r="AA117" i="4" s="1"/>
  <c r="AC1501" i="8"/>
  <c r="AA116" i="4" s="1"/>
  <c r="AC1500" i="8"/>
  <c r="AA115" i="4" s="1"/>
  <c r="AC1499" i="8"/>
  <c r="AA114" i="4" s="1"/>
  <c r="AC1498" i="8"/>
  <c r="AA113" i="4" s="1"/>
  <c r="AC1497" i="8"/>
  <c r="AA112" i="4" s="1"/>
  <c r="AC1496" i="8"/>
  <c r="AA111" i="4" s="1"/>
  <c r="AC1495" i="8"/>
  <c r="AA110" i="4" s="1"/>
  <c r="AC1494" i="8"/>
  <c r="AA109" i="4" s="1"/>
  <c r="AC1493" i="8"/>
  <c r="AA108" i="4" s="1"/>
  <c r="AC1492" i="8"/>
  <c r="AA107" i="4" s="1"/>
  <c r="AC1491" i="8"/>
  <c r="AA106" i="4" s="1"/>
  <c r="AC1490" i="8"/>
  <c r="AA105" i="4" s="1"/>
  <c r="AC1489" i="8"/>
  <c r="AA104" i="4" s="1"/>
  <c r="AC1488" i="8"/>
  <c r="AA103" i="4" s="1"/>
  <c r="AC1487" i="8"/>
  <c r="AA102" i="4" s="1"/>
  <c r="AC1486" i="8"/>
  <c r="AA101" i="4" s="1"/>
  <c r="AC1485" i="8"/>
  <c r="AA100" i="4" s="1"/>
  <c r="AC1484" i="8"/>
  <c r="AA99" i="4" s="1"/>
  <c r="AC1483" i="8"/>
  <c r="AA98" i="4" s="1"/>
  <c r="AC1482" i="8"/>
  <c r="AA97" i="4" s="1"/>
  <c r="AC1481" i="8"/>
  <c r="AA96" i="4" s="1"/>
  <c r="AC1480" i="8"/>
  <c r="AA95" i="4" s="1"/>
  <c r="AC1479" i="8"/>
  <c r="AA94" i="4" s="1"/>
  <c r="AC1478" i="8"/>
  <c r="AA93" i="4" s="1"/>
  <c r="AC1477" i="8"/>
  <c r="AA92" i="4" s="1"/>
  <c r="AC1476" i="8"/>
  <c r="AA91" i="4" s="1"/>
  <c r="AC1475" i="8"/>
  <c r="AA90" i="4" s="1"/>
  <c r="AC1474" i="8"/>
  <c r="AA89" i="4" s="1"/>
  <c r="AC1473" i="8"/>
  <c r="AA88" i="4" s="1"/>
  <c r="AC1472" i="8"/>
  <c r="AA87" i="4" s="1"/>
  <c r="AC1471" i="8"/>
  <c r="AA86" i="4" s="1"/>
  <c r="AC1470" i="8"/>
  <c r="AA85" i="4" s="1"/>
  <c r="AC1469" i="8"/>
  <c r="AA84" i="4" s="1"/>
  <c r="AC1468" i="8"/>
  <c r="AA83" i="4" s="1"/>
  <c r="AC1467" i="8"/>
  <c r="AA82" i="4" s="1"/>
  <c r="AC1466" i="8"/>
  <c r="AA81" i="4" s="1"/>
  <c r="AC1465" i="8"/>
  <c r="AA80" i="4" s="1"/>
  <c r="AC1464" i="8"/>
  <c r="AA79" i="4" s="1"/>
  <c r="AC1463" i="8"/>
  <c r="AA78" i="4" s="1"/>
  <c r="AC1462" i="8"/>
  <c r="AA77" i="4" s="1"/>
  <c r="AC1461" i="8"/>
  <c r="AA76" i="4" s="1"/>
  <c r="AC1460" i="8"/>
  <c r="AA75" i="4" s="1"/>
  <c r="AC1450" i="8"/>
  <c r="Z131" i="4" s="1"/>
  <c r="AC1449" i="8"/>
  <c r="Z130" i="4" s="1"/>
  <c r="AC1448" i="8"/>
  <c r="Z129" i="4" s="1"/>
  <c r="AC1447" i="8"/>
  <c r="Z128" i="4" s="1"/>
  <c r="AC1446" i="8"/>
  <c r="Z127" i="4" s="1"/>
  <c r="AC1445" i="8"/>
  <c r="Z126" i="4" s="1"/>
  <c r="AC1444" i="8"/>
  <c r="Z125" i="4" s="1"/>
  <c r="AC1443" i="8"/>
  <c r="Z124" i="4" s="1"/>
  <c r="AC1442" i="8"/>
  <c r="Z123" i="4" s="1"/>
  <c r="AC1441" i="8"/>
  <c r="Z122" i="4" s="1"/>
  <c r="AC1440" i="8"/>
  <c r="Z121" i="4" s="1"/>
  <c r="AC1439" i="8"/>
  <c r="Z120" i="4" s="1"/>
  <c r="AC1438" i="8"/>
  <c r="Z119" i="4" s="1"/>
  <c r="AC1437" i="8"/>
  <c r="Z118" i="4" s="1"/>
  <c r="AC1436" i="8"/>
  <c r="Z117" i="4" s="1"/>
  <c r="AC1435" i="8"/>
  <c r="Z116" i="4" s="1"/>
  <c r="AC1434" i="8"/>
  <c r="Z115" i="4" s="1"/>
  <c r="AC1433" i="8"/>
  <c r="Z114" i="4" s="1"/>
  <c r="AC1432" i="8"/>
  <c r="Z113" i="4" s="1"/>
  <c r="AC1431" i="8"/>
  <c r="Z112" i="4" s="1"/>
  <c r="AC1430" i="8"/>
  <c r="Z111" i="4" s="1"/>
  <c r="AC1429" i="8"/>
  <c r="Z110" i="4" s="1"/>
  <c r="AC1428" i="8"/>
  <c r="Z109" i="4" s="1"/>
  <c r="AC1427" i="8"/>
  <c r="Z108" i="4" s="1"/>
  <c r="AC1426" i="8"/>
  <c r="Z107" i="4" s="1"/>
  <c r="AC1425" i="8"/>
  <c r="Z106" i="4" s="1"/>
  <c r="AC1424" i="8"/>
  <c r="Z105" i="4" s="1"/>
  <c r="AC1423" i="8"/>
  <c r="Z104" i="4" s="1"/>
  <c r="AC1422" i="8"/>
  <c r="Z103" i="4" s="1"/>
  <c r="AC1421" i="8"/>
  <c r="Z102" i="4" s="1"/>
  <c r="AC1420" i="8"/>
  <c r="Z101" i="4" s="1"/>
  <c r="AC1419" i="8"/>
  <c r="Z100" i="4" s="1"/>
  <c r="AC1418" i="8"/>
  <c r="Z99" i="4" s="1"/>
  <c r="AC1417" i="8"/>
  <c r="Z98" i="4" s="1"/>
  <c r="AC1416" i="8"/>
  <c r="Z97" i="4" s="1"/>
  <c r="AC1415" i="8"/>
  <c r="Z96" i="4" s="1"/>
  <c r="AC1414" i="8"/>
  <c r="Z95" i="4" s="1"/>
  <c r="AC1413" i="8"/>
  <c r="Z94" i="4" s="1"/>
  <c r="AC1412" i="8"/>
  <c r="Z93" i="4" s="1"/>
  <c r="AC1411" i="8"/>
  <c r="Z92" i="4" s="1"/>
  <c r="AC1410" i="8"/>
  <c r="Z91" i="4" s="1"/>
  <c r="AC1409" i="8"/>
  <c r="Z90" i="4" s="1"/>
  <c r="AC1408" i="8"/>
  <c r="Z89" i="4" s="1"/>
  <c r="AC1407" i="8"/>
  <c r="Z88" i="4" s="1"/>
  <c r="AC1406" i="8"/>
  <c r="Z87" i="4" s="1"/>
  <c r="AC1405" i="8"/>
  <c r="Z86" i="4" s="1"/>
  <c r="AC1404" i="8"/>
  <c r="Z85" i="4" s="1"/>
  <c r="AC1403" i="8"/>
  <c r="Z84" i="4" s="1"/>
  <c r="AC1402" i="8"/>
  <c r="Z83" i="4" s="1"/>
  <c r="AC1401" i="8"/>
  <c r="Z82" i="4" s="1"/>
  <c r="AC1400" i="8"/>
  <c r="Z81" i="4" s="1"/>
  <c r="AC1399" i="8"/>
  <c r="Z80" i="4" s="1"/>
  <c r="AC1398" i="8"/>
  <c r="Z79" i="4" s="1"/>
  <c r="AC1397" i="8"/>
  <c r="Z78" i="4" s="1"/>
  <c r="AC1396" i="8"/>
  <c r="Z77" i="4" s="1"/>
  <c r="AC1395" i="8"/>
  <c r="Z76" i="4" s="1"/>
  <c r="AC1394" i="8"/>
  <c r="Z75" i="4" s="1"/>
  <c r="Y131" i="4"/>
  <c r="AC1383" i="8"/>
  <c r="Y130" i="4" s="1"/>
  <c r="AC1382" i="8"/>
  <c r="Y129" i="4" s="1"/>
  <c r="AC1381" i="8"/>
  <c r="Y128" i="4" s="1"/>
  <c r="AC1380" i="8"/>
  <c r="Y127" i="4" s="1"/>
  <c r="AC1379" i="8"/>
  <c r="Y126" i="4" s="1"/>
  <c r="AC1378" i="8"/>
  <c r="Y125" i="4" s="1"/>
  <c r="AC1377" i="8"/>
  <c r="Y124" i="4" s="1"/>
  <c r="AC1376" i="8"/>
  <c r="Y123" i="4" s="1"/>
  <c r="AC1375" i="8"/>
  <c r="Y122" i="4" s="1"/>
  <c r="AC1374" i="8"/>
  <c r="Y121" i="4" s="1"/>
  <c r="AC1373" i="8"/>
  <c r="Y120" i="4" s="1"/>
  <c r="AC1372" i="8"/>
  <c r="Y119" i="4" s="1"/>
  <c r="AC1371" i="8"/>
  <c r="Y118" i="4" s="1"/>
  <c r="AC1370" i="8"/>
  <c r="Y117" i="4" s="1"/>
  <c r="AC1369" i="8"/>
  <c r="Y116" i="4" s="1"/>
  <c r="AC1368" i="8"/>
  <c r="Y115" i="4" s="1"/>
  <c r="AC1367" i="8"/>
  <c r="Y114" i="4" s="1"/>
  <c r="AC1366" i="8"/>
  <c r="Y113" i="4" s="1"/>
  <c r="AC1365" i="8"/>
  <c r="Y112" i="4" s="1"/>
  <c r="AC1364" i="8"/>
  <c r="Y111" i="4" s="1"/>
  <c r="AC1363" i="8"/>
  <c r="Y110" i="4" s="1"/>
  <c r="AC1362" i="8"/>
  <c r="Y109" i="4" s="1"/>
  <c r="AC1361" i="8"/>
  <c r="Y108" i="4" s="1"/>
  <c r="AC1360" i="8"/>
  <c r="Y107" i="4" s="1"/>
  <c r="AC1359" i="8"/>
  <c r="Y106" i="4" s="1"/>
  <c r="AC1358" i="8"/>
  <c r="Y105" i="4" s="1"/>
  <c r="AC1357" i="8"/>
  <c r="Y104" i="4" s="1"/>
  <c r="AC1356" i="8"/>
  <c r="Y103" i="4" s="1"/>
  <c r="AC1355" i="8"/>
  <c r="Y102" i="4" s="1"/>
  <c r="AC1354" i="8"/>
  <c r="Y101" i="4" s="1"/>
  <c r="AC1353" i="8"/>
  <c r="Y100" i="4" s="1"/>
  <c r="AC1352" i="8"/>
  <c r="Y99" i="4" s="1"/>
  <c r="AC1351" i="8"/>
  <c r="Y98" i="4" s="1"/>
  <c r="AC1350" i="8"/>
  <c r="Y97" i="4" s="1"/>
  <c r="AC1349" i="8"/>
  <c r="Y96" i="4" s="1"/>
  <c r="AC1348" i="8"/>
  <c r="Y95" i="4" s="1"/>
  <c r="AC1347" i="8"/>
  <c r="Y94" i="4" s="1"/>
  <c r="AC1346" i="8"/>
  <c r="Y93" i="4" s="1"/>
  <c r="AC1345" i="8"/>
  <c r="Y92" i="4" s="1"/>
  <c r="AC1344" i="8"/>
  <c r="Y91" i="4" s="1"/>
  <c r="AC1343" i="8"/>
  <c r="Y90" i="4" s="1"/>
  <c r="AC1342" i="8"/>
  <c r="Y89" i="4" s="1"/>
  <c r="AC1341" i="8"/>
  <c r="Y88" i="4" s="1"/>
  <c r="AC1340" i="8"/>
  <c r="Y87" i="4" s="1"/>
  <c r="AC1339" i="8"/>
  <c r="Y86" i="4" s="1"/>
  <c r="AC1338" i="8"/>
  <c r="Y85" i="4" s="1"/>
  <c r="AC1337" i="8"/>
  <c r="Y84" i="4" s="1"/>
  <c r="AC1336" i="8"/>
  <c r="Y83" i="4" s="1"/>
  <c r="AC1335" i="8"/>
  <c r="Y82" i="4" s="1"/>
  <c r="AC1334" i="8"/>
  <c r="Y81" i="4" s="1"/>
  <c r="AC1333" i="8"/>
  <c r="Y80" i="4" s="1"/>
  <c r="AC1332" i="8"/>
  <c r="Y79" i="4" s="1"/>
  <c r="AC1331" i="8"/>
  <c r="Y78" i="4" s="1"/>
  <c r="AC1330" i="8"/>
  <c r="Y77" i="4" s="1"/>
  <c r="AC1329" i="8"/>
  <c r="Y76" i="4" s="1"/>
  <c r="AC1328" i="8"/>
  <c r="Y75" i="4" s="1"/>
  <c r="AC1318" i="8"/>
  <c r="X131" i="4" s="1"/>
  <c r="AC1317" i="8"/>
  <c r="X130" i="4" s="1"/>
  <c r="AC1316" i="8"/>
  <c r="X129" i="4" s="1"/>
  <c r="AC1315" i="8"/>
  <c r="X128" i="4" s="1"/>
  <c r="AC1314" i="8"/>
  <c r="X127" i="4" s="1"/>
  <c r="AC1313" i="8"/>
  <c r="X126" i="4" s="1"/>
  <c r="AC1312" i="8"/>
  <c r="X125" i="4" s="1"/>
  <c r="AC1311" i="8"/>
  <c r="X124" i="4" s="1"/>
  <c r="AC1310" i="8"/>
  <c r="X123" i="4" s="1"/>
  <c r="AC1309" i="8"/>
  <c r="X122" i="4" s="1"/>
  <c r="AC1308" i="8"/>
  <c r="X121" i="4" s="1"/>
  <c r="AC1307" i="8"/>
  <c r="X120" i="4" s="1"/>
  <c r="AC1306" i="8"/>
  <c r="X119" i="4" s="1"/>
  <c r="AC1305" i="8"/>
  <c r="X118" i="4" s="1"/>
  <c r="AC1304" i="8"/>
  <c r="X117" i="4" s="1"/>
  <c r="AC1303" i="8"/>
  <c r="X116" i="4" s="1"/>
  <c r="AC1302" i="8"/>
  <c r="X115" i="4" s="1"/>
  <c r="AC1301" i="8"/>
  <c r="X114" i="4" s="1"/>
  <c r="AC1300" i="8"/>
  <c r="X113" i="4" s="1"/>
  <c r="AC1299" i="8"/>
  <c r="X112" i="4" s="1"/>
  <c r="AC1298" i="8"/>
  <c r="X111" i="4" s="1"/>
  <c r="AC1297" i="8"/>
  <c r="X110" i="4" s="1"/>
  <c r="AC1296" i="8"/>
  <c r="X109" i="4" s="1"/>
  <c r="AC1295" i="8"/>
  <c r="X108" i="4" s="1"/>
  <c r="AC1294" i="8"/>
  <c r="X107" i="4" s="1"/>
  <c r="AC1293" i="8"/>
  <c r="X106" i="4" s="1"/>
  <c r="AC1292" i="8"/>
  <c r="X105" i="4" s="1"/>
  <c r="AC1291" i="8"/>
  <c r="X104" i="4" s="1"/>
  <c r="AC1290" i="8"/>
  <c r="X103" i="4" s="1"/>
  <c r="AC1289" i="8"/>
  <c r="X102" i="4" s="1"/>
  <c r="AC1288" i="8"/>
  <c r="X101" i="4" s="1"/>
  <c r="AC1287" i="8"/>
  <c r="X100" i="4" s="1"/>
  <c r="AC1286" i="8"/>
  <c r="X99" i="4" s="1"/>
  <c r="AC1285" i="8"/>
  <c r="X98" i="4" s="1"/>
  <c r="AC1284" i="8"/>
  <c r="X97" i="4" s="1"/>
  <c r="AC1283" i="8"/>
  <c r="X96" i="4" s="1"/>
  <c r="AC1282" i="8"/>
  <c r="X95" i="4" s="1"/>
  <c r="AC1281" i="8"/>
  <c r="X94" i="4" s="1"/>
  <c r="AC1280" i="8"/>
  <c r="X93" i="4" s="1"/>
  <c r="AC1279" i="8"/>
  <c r="X92" i="4" s="1"/>
  <c r="AC1278" i="8"/>
  <c r="X91" i="4" s="1"/>
  <c r="AC1277" i="8"/>
  <c r="X90" i="4" s="1"/>
  <c r="AC1276" i="8"/>
  <c r="X89" i="4" s="1"/>
  <c r="AC1275" i="8"/>
  <c r="X88" i="4" s="1"/>
  <c r="AC1274" i="8"/>
  <c r="X87" i="4" s="1"/>
  <c r="AC1273" i="8"/>
  <c r="X86" i="4" s="1"/>
  <c r="AC1272" i="8"/>
  <c r="X85" i="4" s="1"/>
  <c r="AC1271" i="8"/>
  <c r="X84" i="4" s="1"/>
  <c r="AC1270" i="8"/>
  <c r="X83" i="4" s="1"/>
  <c r="AC1269" i="8"/>
  <c r="X82" i="4" s="1"/>
  <c r="AC1268" i="8"/>
  <c r="X81" i="4" s="1"/>
  <c r="AC1267" i="8"/>
  <c r="X80" i="4" s="1"/>
  <c r="AC1266" i="8"/>
  <c r="X79" i="4" s="1"/>
  <c r="AC1265" i="8"/>
  <c r="X78" i="4" s="1"/>
  <c r="AC1264" i="8"/>
  <c r="X77" i="4" s="1"/>
  <c r="AC1263" i="8"/>
  <c r="X76" i="4" s="1"/>
  <c r="AC1262" i="8"/>
  <c r="AC1252" i="8"/>
  <c r="W131" i="4" s="1"/>
  <c r="AC1251" i="8"/>
  <c r="W130" i="4" s="1"/>
  <c r="AC1250" i="8"/>
  <c r="W129" i="4" s="1"/>
  <c r="AC1249" i="8"/>
  <c r="W128" i="4" s="1"/>
  <c r="AC1248" i="8"/>
  <c r="W127" i="4" s="1"/>
  <c r="AC1247" i="8"/>
  <c r="W126" i="4" s="1"/>
  <c r="AC1246" i="8"/>
  <c r="W125" i="4" s="1"/>
  <c r="AC1245" i="8"/>
  <c r="W124" i="4" s="1"/>
  <c r="AC1244" i="8"/>
  <c r="W123" i="4" s="1"/>
  <c r="AC1243" i="8"/>
  <c r="W122" i="4" s="1"/>
  <c r="AC1242" i="8"/>
  <c r="W121" i="4" s="1"/>
  <c r="AC1241" i="8"/>
  <c r="W120" i="4" s="1"/>
  <c r="AC1240" i="8"/>
  <c r="W119" i="4" s="1"/>
  <c r="AC1239" i="8"/>
  <c r="W118" i="4" s="1"/>
  <c r="AC1238" i="8"/>
  <c r="W117" i="4" s="1"/>
  <c r="AC1237" i="8"/>
  <c r="W116" i="4" s="1"/>
  <c r="AC1236" i="8"/>
  <c r="W115" i="4" s="1"/>
  <c r="AC1235" i="8"/>
  <c r="W114" i="4" s="1"/>
  <c r="AC1234" i="8"/>
  <c r="W113" i="4" s="1"/>
  <c r="AC1233" i="8"/>
  <c r="W112" i="4" s="1"/>
  <c r="AC1232" i="8"/>
  <c r="W111" i="4" s="1"/>
  <c r="AC1231" i="8"/>
  <c r="W110" i="4" s="1"/>
  <c r="AC1230" i="8"/>
  <c r="W109" i="4" s="1"/>
  <c r="AC1229" i="8"/>
  <c r="W108" i="4" s="1"/>
  <c r="AC1228" i="8"/>
  <c r="W107" i="4" s="1"/>
  <c r="AC1227" i="8"/>
  <c r="W106" i="4" s="1"/>
  <c r="AC1226" i="8"/>
  <c r="W105" i="4" s="1"/>
  <c r="AC1225" i="8"/>
  <c r="W104" i="4" s="1"/>
  <c r="AC1224" i="8"/>
  <c r="W103" i="4" s="1"/>
  <c r="AC1223" i="8"/>
  <c r="W102" i="4" s="1"/>
  <c r="AC1222" i="8"/>
  <c r="W101" i="4" s="1"/>
  <c r="AC1221" i="8"/>
  <c r="W100" i="4" s="1"/>
  <c r="AC1220" i="8"/>
  <c r="W99" i="4" s="1"/>
  <c r="AC1219" i="8"/>
  <c r="W98" i="4" s="1"/>
  <c r="AC1218" i="8"/>
  <c r="W97" i="4" s="1"/>
  <c r="AC1217" i="8"/>
  <c r="W96" i="4" s="1"/>
  <c r="AC1216" i="8"/>
  <c r="W95" i="4" s="1"/>
  <c r="AC1215" i="8"/>
  <c r="W94" i="4" s="1"/>
  <c r="AC1214" i="8"/>
  <c r="W93" i="4" s="1"/>
  <c r="AC1213" i="8"/>
  <c r="W92" i="4" s="1"/>
  <c r="AC1212" i="8"/>
  <c r="W91" i="4" s="1"/>
  <c r="AC1211" i="8"/>
  <c r="W90" i="4" s="1"/>
  <c r="AC1210" i="8"/>
  <c r="W89" i="4" s="1"/>
  <c r="AC1209" i="8"/>
  <c r="W88" i="4" s="1"/>
  <c r="AC1208" i="8"/>
  <c r="W87" i="4" s="1"/>
  <c r="AC1207" i="8"/>
  <c r="W86" i="4" s="1"/>
  <c r="AC1206" i="8"/>
  <c r="W85" i="4" s="1"/>
  <c r="AC1205" i="8"/>
  <c r="W84" i="4" s="1"/>
  <c r="AC1204" i="8"/>
  <c r="W83" i="4" s="1"/>
  <c r="AC1203" i="8"/>
  <c r="W82" i="4" s="1"/>
  <c r="AC1202" i="8"/>
  <c r="W81" i="4" s="1"/>
  <c r="AC1201" i="8"/>
  <c r="W80" i="4" s="1"/>
  <c r="AC1200" i="8"/>
  <c r="W79" i="4" s="1"/>
  <c r="AC1199" i="8"/>
  <c r="W78" i="4" s="1"/>
  <c r="AC1198" i="8"/>
  <c r="W77" i="4" s="1"/>
  <c r="AC1197" i="8"/>
  <c r="W76" i="4" s="1"/>
  <c r="AC1196" i="8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AC1120" i="8"/>
  <c r="U131" i="4" s="1"/>
  <c r="AC1119" i="8"/>
  <c r="U130" i="4" s="1"/>
  <c r="AC1118" i="8"/>
  <c r="U129" i="4" s="1"/>
  <c r="AC1117" i="8"/>
  <c r="U128" i="4" s="1"/>
  <c r="AC1116" i="8"/>
  <c r="U127" i="4" s="1"/>
  <c r="AC1115" i="8"/>
  <c r="U126" i="4" s="1"/>
  <c r="AC1114" i="8"/>
  <c r="U125" i="4" s="1"/>
  <c r="AC1113" i="8"/>
  <c r="U124" i="4" s="1"/>
  <c r="AC1112" i="8"/>
  <c r="U123" i="4" s="1"/>
  <c r="AC1111" i="8"/>
  <c r="U122" i="4" s="1"/>
  <c r="AC1110" i="8"/>
  <c r="U121" i="4" s="1"/>
  <c r="AC1109" i="8"/>
  <c r="U120" i="4" s="1"/>
  <c r="AC1108" i="8"/>
  <c r="U119" i="4" s="1"/>
  <c r="AC1107" i="8"/>
  <c r="U118" i="4" s="1"/>
  <c r="AC1106" i="8"/>
  <c r="U117" i="4" s="1"/>
  <c r="AC1105" i="8"/>
  <c r="U116" i="4" s="1"/>
  <c r="AC1104" i="8"/>
  <c r="U115" i="4" s="1"/>
  <c r="AC1103" i="8"/>
  <c r="U114" i="4" s="1"/>
  <c r="AC1102" i="8"/>
  <c r="U113" i="4" s="1"/>
  <c r="AC1101" i="8"/>
  <c r="U112" i="4" s="1"/>
  <c r="AC1100" i="8"/>
  <c r="U111" i="4" s="1"/>
  <c r="AC1099" i="8"/>
  <c r="U110" i="4" s="1"/>
  <c r="AC1098" i="8"/>
  <c r="U109" i="4" s="1"/>
  <c r="AC1097" i="8"/>
  <c r="U108" i="4" s="1"/>
  <c r="AC1096" i="8"/>
  <c r="U107" i="4" s="1"/>
  <c r="AC1095" i="8"/>
  <c r="U106" i="4" s="1"/>
  <c r="AC1094" i="8"/>
  <c r="U105" i="4" s="1"/>
  <c r="AC1093" i="8"/>
  <c r="U104" i="4" s="1"/>
  <c r="AC1092" i="8"/>
  <c r="U103" i="4" s="1"/>
  <c r="AC1091" i="8"/>
  <c r="U102" i="4" s="1"/>
  <c r="AC1090" i="8"/>
  <c r="U101" i="4" s="1"/>
  <c r="AC1089" i="8"/>
  <c r="U100" i="4" s="1"/>
  <c r="AC1088" i="8"/>
  <c r="U99" i="4" s="1"/>
  <c r="AC1087" i="8"/>
  <c r="U98" i="4" s="1"/>
  <c r="AC1086" i="8"/>
  <c r="U97" i="4" s="1"/>
  <c r="AC1085" i="8"/>
  <c r="U96" i="4" s="1"/>
  <c r="AC1084" i="8"/>
  <c r="U95" i="4" s="1"/>
  <c r="AC1083" i="8"/>
  <c r="U94" i="4" s="1"/>
  <c r="AC1082" i="8"/>
  <c r="U93" i="4" s="1"/>
  <c r="AC1081" i="8"/>
  <c r="U92" i="4" s="1"/>
  <c r="AC1080" i="8"/>
  <c r="U91" i="4" s="1"/>
  <c r="AC1079" i="8"/>
  <c r="U90" i="4" s="1"/>
  <c r="AC1078" i="8"/>
  <c r="U89" i="4" s="1"/>
  <c r="AC1077" i="8"/>
  <c r="U88" i="4" s="1"/>
  <c r="AC1076" i="8"/>
  <c r="U87" i="4" s="1"/>
  <c r="AC1075" i="8"/>
  <c r="U86" i="4" s="1"/>
  <c r="AC1074" i="8"/>
  <c r="U85" i="4" s="1"/>
  <c r="AC1073" i="8"/>
  <c r="U84" i="4" s="1"/>
  <c r="AC1072" i="8"/>
  <c r="U83" i="4" s="1"/>
  <c r="AC1071" i="8"/>
  <c r="U82" i="4" s="1"/>
  <c r="AC1070" i="8"/>
  <c r="U81" i="4" s="1"/>
  <c r="AC1069" i="8"/>
  <c r="U80" i="4" s="1"/>
  <c r="AC1068" i="8"/>
  <c r="U79" i="4" s="1"/>
  <c r="AC1067" i="8"/>
  <c r="U78" i="4" s="1"/>
  <c r="AC1066" i="8"/>
  <c r="U77" i="4" s="1"/>
  <c r="AC1065" i="8"/>
  <c r="U76" i="4" s="1"/>
  <c r="AC1064" i="8"/>
  <c r="AC1054" i="8"/>
  <c r="T131" i="4" s="1"/>
  <c r="AC1053" i="8"/>
  <c r="T130" i="4" s="1"/>
  <c r="AC1052" i="8"/>
  <c r="T129" i="4" s="1"/>
  <c r="AC1051" i="8"/>
  <c r="T128" i="4" s="1"/>
  <c r="AC1050" i="8"/>
  <c r="T127" i="4" s="1"/>
  <c r="AC1049" i="8"/>
  <c r="T126" i="4" s="1"/>
  <c r="AC1048" i="8"/>
  <c r="T125" i="4" s="1"/>
  <c r="AC1047" i="8"/>
  <c r="T124" i="4" s="1"/>
  <c r="AC1046" i="8"/>
  <c r="T123" i="4" s="1"/>
  <c r="AC1045" i="8"/>
  <c r="T122" i="4" s="1"/>
  <c r="AC1044" i="8"/>
  <c r="T121" i="4" s="1"/>
  <c r="AC1043" i="8"/>
  <c r="T120" i="4" s="1"/>
  <c r="AC1042" i="8"/>
  <c r="T119" i="4" s="1"/>
  <c r="AC1041" i="8"/>
  <c r="T118" i="4" s="1"/>
  <c r="AC1040" i="8"/>
  <c r="T117" i="4" s="1"/>
  <c r="AC1039" i="8"/>
  <c r="T116" i="4" s="1"/>
  <c r="AC1038" i="8"/>
  <c r="T115" i="4" s="1"/>
  <c r="AC1037" i="8"/>
  <c r="T114" i="4" s="1"/>
  <c r="AC1036" i="8"/>
  <c r="T113" i="4" s="1"/>
  <c r="AC1035" i="8"/>
  <c r="T112" i="4" s="1"/>
  <c r="AC1034" i="8"/>
  <c r="T111" i="4" s="1"/>
  <c r="AC1033" i="8"/>
  <c r="T110" i="4" s="1"/>
  <c r="AC1032" i="8"/>
  <c r="T109" i="4" s="1"/>
  <c r="AC1031" i="8"/>
  <c r="T108" i="4" s="1"/>
  <c r="AC1030" i="8"/>
  <c r="T107" i="4" s="1"/>
  <c r="AC1029" i="8"/>
  <c r="T106" i="4" s="1"/>
  <c r="AC1028" i="8"/>
  <c r="T105" i="4" s="1"/>
  <c r="AC1027" i="8"/>
  <c r="T104" i="4" s="1"/>
  <c r="AC1026" i="8"/>
  <c r="T103" i="4" s="1"/>
  <c r="AC1025" i="8"/>
  <c r="T102" i="4" s="1"/>
  <c r="AC1024" i="8"/>
  <c r="T101" i="4" s="1"/>
  <c r="AC1023" i="8"/>
  <c r="T100" i="4" s="1"/>
  <c r="AC1022" i="8"/>
  <c r="T99" i="4" s="1"/>
  <c r="AC1021" i="8"/>
  <c r="T98" i="4" s="1"/>
  <c r="AC1020" i="8"/>
  <c r="T97" i="4" s="1"/>
  <c r="AC1019" i="8"/>
  <c r="T96" i="4" s="1"/>
  <c r="AC1018" i="8"/>
  <c r="T95" i="4" s="1"/>
  <c r="AC1017" i="8"/>
  <c r="T94" i="4" s="1"/>
  <c r="AC1016" i="8"/>
  <c r="T93" i="4" s="1"/>
  <c r="AC1015" i="8"/>
  <c r="T92" i="4" s="1"/>
  <c r="AC1014" i="8"/>
  <c r="T91" i="4" s="1"/>
  <c r="AC1013" i="8"/>
  <c r="T90" i="4" s="1"/>
  <c r="AC1012" i="8"/>
  <c r="T89" i="4" s="1"/>
  <c r="AC1011" i="8"/>
  <c r="T88" i="4" s="1"/>
  <c r="AC1010" i="8"/>
  <c r="T87" i="4" s="1"/>
  <c r="AC1009" i="8"/>
  <c r="T86" i="4" s="1"/>
  <c r="AC1008" i="8"/>
  <c r="T85" i="4" s="1"/>
  <c r="AC1007" i="8"/>
  <c r="T84" i="4" s="1"/>
  <c r="AC1006" i="8"/>
  <c r="T83" i="4" s="1"/>
  <c r="AC1005" i="8"/>
  <c r="T82" i="4" s="1"/>
  <c r="AC1004" i="8"/>
  <c r="T81" i="4" s="1"/>
  <c r="AC1003" i="8"/>
  <c r="T80" i="4" s="1"/>
  <c r="AC1002" i="8"/>
  <c r="T79" i="4" s="1"/>
  <c r="AC1001" i="8"/>
  <c r="T78" i="4" s="1"/>
  <c r="AC1000" i="8"/>
  <c r="T77" i="4" s="1"/>
  <c r="AC999" i="8"/>
  <c r="T76" i="4" s="1"/>
  <c r="AC998" i="8"/>
  <c r="T75" i="4" s="1"/>
  <c r="AC988" i="8"/>
  <c r="S131" i="4" s="1"/>
  <c r="AC987" i="8"/>
  <c r="S130" i="4" s="1"/>
  <c r="AC986" i="8"/>
  <c r="S129" i="4" s="1"/>
  <c r="AC985" i="8"/>
  <c r="S128" i="4" s="1"/>
  <c r="AC984" i="8"/>
  <c r="S127" i="4" s="1"/>
  <c r="AC983" i="8"/>
  <c r="S126" i="4" s="1"/>
  <c r="AC982" i="8"/>
  <c r="S125" i="4" s="1"/>
  <c r="AC981" i="8"/>
  <c r="S124" i="4" s="1"/>
  <c r="AC980" i="8"/>
  <c r="S123" i="4" s="1"/>
  <c r="AC979" i="8"/>
  <c r="S122" i="4" s="1"/>
  <c r="AC978" i="8"/>
  <c r="S121" i="4" s="1"/>
  <c r="AC977" i="8"/>
  <c r="S120" i="4" s="1"/>
  <c r="AC976" i="8"/>
  <c r="S119" i="4" s="1"/>
  <c r="AC975" i="8"/>
  <c r="S118" i="4" s="1"/>
  <c r="AC974" i="8"/>
  <c r="S117" i="4" s="1"/>
  <c r="AC973" i="8"/>
  <c r="S116" i="4" s="1"/>
  <c r="AC972" i="8"/>
  <c r="S115" i="4" s="1"/>
  <c r="AC971" i="8"/>
  <c r="S114" i="4" s="1"/>
  <c r="AC970" i="8"/>
  <c r="S113" i="4" s="1"/>
  <c r="AC969" i="8"/>
  <c r="S112" i="4" s="1"/>
  <c r="AC968" i="8"/>
  <c r="S111" i="4" s="1"/>
  <c r="AC967" i="8"/>
  <c r="S110" i="4" s="1"/>
  <c r="AC966" i="8"/>
  <c r="S109" i="4" s="1"/>
  <c r="AC965" i="8"/>
  <c r="S108" i="4" s="1"/>
  <c r="AC964" i="8"/>
  <c r="S107" i="4" s="1"/>
  <c r="AC963" i="8"/>
  <c r="S106" i="4" s="1"/>
  <c r="AC962" i="8"/>
  <c r="S105" i="4" s="1"/>
  <c r="AC961" i="8"/>
  <c r="S104" i="4" s="1"/>
  <c r="AC960" i="8"/>
  <c r="S103" i="4" s="1"/>
  <c r="AC959" i="8"/>
  <c r="S102" i="4" s="1"/>
  <c r="AC958" i="8"/>
  <c r="S101" i="4" s="1"/>
  <c r="AC957" i="8"/>
  <c r="S100" i="4" s="1"/>
  <c r="AC956" i="8"/>
  <c r="S99" i="4" s="1"/>
  <c r="AC955" i="8"/>
  <c r="S98" i="4" s="1"/>
  <c r="AC954" i="8"/>
  <c r="S97" i="4" s="1"/>
  <c r="AC953" i="8"/>
  <c r="S96" i="4" s="1"/>
  <c r="AC952" i="8"/>
  <c r="S95" i="4" s="1"/>
  <c r="AC951" i="8"/>
  <c r="S94" i="4" s="1"/>
  <c r="AC950" i="8"/>
  <c r="S93" i="4" s="1"/>
  <c r="AC949" i="8"/>
  <c r="S92" i="4" s="1"/>
  <c r="AC948" i="8"/>
  <c r="S91" i="4" s="1"/>
  <c r="AC947" i="8"/>
  <c r="S90" i="4" s="1"/>
  <c r="AC946" i="8"/>
  <c r="S89" i="4" s="1"/>
  <c r="AC945" i="8"/>
  <c r="S88" i="4" s="1"/>
  <c r="AC944" i="8"/>
  <c r="S87" i="4" s="1"/>
  <c r="AC943" i="8"/>
  <c r="S86" i="4" s="1"/>
  <c r="AC942" i="8"/>
  <c r="S85" i="4" s="1"/>
  <c r="AC941" i="8"/>
  <c r="S84" i="4" s="1"/>
  <c r="AC940" i="8"/>
  <c r="S83" i="4" s="1"/>
  <c r="AC939" i="8"/>
  <c r="S82" i="4" s="1"/>
  <c r="AC938" i="8"/>
  <c r="S81" i="4" s="1"/>
  <c r="AC937" i="8"/>
  <c r="S80" i="4" s="1"/>
  <c r="AC936" i="8"/>
  <c r="S79" i="4" s="1"/>
  <c r="AC935" i="8"/>
  <c r="S78" i="4" s="1"/>
  <c r="AC934" i="8"/>
  <c r="S77" i="4" s="1"/>
  <c r="AC933" i="8"/>
  <c r="S76" i="4" s="1"/>
  <c r="AC932" i="8"/>
  <c r="S75" i="4" s="1"/>
  <c r="AC922" i="8"/>
  <c r="R131" i="4" s="1"/>
  <c r="AC921" i="8"/>
  <c r="R130" i="4" s="1"/>
  <c r="AC920" i="8"/>
  <c r="R129" i="4" s="1"/>
  <c r="AC919" i="8"/>
  <c r="R128" i="4" s="1"/>
  <c r="AC918" i="8"/>
  <c r="R127" i="4" s="1"/>
  <c r="AC917" i="8"/>
  <c r="R126" i="4" s="1"/>
  <c r="AC916" i="8"/>
  <c r="R125" i="4" s="1"/>
  <c r="AC915" i="8"/>
  <c r="R124" i="4" s="1"/>
  <c r="AC914" i="8"/>
  <c r="R123" i="4" s="1"/>
  <c r="AC913" i="8"/>
  <c r="R122" i="4" s="1"/>
  <c r="AC912" i="8"/>
  <c r="R121" i="4" s="1"/>
  <c r="AC911" i="8"/>
  <c r="R120" i="4" s="1"/>
  <c r="AC910" i="8"/>
  <c r="R119" i="4" s="1"/>
  <c r="AC909" i="8"/>
  <c r="R118" i="4" s="1"/>
  <c r="AC908" i="8"/>
  <c r="R117" i="4" s="1"/>
  <c r="AC907" i="8"/>
  <c r="R116" i="4" s="1"/>
  <c r="AC906" i="8"/>
  <c r="R115" i="4" s="1"/>
  <c r="AC905" i="8"/>
  <c r="R114" i="4" s="1"/>
  <c r="AC904" i="8"/>
  <c r="R113" i="4" s="1"/>
  <c r="AC903" i="8"/>
  <c r="R112" i="4" s="1"/>
  <c r="AC902" i="8"/>
  <c r="R111" i="4" s="1"/>
  <c r="AC901" i="8"/>
  <c r="R110" i="4" s="1"/>
  <c r="AC900" i="8"/>
  <c r="R109" i="4" s="1"/>
  <c r="AC899" i="8"/>
  <c r="R108" i="4" s="1"/>
  <c r="AC898" i="8"/>
  <c r="R107" i="4" s="1"/>
  <c r="AC897" i="8"/>
  <c r="R106" i="4" s="1"/>
  <c r="AC896" i="8"/>
  <c r="R105" i="4" s="1"/>
  <c r="AC895" i="8"/>
  <c r="R104" i="4" s="1"/>
  <c r="AC894" i="8"/>
  <c r="R103" i="4" s="1"/>
  <c r="AC893" i="8"/>
  <c r="R102" i="4" s="1"/>
  <c r="AC892" i="8"/>
  <c r="R101" i="4" s="1"/>
  <c r="AC891" i="8"/>
  <c r="R100" i="4" s="1"/>
  <c r="AC890" i="8"/>
  <c r="R99" i="4" s="1"/>
  <c r="AC889" i="8"/>
  <c r="R98" i="4" s="1"/>
  <c r="AC888" i="8"/>
  <c r="R97" i="4" s="1"/>
  <c r="AC887" i="8"/>
  <c r="R96" i="4" s="1"/>
  <c r="AC886" i="8"/>
  <c r="R95" i="4" s="1"/>
  <c r="AC885" i="8"/>
  <c r="R94" i="4" s="1"/>
  <c r="AC884" i="8"/>
  <c r="R93" i="4" s="1"/>
  <c r="AC883" i="8"/>
  <c r="R92" i="4" s="1"/>
  <c r="AC882" i="8"/>
  <c r="R91" i="4" s="1"/>
  <c r="AC881" i="8"/>
  <c r="R90" i="4" s="1"/>
  <c r="AC880" i="8"/>
  <c r="R89" i="4" s="1"/>
  <c r="AC879" i="8"/>
  <c r="R88" i="4" s="1"/>
  <c r="AC878" i="8"/>
  <c r="R87" i="4" s="1"/>
  <c r="AC877" i="8"/>
  <c r="R86" i="4" s="1"/>
  <c r="AC876" i="8"/>
  <c r="R85" i="4" s="1"/>
  <c r="AC875" i="8"/>
  <c r="R84" i="4" s="1"/>
  <c r="AC874" i="8"/>
  <c r="R83" i="4" s="1"/>
  <c r="AC873" i="8"/>
  <c r="R82" i="4" s="1"/>
  <c r="AC872" i="8"/>
  <c r="R81" i="4" s="1"/>
  <c r="AC871" i="8"/>
  <c r="R80" i="4" s="1"/>
  <c r="AC870" i="8"/>
  <c r="R79" i="4" s="1"/>
  <c r="AC869" i="8"/>
  <c r="R78" i="4" s="1"/>
  <c r="AC868" i="8"/>
  <c r="R77" i="4" s="1"/>
  <c r="AC867" i="8"/>
  <c r="R76" i="4" s="1"/>
  <c r="AC866" i="8"/>
  <c r="R75" i="4" s="1"/>
  <c r="AC856" i="8"/>
  <c r="Q131" i="4" s="1"/>
  <c r="AC855" i="8"/>
  <c r="Q130" i="4" s="1"/>
  <c r="AC854" i="8"/>
  <c r="Q129" i="4" s="1"/>
  <c r="AC853" i="8"/>
  <c r="Q128" i="4" s="1"/>
  <c r="AC852" i="8"/>
  <c r="Q127" i="4" s="1"/>
  <c r="AC851" i="8"/>
  <c r="Q126" i="4" s="1"/>
  <c r="AC850" i="8"/>
  <c r="Q125" i="4" s="1"/>
  <c r="AC849" i="8"/>
  <c r="Q124" i="4" s="1"/>
  <c r="AC848" i="8"/>
  <c r="Q123" i="4" s="1"/>
  <c r="AC847" i="8"/>
  <c r="Q122" i="4" s="1"/>
  <c r="AC846" i="8"/>
  <c r="Q121" i="4" s="1"/>
  <c r="AC845" i="8"/>
  <c r="Q120" i="4" s="1"/>
  <c r="AC844" i="8"/>
  <c r="Q119" i="4" s="1"/>
  <c r="AC843" i="8"/>
  <c r="Q118" i="4" s="1"/>
  <c r="AC842" i="8"/>
  <c r="Q117" i="4" s="1"/>
  <c r="AC841" i="8"/>
  <c r="Q116" i="4" s="1"/>
  <c r="AC840" i="8"/>
  <c r="Q115" i="4" s="1"/>
  <c r="AC839" i="8"/>
  <c r="Q114" i="4" s="1"/>
  <c r="AC838" i="8"/>
  <c r="Q113" i="4" s="1"/>
  <c r="AC837" i="8"/>
  <c r="Q112" i="4" s="1"/>
  <c r="AC836" i="8"/>
  <c r="Q111" i="4" s="1"/>
  <c r="AC835" i="8"/>
  <c r="Q110" i="4" s="1"/>
  <c r="AC834" i="8"/>
  <c r="Q109" i="4" s="1"/>
  <c r="AC833" i="8"/>
  <c r="Q108" i="4" s="1"/>
  <c r="AC832" i="8"/>
  <c r="Q107" i="4" s="1"/>
  <c r="AC831" i="8"/>
  <c r="Q106" i="4" s="1"/>
  <c r="AC830" i="8"/>
  <c r="Q105" i="4" s="1"/>
  <c r="AC829" i="8"/>
  <c r="Q104" i="4" s="1"/>
  <c r="AC828" i="8"/>
  <c r="Q103" i="4" s="1"/>
  <c r="AC827" i="8"/>
  <c r="Q102" i="4" s="1"/>
  <c r="AC826" i="8"/>
  <c r="Q101" i="4" s="1"/>
  <c r="AC825" i="8"/>
  <c r="Q100" i="4" s="1"/>
  <c r="AC824" i="8"/>
  <c r="Q99" i="4" s="1"/>
  <c r="AC823" i="8"/>
  <c r="Q98" i="4" s="1"/>
  <c r="AC822" i="8"/>
  <c r="Q97" i="4" s="1"/>
  <c r="AC821" i="8"/>
  <c r="Q96" i="4" s="1"/>
  <c r="AC820" i="8"/>
  <c r="Q95" i="4" s="1"/>
  <c r="AC819" i="8"/>
  <c r="Q94" i="4" s="1"/>
  <c r="AC818" i="8"/>
  <c r="Q93" i="4" s="1"/>
  <c r="AC817" i="8"/>
  <c r="Q92" i="4" s="1"/>
  <c r="AC816" i="8"/>
  <c r="Q91" i="4" s="1"/>
  <c r="AC815" i="8"/>
  <c r="Q90" i="4" s="1"/>
  <c r="AC814" i="8"/>
  <c r="Q89" i="4" s="1"/>
  <c r="AC813" i="8"/>
  <c r="Q88" i="4" s="1"/>
  <c r="AC812" i="8"/>
  <c r="Q87" i="4" s="1"/>
  <c r="AC811" i="8"/>
  <c r="Q86" i="4" s="1"/>
  <c r="AC810" i="8"/>
  <c r="Q85" i="4" s="1"/>
  <c r="AC809" i="8"/>
  <c r="Q84" i="4" s="1"/>
  <c r="AC808" i="8"/>
  <c r="Q83" i="4" s="1"/>
  <c r="AC807" i="8"/>
  <c r="Q82" i="4" s="1"/>
  <c r="AC806" i="8"/>
  <c r="Q81" i="4" s="1"/>
  <c r="AC805" i="8"/>
  <c r="Q80" i="4" s="1"/>
  <c r="AC804" i="8"/>
  <c r="Q79" i="4" s="1"/>
  <c r="AC803" i="8"/>
  <c r="Q78" i="4" s="1"/>
  <c r="AC802" i="8"/>
  <c r="Q77" i="4" s="1"/>
  <c r="AC801" i="8"/>
  <c r="Q76" i="4" s="1"/>
  <c r="AC800" i="8"/>
  <c r="Q75" i="4" s="1"/>
  <c r="AC790" i="8"/>
  <c r="P131" i="4" s="1"/>
  <c r="AC789" i="8"/>
  <c r="P130" i="4" s="1"/>
  <c r="AC788" i="8"/>
  <c r="P129" i="4" s="1"/>
  <c r="AC787" i="8"/>
  <c r="P128" i="4" s="1"/>
  <c r="AC786" i="8"/>
  <c r="P127" i="4" s="1"/>
  <c r="AC785" i="8"/>
  <c r="P126" i="4" s="1"/>
  <c r="AC784" i="8"/>
  <c r="P125" i="4" s="1"/>
  <c r="AC783" i="8"/>
  <c r="P124" i="4" s="1"/>
  <c r="AC782" i="8"/>
  <c r="P123" i="4" s="1"/>
  <c r="AC781" i="8"/>
  <c r="P122" i="4" s="1"/>
  <c r="AC780" i="8"/>
  <c r="P121" i="4" s="1"/>
  <c r="AC779" i="8"/>
  <c r="P120" i="4" s="1"/>
  <c r="AC778" i="8"/>
  <c r="P119" i="4" s="1"/>
  <c r="AC777" i="8"/>
  <c r="P118" i="4" s="1"/>
  <c r="AC776" i="8"/>
  <c r="P117" i="4" s="1"/>
  <c r="AC775" i="8"/>
  <c r="P116" i="4" s="1"/>
  <c r="AC774" i="8"/>
  <c r="P115" i="4" s="1"/>
  <c r="AC773" i="8"/>
  <c r="P114" i="4" s="1"/>
  <c r="AC772" i="8"/>
  <c r="P113" i="4" s="1"/>
  <c r="AC771" i="8"/>
  <c r="P112" i="4" s="1"/>
  <c r="AC770" i="8"/>
  <c r="P111" i="4" s="1"/>
  <c r="AC769" i="8"/>
  <c r="P110" i="4" s="1"/>
  <c r="AC768" i="8"/>
  <c r="P109" i="4" s="1"/>
  <c r="AC767" i="8"/>
  <c r="P108" i="4" s="1"/>
  <c r="AC766" i="8"/>
  <c r="P107" i="4" s="1"/>
  <c r="AC765" i="8"/>
  <c r="P106" i="4" s="1"/>
  <c r="AC764" i="8"/>
  <c r="P105" i="4" s="1"/>
  <c r="AC763" i="8"/>
  <c r="P104" i="4" s="1"/>
  <c r="AC762" i="8"/>
  <c r="P103" i="4" s="1"/>
  <c r="AC761" i="8"/>
  <c r="P102" i="4" s="1"/>
  <c r="AC760" i="8"/>
  <c r="P101" i="4" s="1"/>
  <c r="AC759" i="8"/>
  <c r="P100" i="4" s="1"/>
  <c r="AC758" i="8"/>
  <c r="P99" i="4" s="1"/>
  <c r="AC757" i="8"/>
  <c r="P98" i="4" s="1"/>
  <c r="AC756" i="8"/>
  <c r="P97" i="4" s="1"/>
  <c r="AC755" i="8"/>
  <c r="P96" i="4" s="1"/>
  <c r="AC754" i="8"/>
  <c r="P95" i="4" s="1"/>
  <c r="AC753" i="8"/>
  <c r="P94" i="4" s="1"/>
  <c r="AC752" i="8"/>
  <c r="P93" i="4" s="1"/>
  <c r="AC751" i="8"/>
  <c r="P92" i="4" s="1"/>
  <c r="AC750" i="8"/>
  <c r="P91" i="4" s="1"/>
  <c r="AC749" i="8"/>
  <c r="P90" i="4" s="1"/>
  <c r="AC748" i="8"/>
  <c r="P89" i="4" s="1"/>
  <c r="AC747" i="8"/>
  <c r="P88" i="4" s="1"/>
  <c r="AC746" i="8"/>
  <c r="P87" i="4" s="1"/>
  <c r="AC745" i="8"/>
  <c r="P86" i="4" s="1"/>
  <c r="AC744" i="8"/>
  <c r="P85" i="4" s="1"/>
  <c r="AC743" i="8"/>
  <c r="P84" i="4" s="1"/>
  <c r="AC742" i="8"/>
  <c r="P83" i="4" s="1"/>
  <c r="AC741" i="8"/>
  <c r="P82" i="4" s="1"/>
  <c r="AC740" i="8"/>
  <c r="P81" i="4" s="1"/>
  <c r="AC739" i="8"/>
  <c r="P80" i="4" s="1"/>
  <c r="AC738" i="8"/>
  <c r="P79" i="4" s="1"/>
  <c r="AC737" i="8"/>
  <c r="P78" i="4" s="1"/>
  <c r="AC736" i="8"/>
  <c r="P77" i="4" s="1"/>
  <c r="AC735" i="8"/>
  <c r="P76" i="4" s="1"/>
  <c r="AC734" i="8"/>
  <c r="P75" i="4" s="1"/>
  <c r="AC724" i="8"/>
  <c r="O131" i="4" s="1"/>
  <c r="AC723" i="8"/>
  <c r="O130" i="4" s="1"/>
  <c r="AC722" i="8"/>
  <c r="O129" i="4" s="1"/>
  <c r="AC721" i="8"/>
  <c r="O128" i="4" s="1"/>
  <c r="AC720" i="8"/>
  <c r="O127" i="4" s="1"/>
  <c r="AC719" i="8"/>
  <c r="O126" i="4" s="1"/>
  <c r="AC718" i="8"/>
  <c r="O125" i="4" s="1"/>
  <c r="AC717" i="8"/>
  <c r="O124" i="4" s="1"/>
  <c r="AC716" i="8"/>
  <c r="O123" i="4" s="1"/>
  <c r="AC715" i="8"/>
  <c r="O122" i="4" s="1"/>
  <c r="AC714" i="8"/>
  <c r="O121" i="4" s="1"/>
  <c r="AC713" i="8"/>
  <c r="O120" i="4" s="1"/>
  <c r="AC712" i="8"/>
  <c r="O119" i="4" s="1"/>
  <c r="AC711" i="8"/>
  <c r="O118" i="4" s="1"/>
  <c r="AC710" i="8"/>
  <c r="O117" i="4" s="1"/>
  <c r="AC709" i="8"/>
  <c r="O116" i="4" s="1"/>
  <c r="AC708" i="8"/>
  <c r="O115" i="4" s="1"/>
  <c r="AC707" i="8"/>
  <c r="O114" i="4" s="1"/>
  <c r="AC706" i="8"/>
  <c r="O113" i="4" s="1"/>
  <c r="AC705" i="8"/>
  <c r="O112" i="4" s="1"/>
  <c r="AC704" i="8"/>
  <c r="O111" i="4" s="1"/>
  <c r="AC703" i="8"/>
  <c r="O110" i="4" s="1"/>
  <c r="AC702" i="8"/>
  <c r="O109" i="4" s="1"/>
  <c r="AC701" i="8"/>
  <c r="O108" i="4" s="1"/>
  <c r="AC700" i="8"/>
  <c r="O107" i="4" s="1"/>
  <c r="AC699" i="8"/>
  <c r="O106" i="4" s="1"/>
  <c r="AC698" i="8"/>
  <c r="O105" i="4" s="1"/>
  <c r="AC697" i="8"/>
  <c r="O104" i="4" s="1"/>
  <c r="AC696" i="8"/>
  <c r="O103" i="4" s="1"/>
  <c r="AC695" i="8"/>
  <c r="O102" i="4" s="1"/>
  <c r="AC694" i="8"/>
  <c r="O101" i="4" s="1"/>
  <c r="AC693" i="8"/>
  <c r="O100" i="4" s="1"/>
  <c r="AC692" i="8"/>
  <c r="O99" i="4" s="1"/>
  <c r="AC691" i="8"/>
  <c r="O98" i="4" s="1"/>
  <c r="AC690" i="8"/>
  <c r="O97" i="4" s="1"/>
  <c r="AC689" i="8"/>
  <c r="O96" i="4" s="1"/>
  <c r="AC688" i="8"/>
  <c r="O95" i="4" s="1"/>
  <c r="AC687" i="8"/>
  <c r="O94" i="4" s="1"/>
  <c r="AC686" i="8"/>
  <c r="O93" i="4" s="1"/>
  <c r="AC685" i="8"/>
  <c r="O92" i="4" s="1"/>
  <c r="AC684" i="8"/>
  <c r="O91" i="4" s="1"/>
  <c r="AC683" i="8"/>
  <c r="O90" i="4" s="1"/>
  <c r="AC682" i="8"/>
  <c r="O89" i="4" s="1"/>
  <c r="AC681" i="8"/>
  <c r="O88" i="4" s="1"/>
  <c r="AC680" i="8"/>
  <c r="O87" i="4" s="1"/>
  <c r="AC679" i="8"/>
  <c r="O86" i="4" s="1"/>
  <c r="AC678" i="8"/>
  <c r="O85" i="4" s="1"/>
  <c r="AC677" i="8"/>
  <c r="O84" i="4" s="1"/>
  <c r="AC676" i="8"/>
  <c r="O83" i="4" s="1"/>
  <c r="AC675" i="8"/>
  <c r="O82" i="4" s="1"/>
  <c r="AC674" i="8"/>
  <c r="O81" i="4" s="1"/>
  <c r="AC673" i="8"/>
  <c r="O80" i="4" s="1"/>
  <c r="AC672" i="8"/>
  <c r="O79" i="4" s="1"/>
  <c r="AC671" i="8"/>
  <c r="O78" i="4" s="1"/>
  <c r="AC670" i="8"/>
  <c r="O77" i="4" s="1"/>
  <c r="AC669" i="8"/>
  <c r="O76" i="4" s="1"/>
  <c r="AC668" i="8"/>
  <c r="O75" i="4" s="1"/>
  <c r="AC658" i="8"/>
  <c r="N131" i="4" s="1"/>
  <c r="AC657" i="8"/>
  <c r="N130" i="4" s="1"/>
  <c r="AC656" i="8"/>
  <c r="N129" i="4" s="1"/>
  <c r="AC655" i="8"/>
  <c r="N128" i="4" s="1"/>
  <c r="AC654" i="8"/>
  <c r="N127" i="4" s="1"/>
  <c r="AC653" i="8"/>
  <c r="N126" i="4" s="1"/>
  <c r="AC652" i="8"/>
  <c r="N125" i="4" s="1"/>
  <c r="AC651" i="8"/>
  <c r="N124" i="4" s="1"/>
  <c r="AC650" i="8"/>
  <c r="N123" i="4" s="1"/>
  <c r="AC649" i="8"/>
  <c r="N122" i="4" s="1"/>
  <c r="AC648" i="8"/>
  <c r="N121" i="4" s="1"/>
  <c r="AC647" i="8"/>
  <c r="N120" i="4" s="1"/>
  <c r="AC646" i="8"/>
  <c r="N119" i="4" s="1"/>
  <c r="AC645" i="8"/>
  <c r="N118" i="4" s="1"/>
  <c r="AC644" i="8"/>
  <c r="N117" i="4" s="1"/>
  <c r="AC643" i="8"/>
  <c r="N116" i="4" s="1"/>
  <c r="AC642" i="8"/>
  <c r="N115" i="4" s="1"/>
  <c r="AC641" i="8"/>
  <c r="N114" i="4" s="1"/>
  <c r="AC640" i="8"/>
  <c r="N113" i="4" s="1"/>
  <c r="AC639" i="8"/>
  <c r="N112" i="4" s="1"/>
  <c r="AC638" i="8"/>
  <c r="N111" i="4" s="1"/>
  <c r="AC637" i="8"/>
  <c r="N110" i="4" s="1"/>
  <c r="AC636" i="8"/>
  <c r="N109" i="4" s="1"/>
  <c r="AC635" i="8"/>
  <c r="N108" i="4" s="1"/>
  <c r="AC634" i="8"/>
  <c r="N107" i="4" s="1"/>
  <c r="AC633" i="8"/>
  <c r="N106" i="4" s="1"/>
  <c r="AC632" i="8"/>
  <c r="N105" i="4" s="1"/>
  <c r="AC631" i="8"/>
  <c r="N104" i="4" s="1"/>
  <c r="AC630" i="8"/>
  <c r="N103" i="4" s="1"/>
  <c r="AC629" i="8"/>
  <c r="N102" i="4" s="1"/>
  <c r="AC628" i="8"/>
  <c r="N101" i="4" s="1"/>
  <c r="AC627" i="8"/>
  <c r="N100" i="4" s="1"/>
  <c r="AC626" i="8"/>
  <c r="N99" i="4" s="1"/>
  <c r="AC625" i="8"/>
  <c r="N98" i="4" s="1"/>
  <c r="AC624" i="8"/>
  <c r="N97" i="4" s="1"/>
  <c r="AC623" i="8"/>
  <c r="N96" i="4" s="1"/>
  <c r="AC622" i="8"/>
  <c r="N95" i="4" s="1"/>
  <c r="AC621" i="8"/>
  <c r="N94" i="4" s="1"/>
  <c r="AC620" i="8"/>
  <c r="N93" i="4" s="1"/>
  <c r="AC619" i="8"/>
  <c r="N92" i="4" s="1"/>
  <c r="AC618" i="8"/>
  <c r="N91" i="4" s="1"/>
  <c r="AC617" i="8"/>
  <c r="N90" i="4" s="1"/>
  <c r="AC616" i="8"/>
  <c r="N89" i="4" s="1"/>
  <c r="AC615" i="8"/>
  <c r="N88" i="4" s="1"/>
  <c r="AC614" i="8"/>
  <c r="N87" i="4" s="1"/>
  <c r="AC613" i="8"/>
  <c r="N86" i="4" s="1"/>
  <c r="AC612" i="8"/>
  <c r="N85" i="4" s="1"/>
  <c r="AC611" i="8"/>
  <c r="N84" i="4" s="1"/>
  <c r="AC610" i="8"/>
  <c r="N83" i="4" s="1"/>
  <c r="AC609" i="8"/>
  <c r="N82" i="4" s="1"/>
  <c r="AC608" i="8"/>
  <c r="N81" i="4" s="1"/>
  <c r="AC607" i="8"/>
  <c r="N80" i="4" s="1"/>
  <c r="AC606" i="8"/>
  <c r="N79" i="4" s="1"/>
  <c r="AC605" i="8"/>
  <c r="N78" i="4" s="1"/>
  <c r="AC604" i="8"/>
  <c r="N77" i="4" s="1"/>
  <c r="AC603" i="8"/>
  <c r="N76" i="4" s="1"/>
  <c r="AC602" i="8"/>
  <c r="N75" i="4" s="1"/>
  <c r="AC592" i="8"/>
  <c r="M131" i="4" s="1"/>
  <c r="AC591" i="8"/>
  <c r="M130" i="4" s="1"/>
  <c r="AC590" i="8"/>
  <c r="M129" i="4" s="1"/>
  <c r="AC589" i="8"/>
  <c r="M128" i="4" s="1"/>
  <c r="AC588" i="8"/>
  <c r="M127" i="4" s="1"/>
  <c r="AC587" i="8"/>
  <c r="M126" i="4" s="1"/>
  <c r="AC586" i="8"/>
  <c r="M125" i="4" s="1"/>
  <c r="AC585" i="8"/>
  <c r="M124" i="4" s="1"/>
  <c r="AC584" i="8"/>
  <c r="M123" i="4" s="1"/>
  <c r="AC583" i="8"/>
  <c r="M122" i="4" s="1"/>
  <c r="AC582" i="8"/>
  <c r="M121" i="4" s="1"/>
  <c r="AC581" i="8"/>
  <c r="M120" i="4" s="1"/>
  <c r="AC580" i="8"/>
  <c r="M119" i="4" s="1"/>
  <c r="AC579" i="8"/>
  <c r="M118" i="4" s="1"/>
  <c r="AC578" i="8"/>
  <c r="M117" i="4" s="1"/>
  <c r="AC577" i="8"/>
  <c r="M116" i="4" s="1"/>
  <c r="AC576" i="8"/>
  <c r="M115" i="4" s="1"/>
  <c r="AC575" i="8"/>
  <c r="M114" i="4" s="1"/>
  <c r="AC574" i="8"/>
  <c r="M113" i="4" s="1"/>
  <c r="AC573" i="8"/>
  <c r="M112" i="4" s="1"/>
  <c r="AC572" i="8"/>
  <c r="M111" i="4" s="1"/>
  <c r="AC571" i="8"/>
  <c r="M110" i="4" s="1"/>
  <c r="AC570" i="8"/>
  <c r="M109" i="4" s="1"/>
  <c r="AC569" i="8"/>
  <c r="M108" i="4" s="1"/>
  <c r="AC568" i="8"/>
  <c r="M107" i="4" s="1"/>
  <c r="AC567" i="8"/>
  <c r="M106" i="4" s="1"/>
  <c r="AC566" i="8"/>
  <c r="M105" i="4" s="1"/>
  <c r="AC565" i="8"/>
  <c r="M104" i="4" s="1"/>
  <c r="AC564" i="8"/>
  <c r="M103" i="4" s="1"/>
  <c r="AC563" i="8"/>
  <c r="M102" i="4" s="1"/>
  <c r="AC562" i="8"/>
  <c r="M101" i="4" s="1"/>
  <c r="AC561" i="8"/>
  <c r="M100" i="4" s="1"/>
  <c r="AC560" i="8"/>
  <c r="M99" i="4" s="1"/>
  <c r="AC559" i="8"/>
  <c r="M98" i="4" s="1"/>
  <c r="AC558" i="8"/>
  <c r="M97" i="4" s="1"/>
  <c r="AC557" i="8"/>
  <c r="M96" i="4" s="1"/>
  <c r="AC556" i="8"/>
  <c r="M95" i="4" s="1"/>
  <c r="AC555" i="8"/>
  <c r="M94" i="4" s="1"/>
  <c r="AC554" i="8"/>
  <c r="M93" i="4" s="1"/>
  <c r="AC553" i="8"/>
  <c r="M92" i="4" s="1"/>
  <c r="AC552" i="8"/>
  <c r="M91" i="4" s="1"/>
  <c r="AC551" i="8"/>
  <c r="M90" i="4" s="1"/>
  <c r="AC550" i="8"/>
  <c r="M89" i="4" s="1"/>
  <c r="AC549" i="8"/>
  <c r="M88" i="4" s="1"/>
  <c r="AC548" i="8"/>
  <c r="M87" i="4" s="1"/>
  <c r="AC547" i="8"/>
  <c r="M86" i="4" s="1"/>
  <c r="AC546" i="8"/>
  <c r="M85" i="4" s="1"/>
  <c r="AC545" i="8"/>
  <c r="M84" i="4" s="1"/>
  <c r="AC544" i="8"/>
  <c r="M83" i="4" s="1"/>
  <c r="AC543" i="8"/>
  <c r="M82" i="4" s="1"/>
  <c r="AC542" i="8"/>
  <c r="M81" i="4" s="1"/>
  <c r="AC541" i="8"/>
  <c r="M80" i="4" s="1"/>
  <c r="AC540" i="8"/>
  <c r="M79" i="4" s="1"/>
  <c r="AC539" i="8"/>
  <c r="M78" i="4" s="1"/>
  <c r="AC538" i="8"/>
  <c r="M77" i="4" s="1"/>
  <c r="AC537" i="8"/>
  <c r="M76" i="4" s="1"/>
  <c r="AC536" i="8"/>
  <c r="M75" i="4" s="1"/>
  <c r="AC526" i="8"/>
  <c r="L131" i="4" s="1"/>
  <c r="AC525" i="8"/>
  <c r="L130" i="4" s="1"/>
  <c r="AC524" i="8"/>
  <c r="L129" i="4" s="1"/>
  <c r="AC523" i="8"/>
  <c r="L128" i="4" s="1"/>
  <c r="AC522" i="8"/>
  <c r="L127" i="4" s="1"/>
  <c r="AC521" i="8"/>
  <c r="L126" i="4" s="1"/>
  <c r="AC520" i="8"/>
  <c r="L125" i="4" s="1"/>
  <c r="AC519" i="8"/>
  <c r="L124" i="4" s="1"/>
  <c r="AC518" i="8"/>
  <c r="L123" i="4" s="1"/>
  <c r="AC517" i="8"/>
  <c r="L122" i="4" s="1"/>
  <c r="AC516" i="8"/>
  <c r="L121" i="4" s="1"/>
  <c r="AC515" i="8"/>
  <c r="L120" i="4" s="1"/>
  <c r="AC514" i="8"/>
  <c r="L119" i="4" s="1"/>
  <c r="AC513" i="8"/>
  <c r="L118" i="4" s="1"/>
  <c r="AC512" i="8"/>
  <c r="L117" i="4" s="1"/>
  <c r="AC511" i="8"/>
  <c r="L116" i="4" s="1"/>
  <c r="AC510" i="8"/>
  <c r="L115" i="4" s="1"/>
  <c r="AC509" i="8"/>
  <c r="L114" i="4" s="1"/>
  <c r="AC508" i="8"/>
  <c r="L113" i="4" s="1"/>
  <c r="AC507" i="8"/>
  <c r="L112" i="4" s="1"/>
  <c r="AC506" i="8"/>
  <c r="L111" i="4" s="1"/>
  <c r="AC505" i="8"/>
  <c r="L110" i="4" s="1"/>
  <c r="AC504" i="8"/>
  <c r="L109" i="4" s="1"/>
  <c r="AC503" i="8"/>
  <c r="L108" i="4" s="1"/>
  <c r="AC502" i="8"/>
  <c r="L107" i="4" s="1"/>
  <c r="AC501" i="8"/>
  <c r="L106" i="4" s="1"/>
  <c r="AC500" i="8"/>
  <c r="L105" i="4" s="1"/>
  <c r="AC499" i="8"/>
  <c r="L104" i="4" s="1"/>
  <c r="AC498" i="8"/>
  <c r="L103" i="4" s="1"/>
  <c r="AC497" i="8"/>
  <c r="L102" i="4" s="1"/>
  <c r="AC496" i="8"/>
  <c r="L101" i="4" s="1"/>
  <c r="AC495" i="8"/>
  <c r="L100" i="4" s="1"/>
  <c r="AC494" i="8"/>
  <c r="L99" i="4" s="1"/>
  <c r="AC493" i="8"/>
  <c r="L98" i="4" s="1"/>
  <c r="AC492" i="8"/>
  <c r="L97" i="4" s="1"/>
  <c r="AC491" i="8"/>
  <c r="L96" i="4" s="1"/>
  <c r="AC490" i="8"/>
  <c r="L95" i="4" s="1"/>
  <c r="AC489" i="8"/>
  <c r="L94" i="4" s="1"/>
  <c r="AC488" i="8"/>
  <c r="L93" i="4" s="1"/>
  <c r="AC487" i="8"/>
  <c r="L92" i="4" s="1"/>
  <c r="AC486" i="8"/>
  <c r="L91" i="4" s="1"/>
  <c r="AC485" i="8"/>
  <c r="L90" i="4" s="1"/>
  <c r="AC484" i="8"/>
  <c r="L89" i="4" s="1"/>
  <c r="AC483" i="8"/>
  <c r="L88" i="4" s="1"/>
  <c r="AC482" i="8"/>
  <c r="L87" i="4" s="1"/>
  <c r="AC481" i="8"/>
  <c r="L86" i="4" s="1"/>
  <c r="AC480" i="8"/>
  <c r="L85" i="4" s="1"/>
  <c r="AC479" i="8"/>
  <c r="L84" i="4" s="1"/>
  <c r="AC478" i="8"/>
  <c r="L83" i="4" s="1"/>
  <c r="AC477" i="8"/>
  <c r="L82" i="4" s="1"/>
  <c r="AC476" i="8"/>
  <c r="L81" i="4" s="1"/>
  <c r="AC475" i="8"/>
  <c r="L80" i="4" s="1"/>
  <c r="AC474" i="8"/>
  <c r="L79" i="4" s="1"/>
  <c r="AC473" i="8"/>
  <c r="L78" i="4" s="1"/>
  <c r="AC472" i="8"/>
  <c r="L77" i="4" s="1"/>
  <c r="AC471" i="8"/>
  <c r="L76" i="4" s="1"/>
  <c r="AC470" i="8"/>
  <c r="L75" i="4" s="1"/>
  <c r="AC460" i="8"/>
  <c r="K131" i="4" s="1"/>
  <c r="AC459" i="8"/>
  <c r="K130" i="4" s="1"/>
  <c r="AC458" i="8"/>
  <c r="K129" i="4" s="1"/>
  <c r="AC457" i="8"/>
  <c r="K128" i="4" s="1"/>
  <c r="AC456" i="8"/>
  <c r="K127" i="4" s="1"/>
  <c r="AC455" i="8"/>
  <c r="K126" i="4" s="1"/>
  <c r="AC454" i="8"/>
  <c r="K125" i="4" s="1"/>
  <c r="AC453" i="8"/>
  <c r="K124" i="4" s="1"/>
  <c r="AC452" i="8"/>
  <c r="K123" i="4" s="1"/>
  <c r="AC451" i="8"/>
  <c r="K122" i="4" s="1"/>
  <c r="AC450" i="8"/>
  <c r="K121" i="4" s="1"/>
  <c r="AC449" i="8"/>
  <c r="K120" i="4" s="1"/>
  <c r="AC448" i="8"/>
  <c r="K119" i="4" s="1"/>
  <c r="AC447" i="8"/>
  <c r="K118" i="4" s="1"/>
  <c r="AC446" i="8"/>
  <c r="K117" i="4" s="1"/>
  <c r="AC445" i="8"/>
  <c r="K116" i="4" s="1"/>
  <c r="AC444" i="8"/>
  <c r="K115" i="4" s="1"/>
  <c r="AC443" i="8"/>
  <c r="K114" i="4" s="1"/>
  <c r="AC442" i="8"/>
  <c r="K113" i="4" s="1"/>
  <c r="AC441" i="8"/>
  <c r="K112" i="4" s="1"/>
  <c r="AC440" i="8"/>
  <c r="K111" i="4" s="1"/>
  <c r="AC439" i="8"/>
  <c r="K110" i="4" s="1"/>
  <c r="AC438" i="8"/>
  <c r="K109" i="4" s="1"/>
  <c r="AC437" i="8"/>
  <c r="K108" i="4" s="1"/>
  <c r="AC436" i="8"/>
  <c r="K107" i="4" s="1"/>
  <c r="AC435" i="8"/>
  <c r="K106" i="4" s="1"/>
  <c r="AC434" i="8"/>
  <c r="K105" i="4" s="1"/>
  <c r="AC433" i="8"/>
  <c r="K104" i="4" s="1"/>
  <c r="AC432" i="8"/>
  <c r="K103" i="4" s="1"/>
  <c r="AC431" i="8"/>
  <c r="K102" i="4" s="1"/>
  <c r="AC430" i="8"/>
  <c r="K101" i="4" s="1"/>
  <c r="AC429" i="8"/>
  <c r="K100" i="4" s="1"/>
  <c r="AC428" i="8"/>
  <c r="K99" i="4" s="1"/>
  <c r="AC427" i="8"/>
  <c r="K98" i="4" s="1"/>
  <c r="AC426" i="8"/>
  <c r="K97" i="4" s="1"/>
  <c r="AC425" i="8"/>
  <c r="K96" i="4" s="1"/>
  <c r="AC424" i="8"/>
  <c r="K95" i="4" s="1"/>
  <c r="AC423" i="8"/>
  <c r="K94" i="4" s="1"/>
  <c r="AC422" i="8"/>
  <c r="K93" i="4" s="1"/>
  <c r="AC421" i="8"/>
  <c r="K92" i="4" s="1"/>
  <c r="AC420" i="8"/>
  <c r="K91" i="4" s="1"/>
  <c r="AC419" i="8"/>
  <c r="K90" i="4" s="1"/>
  <c r="AC418" i="8"/>
  <c r="K89" i="4" s="1"/>
  <c r="AC417" i="8"/>
  <c r="K88" i="4" s="1"/>
  <c r="AC416" i="8"/>
  <c r="K87" i="4" s="1"/>
  <c r="AC415" i="8"/>
  <c r="K86" i="4" s="1"/>
  <c r="AC414" i="8"/>
  <c r="K85" i="4" s="1"/>
  <c r="AC413" i="8"/>
  <c r="K84" i="4" s="1"/>
  <c r="AC412" i="8"/>
  <c r="K83" i="4" s="1"/>
  <c r="AC411" i="8"/>
  <c r="K82" i="4" s="1"/>
  <c r="AC410" i="8"/>
  <c r="K81" i="4" s="1"/>
  <c r="AC409" i="8"/>
  <c r="K80" i="4" s="1"/>
  <c r="AC408" i="8"/>
  <c r="K79" i="4" s="1"/>
  <c r="AC407" i="8"/>
  <c r="K78" i="4" s="1"/>
  <c r="AC406" i="8"/>
  <c r="K77" i="4" s="1"/>
  <c r="AC405" i="8"/>
  <c r="K76" i="4" s="1"/>
  <c r="AC404" i="8"/>
  <c r="K75" i="4" s="1"/>
  <c r="AC394" i="8"/>
  <c r="J131" i="4" s="1"/>
  <c r="AC393" i="8"/>
  <c r="J130" i="4" s="1"/>
  <c r="AC392" i="8"/>
  <c r="J129" i="4" s="1"/>
  <c r="AC391" i="8"/>
  <c r="J128" i="4" s="1"/>
  <c r="AC390" i="8"/>
  <c r="J127" i="4" s="1"/>
  <c r="AC389" i="8"/>
  <c r="J126" i="4" s="1"/>
  <c r="AC388" i="8"/>
  <c r="J125" i="4" s="1"/>
  <c r="AC387" i="8"/>
  <c r="J124" i="4" s="1"/>
  <c r="AC386" i="8"/>
  <c r="J123" i="4" s="1"/>
  <c r="AC385" i="8"/>
  <c r="J122" i="4" s="1"/>
  <c r="AC384" i="8"/>
  <c r="J121" i="4" s="1"/>
  <c r="AC383" i="8"/>
  <c r="J120" i="4" s="1"/>
  <c r="AC382" i="8"/>
  <c r="J119" i="4" s="1"/>
  <c r="AC381" i="8"/>
  <c r="J118" i="4" s="1"/>
  <c r="AC380" i="8"/>
  <c r="J117" i="4" s="1"/>
  <c r="AC379" i="8"/>
  <c r="J116" i="4" s="1"/>
  <c r="AC378" i="8"/>
  <c r="J115" i="4" s="1"/>
  <c r="AC377" i="8"/>
  <c r="J114" i="4" s="1"/>
  <c r="AC376" i="8"/>
  <c r="J113" i="4" s="1"/>
  <c r="AC375" i="8"/>
  <c r="J112" i="4" s="1"/>
  <c r="AC374" i="8"/>
  <c r="J111" i="4" s="1"/>
  <c r="AC373" i="8"/>
  <c r="J110" i="4" s="1"/>
  <c r="AC372" i="8"/>
  <c r="J109" i="4" s="1"/>
  <c r="AC371" i="8"/>
  <c r="J108" i="4" s="1"/>
  <c r="AC370" i="8"/>
  <c r="J107" i="4" s="1"/>
  <c r="AC369" i="8"/>
  <c r="J106" i="4" s="1"/>
  <c r="AC368" i="8"/>
  <c r="J105" i="4" s="1"/>
  <c r="AC367" i="8"/>
  <c r="J104" i="4" s="1"/>
  <c r="AC366" i="8"/>
  <c r="J103" i="4" s="1"/>
  <c r="AC365" i="8"/>
  <c r="J102" i="4" s="1"/>
  <c r="AC364" i="8"/>
  <c r="J101" i="4" s="1"/>
  <c r="AC363" i="8"/>
  <c r="J100" i="4" s="1"/>
  <c r="AC362" i="8"/>
  <c r="J99" i="4" s="1"/>
  <c r="AC361" i="8"/>
  <c r="J98" i="4" s="1"/>
  <c r="AC360" i="8"/>
  <c r="J97" i="4" s="1"/>
  <c r="AC359" i="8"/>
  <c r="J96" i="4" s="1"/>
  <c r="AC358" i="8"/>
  <c r="J95" i="4" s="1"/>
  <c r="AC357" i="8"/>
  <c r="J94" i="4" s="1"/>
  <c r="AC356" i="8"/>
  <c r="J93" i="4" s="1"/>
  <c r="AC355" i="8"/>
  <c r="J92" i="4" s="1"/>
  <c r="AC354" i="8"/>
  <c r="J91" i="4" s="1"/>
  <c r="AC353" i="8"/>
  <c r="J90" i="4" s="1"/>
  <c r="AC352" i="8"/>
  <c r="J89" i="4" s="1"/>
  <c r="AC351" i="8"/>
  <c r="J88" i="4" s="1"/>
  <c r="AC350" i="8"/>
  <c r="J87" i="4" s="1"/>
  <c r="AC349" i="8"/>
  <c r="J86" i="4" s="1"/>
  <c r="AC348" i="8"/>
  <c r="J85" i="4" s="1"/>
  <c r="AC347" i="8"/>
  <c r="J84" i="4" s="1"/>
  <c r="AC346" i="8"/>
  <c r="J83" i="4" s="1"/>
  <c r="AC345" i="8"/>
  <c r="J82" i="4" s="1"/>
  <c r="AC344" i="8"/>
  <c r="J81" i="4" s="1"/>
  <c r="AC343" i="8"/>
  <c r="J80" i="4" s="1"/>
  <c r="AC342" i="8"/>
  <c r="J79" i="4" s="1"/>
  <c r="AC341" i="8"/>
  <c r="J78" i="4" s="1"/>
  <c r="AC340" i="8"/>
  <c r="J77" i="4" s="1"/>
  <c r="AC339" i="8"/>
  <c r="J76" i="4" s="1"/>
  <c r="AC338" i="8"/>
  <c r="J75" i="4" s="1"/>
  <c r="AC328" i="8"/>
  <c r="I131" i="4" s="1"/>
  <c r="AC327" i="8"/>
  <c r="I130" i="4" s="1"/>
  <c r="AC326" i="8"/>
  <c r="I129" i="4" s="1"/>
  <c r="AC325" i="8"/>
  <c r="I128" i="4" s="1"/>
  <c r="AC324" i="8"/>
  <c r="I127" i="4" s="1"/>
  <c r="AC323" i="8"/>
  <c r="I126" i="4" s="1"/>
  <c r="AC322" i="8"/>
  <c r="I125" i="4" s="1"/>
  <c r="AC321" i="8"/>
  <c r="I124" i="4" s="1"/>
  <c r="AC320" i="8"/>
  <c r="I123" i="4" s="1"/>
  <c r="AC319" i="8"/>
  <c r="I122" i="4" s="1"/>
  <c r="AC318" i="8"/>
  <c r="I121" i="4" s="1"/>
  <c r="AC317" i="8"/>
  <c r="I120" i="4" s="1"/>
  <c r="AC316" i="8"/>
  <c r="I119" i="4" s="1"/>
  <c r="AC315" i="8"/>
  <c r="I118" i="4" s="1"/>
  <c r="AC314" i="8"/>
  <c r="I117" i="4" s="1"/>
  <c r="AC313" i="8"/>
  <c r="I116" i="4" s="1"/>
  <c r="AC312" i="8"/>
  <c r="I115" i="4" s="1"/>
  <c r="AC311" i="8"/>
  <c r="I114" i="4" s="1"/>
  <c r="AC310" i="8"/>
  <c r="I113" i="4" s="1"/>
  <c r="AC309" i="8"/>
  <c r="I112" i="4" s="1"/>
  <c r="AC308" i="8"/>
  <c r="I111" i="4" s="1"/>
  <c r="AC307" i="8"/>
  <c r="I110" i="4" s="1"/>
  <c r="AC306" i="8"/>
  <c r="I109" i="4" s="1"/>
  <c r="AC305" i="8"/>
  <c r="I108" i="4" s="1"/>
  <c r="AC304" i="8"/>
  <c r="I107" i="4" s="1"/>
  <c r="AC303" i="8"/>
  <c r="I106" i="4" s="1"/>
  <c r="AC302" i="8"/>
  <c r="I105" i="4" s="1"/>
  <c r="AC301" i="8"/>
  <c r="I104" i="4" s="1"/>
  <c r="AC300" i="8"/>
  <c r="I103" i="4" s="1"/>
  <c r="AC299" i="8"/>
  <c r="I102" i="4" s="1"/>
  <c r="AC298" i="8"/>
  <c r="I101" i="4" s="1"/>
  <c r="AC297" i="8"/>
  <c r="I100" i="4" s="1"/>
  <c r="AC296" i="8"/>
  <c r="I99" i="4" s="1"/>
  <c r="AC295" i="8"/>
  <c r="I98" i="4" s="1"/>
  <c r="AC294" i="8"/>
  <c r="I97" i="4" s="1"/>
  <c r="AC293" i="8"/>
  <c r="I96" i="4" s="1"/>
  <c r="AC292" i="8"/>
  <c r="I95" i="4" s="1"/>
  <c r="AC291" i="8"/>
  <c r="I94" i="4" s="1"/>
  <c r="AC290" i="8"/>
  <c r="I93" i="4" s="1"/>
  <c r="AC289" i="8"/>
  <c r="I92" i="4" s="1"/>
  <c r="AC288" i="8"/>
  <c r="I91" i="4" s="1"/>
  <c r="AC287" i="8"/>
  <c r="I90" i="4" s="1"/>
  <c r="AC286" i="8"/>
  <c r="I89" i="4" s="1"/>
  <c r="AC285" i="8"/>
  <c r="I88" i="4" s="1"/>
  <c r="AC284" i="8"/>
  <c r="I87" i="4" s="1"/>
  <c r="AC283" i="8"/>
  <c r="I86" i="4" s="1"/>
  <c r="AC282" i="8"/>
  <c r="I85" i="4" s="1"/>
  <c r="AC281" i="8"/>
  <c r="I84" i="4" s="1"/>
  <c r="AC280" i="8"/>
  <c r="I83" i="4" s="1"/>
  <c r="AC279" i="8"/>
  <c r="I82" i="4" s="1"/>
  <c r="AC278" i="8"/>
  <c r="I81" i="4" s="1"/>
  <c r="AC277" i="8"/>
  <c r="I80" i="4" s="1"/>
  <c r="AC276" i="8"/>
  <c r="I79" i="4" s="1"/>
  <c r="AC275" i="8"/>
  <c r="I78" i="4" s="1"/>
  <c r="AC274" i="8"/>
  <c r="I77" i="4" s="1"/>
  <c r="AC273" i="8"/>
  <c r="I76" i="4" s="1"/>
  <c r="AC272" i="8"/>
  <c r="I75" i="4" s="1"/>
  <c r="AC262" i="8"/>
  <c r="H131" i="4" s="1"/>
  <c r="AC261" i="8"/>
  <c r="H130" i="4" s="1"/>
  <c r="AC260" i="8"/>
  <c r="H129" i="4" s="1"/>
  <c r="AC259" i="8"/>
  <c r="H128" i="4" s="1"/>
  <c r="AC258" i="8"/>
  <c r="H127" i="4" s="1"/>
  <c r="AC257" i="8"/>
  <c r="H126" i="4" s="1"/>
  <c r="AC256" i="8"/>
  <c r="H125" i="4" s="1"/>
  <c r="AC255" i="8"/>
  <c r="H124" i="4" s="1"/>
  <c r="AC254" i="8"/>
  <c r="H123" i="4" s="1"/>
  <c r="AC253" i="8"/>
  <c r="H122" i="4" s="1"/>
  <c r="AC252" i="8"/>
  <c r="H121" i="4" s="1"/>
  <c r="AC251" i="8"/>
  <c r="H120" i="4" s="1"/>
  <c r="AC250" i="8"/>
  <c r="H119" i="4" s="1"/>
  <c r="AC249" i="8"/>
  <c r="H118" i="4" s="1"/>
  <c r="AC248" i="8"/>
  <c r="H117" i="4" s="1"/>
  <c r="AC247" i="8"/>
  <c r="H116" i="4" s="1"/>
  <c r="AC246" i="8"/>
  <c r="H115" i="4" s="1"/>
  <c r="AC245" i="8"/>
  <c r="H114" i="4" s="1"/>
  <c r="AC244" i="8"/>
  <c r="H113" i="4" s="1"/>
  <c r="AC243" i="8"/>
  <c r="H112" i="4" s="1"/>
  <c r="AC242" i="8"/>
  <c r="H111" i="4" s="1"/>
  <c r="AC241" i="8"/>
  <c r="H110" i="4" s="1"/>
  <c r="AC240" i="8"/>
  <c r="H109" i="4" s="1"/>
  <c r="AC239" i="8"/>
  <c r="H108" i="4" s="1"/>
  <c r="AC238" i="8"/>
  <c r="H107" i="4" s="1"/>
  <c r="AC237" i="8"/>
  <c r="H106" i="4" s="1"/>
  <c r="AC236" i="8"/>
  <c r="H105" i="4" s="1"/>
  <c r="AC235" i="8"/>
  <c r="H104" i="4" s="1"/>
  <c r="AC234" i="8"/>
  <c r="H103" i="4" s="1"/>
  <c r="AC233" i="8"/>
  <c r="H102" i="4" s="1"/>
  <c r="AC232" i="8"/>
  <c r="H101" i="4" s="1"/>
  <c r="AC231" i="8"/>
  <c r="H100" i="4" s="1"/>
  <c r="AC230" i="8"/>
  <c r="H99" i="4" s="1"/>
  <c r="AC229" i="8"/>
  <c r="H98" i="4" s="1"/>
  <c r="AC228" i="8"/>
  <c r="H97" i="4" s="1"/>
  <c r="AC227" i="8"/>
  <c r="H96" i="4" s="1"/>
  <c r="AC226" i="8"/>
  <c r="H95" i="4" s="1"/>
  <c r="AC225" i="8"/>
  <c r="H94" i="4" s="1"/>
  <c r="AC224" i="8"/>
  <c r="H93" i="4" s="1"/>
  <c r="AC223" i="8"/>
  <c r="H92" i="4" s="1"/>
  <c r="AC222" i="8"/>
  <c r="H91" i="4" s="1"/>
  <c r="AC221" i="8"/>
  <c r="H90" i="4" s="1"/>
  <c r="AC220" i="8"/>
  <c r="H89" i="4" s="1"/>
  <c r="AC219" i="8"/>
  <c r="H88" i="4" s="1"/>
  <c r="AC218" i="8"/>
  <c r="H87" i="4" s="1"/>
  <c r="AC217" i="8"/>
  <c r="H86" i="4" s="1"/>
  <c r="AC216" i="8"/>
  <c r="H85" i="4" s="1"/>
  <c r="AC215" i="8"/>
  <c r="H84" i="4" s="1"/>
  <c r="AC214" i="8"/>
  <c r="H83" i="4" s="1"/>
  <c r="AC213" i="8"/>
  <c r="H82" i="4" s="1"/>
  <c r="AC212" i="8"/>
  <c r="H81" i="4" s="1"/>
  <c r="AC211" i="8"/>
  <c r="H80" i="4" s="1"/>
  <c r="AC210" i="8"/>
  <c r="H79" i="4" s="1"/>
  <c r="AC209" i="8"/>
  <c r="H78" i="4" s="1"/>
  <c r="AC208" i="8"/>
  <c r="H77" i="4" s="1"/>
  <c r="AC207" i="8"/>
  <c r="H76" i="4" s="1"/>
  <c r="AC206" i="8"/>
  <c r="H75" i="4" s="1"/>
  <c r="AC196" i="8"/>
  <c r="G131" i="4" s="1"/>
  <c r="AC195" i="8"/>
  <c r="G130" i="4" s="1"/>
  <c r="AC194" i="8"/>
  <c r="G129" i="4" s="1"/>
  <c r="AC193" i="8"/>
  <c r="G128" i="4" s="1"/>
  <c r="AC192" i="8"/>
  <c r="G127" i="4" s="1"/>
  <c r="AC191" i="8"/>
  <c r="G126" i="4" s="1"/>
  <c r="AC190" i="8"/>
  <c r="G125" i="4" s="1"/>
  <c r="AC189" i="8"/>
  <c r="G124" i="4" s="1"/>
  <c r="AC188" i="8"/>
  <c r="G123" i="4" s="1"/>
  <c r="AC187" i="8"/>
  <c r="G122" i="4" s="1"/>
  <c r="AC186" i="8"/>
  <c r="G121" i="4" s="1"/>
  <c r="AC185" i="8"/>
  <c r="G120" i="4" s="1"/>
  <c r="AC184" i="8"/>
  <c r="G119" i="4" s="1"/>
  <c r="AC183" i="8"/>
  <c r="G118" i="4" s="1"/>
  <c r="AC182" i="8"/>
  <c r="G117" i="4" s="1"/>
  <c r="AC181" i="8"/>
  <c r="G116" i="4" s="1"/>
  <c r="AC180" i="8"/>
  <c r="G115" i="4" s="1"/>
  <c r="AC179" i="8"/>
  <c r="G114" i="4" s="1"/>
  <c r="AC178" i="8"/>
  <c r="G113" i="4" s="1"/>
  <c r="AC177" i="8"/>
  <c r="G112" i="4" s="1"/>
  <c r="AC176" i="8"/>
  <c r="G111" i="4" s="1"/>
  <c r="AC175" i="8"/>
  <c r="G110" i="4" s="1"/>
  <c r="AC174" i="8"/>
  <c r="G109" i="4" s="1"/>
  <c r="AC173" i="8"/>
  <c r="G108" i="4" s="1"/>
  <c r="AC172" i="8"/>
  <c r="G107" i="4" s="1"/>
  <c r="AC171" i="8"/>
  <c r="G106" i="4" s="1"/>
  <c r="AC170" i="8"/>
  <c r="G105" i="4" s="1"/>
  <c r="AC169" i="8"/>
  <c r="G104" i="4" s="1"/>
  <c r="AC168" i="8"/>
  <c r="G103" i="4" s="1"/>
  <c r="AC167" i="8"/>
  <c r="G102" i="4" s="1"/>
  <c r="AC166" i="8"/>
  <c r="G101" i="4" s="1"/>
  <c r="AC165" i="8"/>
  <c r="G100" i="4" s="1"/>
  <c r="AC164" i="8"/>
  <c r="G99" i="4" s="1"/>
  <c r="AC163" i="8"/>
  <c r="G98" i="4" s="1"/>
  <c r="AC162" i="8"/>
  <c r="G97" i="4" s="1"/>
  <c r="AC161" i="8"/>
  <c r="G96" i="4" s="1"/>
  <c r="AC160" i="8"/>
  <c r="G95" i="4" s="1"/>
  <c r="AC159" i="8"/>
  <c r="G94" i="4" s="1"/>
  <c r="AC158" i="8"/>
  <c r="G93" i="4" s="1"/>
  <c r="AC157" i="8"/>
  <c r="G92" i="4" s="1"/>
  <c r="AC156" i="8"/>
  <c r="G91" i="4" s="1"/>
  <c r="AC155" i="8"/>
  <c r="G90" i="4" s="1"/>
  <c r="AC154" i="8"/>
  <c r="G89" i="4" s="1"/>
  <c r="AC153" i="8"/>
  <c r="G88" i="4" s="1"/>
  <c r="AC152" i="8"/>
  <c r="G87" i="4" s="1"/>
  <c r="AC151" i="8"/>
  <c r="G86" i="4" s="1"/>
  <c r="AC150" i="8"/>
  <c r="G85" i="4" s="1"/>
  <c r="AC149" i="8"/>
  <c r="G84" i="4" s="1"/>
  <c r="AC148" i="8"/>
  <c r="G83" i="4" s="1"/>
  <c r="AC147" i="8"/>
  <c r="G82" i="4" s="1"/>
  <c r="AC146" i="8"/>
  <c r="G81" i="4" s="1"/>
  <c r="AC145" i="8"/>
  <c r="G80" i="4" s="1"/>
  <c r="AC144" i="8"/>
  <c r="G79" i="4" s="1"/>
  <c r="AC143" i="8"/>
  <c r="G78" i="4" s="1"/>
  <c r="AC142" i="8"/>
  <c r="G77" i="4" s="1"/>
  <c r="AC141" i="8"/>
  <c r="G76" i="4" s="1"/>
  <c r="AC140" i="8"/>
  <c r="G75" i="4" s="1"/>
  <c r="AC64" i="8"/>
  <c r="AH131" i="4" l="1"/>
  <c r="AH67" i="11"/>
  <c r="AJ67" i="11" s="1"/>
  <c r="AH124" i="4"/>
  <c r="AH60" i="11"/>
  <c r="AH123" i="4"/>
  <c r="AH59" i="11"/>
  <c r="AH125" i="4"/>
  <c r="AH61" i="11"/>
  <c r="AH120" i="4"/>
  <c r="AH56" i="11"/>
  <c r="AH128" i="4"/>
  <c r="AH64" i="11"/>
  <c r="AJ64" i="11" s="1"/>
  <c r="AH127" i="4"/>
  <c r="AH63" i="11"/>
  <c r="AH121" i="4"/>
  <c r="AH57" i="11"/>
  <c r="AH129" i="4"/>
  <c r="AH65" i="11"/>
  <c r="AJ65" i="11" s="1"/>
  <c r="AH126" i="4"/>
  <c r="AH62" i="11"/>
  <c r="AH122" i="4"/>
  <c r="AH58" i="11"/>
  <c r="AH130" i="4"/>
  <c r="AH66" i="11"/>
  <c r="AJ66" i="11" s="1"/>
  <c r="AH76" i="4"/>
  <c r="AH12" i="11"/>
  <c r="AH84" i="4"/>
  <c r="AH20" i="11"/>
  <c r="AH92" i="4"/>
  <c r="AH28" i="11"/>
  <c r="AH100" i="4"/>
  <c r="AH36" i="11"/>
  <c r="AH108" i="4"/>
  <c r="AH44" i="11"/>
  <c r="AH116" i="4"/>
  <c r="AH52" i="11"/>
  <c r="AH109" i="4"/>
  <c r="AH45" i="11"/>
  <c r="AH78" i="4"/>
  <c r="AH14" i="11"/>
  <c r="AH86" i="4"/>
  <c r="AH22" i="11"/>
  <c r="AH94" i="4"/>
  <c r="AH30" i="11"/>
  <c r="AH102" i="4"/>
  <c r="AH38" i="11"/>
  <c r="AH110" i="4"/>
  <c r="AH46" i="11"/>
  <c r="AH118" i="4"/>
  <c r="AH54" i="11"/>
  <c r="AH79" i="4"/>
  <c r="AH15" i="11"/>
  <c r="AH87" i="4"/>
  <c r="AH23" i="11"/>
  <c r="AH95" i="4"/>
  <c r="AH31" i="11"/>
  <c r="AH103" i="4"/>
  <c r="AH39" i="11"/>
  <c r="AH111" i="4"/>
  <c r="AH47" i="11"/>
  <c r="AH119" i="4"/>
  <c r="AH55" i="11"/>
  <c r="AH93" i="4"/>
  <c r="AH29" i="11"/>
  <c r="AH80" i="4"/>
  <c r="AH16" i="11"/>
  <c r="AH88" i="4"/>
  <c r="AH24" i="11"/>
  <c r="AH96" i="4"/>
  <c r="AH32" i="11"/>
  <c r="AH104" i="4"/>
  <c r="AH40" i="11"/>
  <c r="AH112" i="4"/>
  <c r="AH48" i="11"/>
  <c r="AH77" i="4"/>
  <c r="AH13" i="11"/>
  <c r="AH101" i="4"/>
  <c r="AH37" i="11"/>
  <c r="AH81" i="4"/>
  <c r="AH17" i="11"/>
  <c r="AH89" i="4"/>
  <c r="AH25" i="11"/>
  <c r="AH97" i="4"/>
  <c r="AH33" i="11"/>
  <c r="AH105" i="4"/>
  <c r="AH41" i="11"/>
  <c r="AH113" i="4"/>
  <c r="AH49" i="11"/>
  <c r="AH85" i="4"/>
  <c r="AH21" i="11"/>
  <c r="AH117" i="4"/>
  <c r="AH53" i="11"/>
  <c r="AH82" i="4"/>
  <c r="AH18" i="11"/>
  <c r="AH90" i="4"/>
  <c r="AH26" i="11"/>
  <c r="AH98" i="4"/>
  <c r="AH34" i="11"/>
  <c r="AH106" i="4"/>
  <c r="AH42" i="11"/>
  <c r="AH114" i="4"/>
  <c r="AH50" i="11"/>
  <c r="AJ11" i="11"/>
  <c r="AH83" i="4"/>
  <c r="AH19" i="11"/>
  <c r="AH91" i="4"/>
  <c r="AH27" i="11"/>
  <c r="AH99" i="4"/>
  <c r="AH35" i="11"/>
  <c r="AH107" i="4"/>
  <c r="AH43" i="11"/>
  <c r="AH115" i="4"/>
  <c r="AH51" i="11"/>
  <c r="X75" i="4"/>
  <c r="X132" i="4"/>
  <c r="X74" i="4" s="1"/>
  <c r="W75" i="4"/>
  <c r="W132" i="4"/>
  <c r="W74" i="4" s="1"/>
  <c r="V75" i="4"/>
  <c r="V132" i="4"/>
  <c r="V74" i="4" s="1"/>
  <c r="U75" i="4"/>
  <c r="U132" i="4"/>
  <c r="U74" i="4" s="1"/>
  <c r="AI75" i="4"/>
  <c r="AI132" i="4"/>
  <c r="AI74" i="4" s="1"/>
  <c r="AH75" i="4"/>
  <c r="AH132" i="4"/>
  <c r="AG75" i="4"/>
  <c r="AG132" i="4"/>
  <c r="AG74" i="4" s="1"/>
  <c r="AJ406" i="10"/>
  <c r="AA12" i="4" s="1"/>
  <c r="AJ465" i="11"/>
  <c r="X13" i="4" s="1"/>
  <c r="AJ356" i="10"/>
  <c r="X12" i="4" s="1"/>
  <c r="S132" i="4"/>
  <c r="S74" i="4" s="1"/>
  <c r="AB132" i="4"/>
  <c r="AB74" i="4" s="1"/>
  <c r="T132" i="4"/>
  <c r="T74" i="4" s="1"/>
  <c r="AC132" i="4"/>
  <c r="AC74" i="4" s="1"/>
  <c r="AD132" i="4"/>
  <c r="AD74" i="4" s="1"/>
  <c r="AE132" i="4"/>
  <c r="AE74" i="4" s="1"/>
  <c r="AF132" i="4"/>
  <c r="AF74" i="4" s="1"/>
  <c r="Q132" i="4"/>
  <c r="Q74" i="4" s="1"/>
  <c r="R132" i="4"/>
  <c r="R74" i="4" s="1"/>
  <c r="Y132" i="4"/>
  <c r="Y74" i="4" s="1"/>
  <c r="Z132" i="4"/>
  <c r="Z74" i="4" s="1"/>
  <c r="AA132" i="4"/>
  <c r="AA74" i="4" s="1"/>
  <c r="G132" i="4"/>
  <c r="G74" i="4" s="1"/>
  <c r="H132" i="4"/>
  <c r="H74" i="4" s="1"/>
  <c r="I132" i="4"/>
  <c r="I74" i="4" s="1"/>
  <c r="J132" i="4"/>
  <c r="J74" i="4" s="1"/>
  <c r="K132" i="4"/>
  <c r="K74" i="4" s="1"/>
  <c r="L132" i="4"/>
  <c r="L74" i="4" s="1"/>
  <c r="M132" i="4"/>
  <c r="M74" i="4" s="1"/>
  <c r="N132" i="4"/>
  <c r="N74" i="4" s="1"/>
  <c r="O132" i="4"/>
  <c r="O74" i="4" s="1"/>
  <c r="P132" i="4"/>
  <c r="P74" i="4" s="1"/>
  <c r="AC130" i="8"/>
  <c r="F131" i="4" s="1"/>
  <c r="AC129" i="8"/>
  <c r="F130" i="4" s="1"/>
  <c r="AC128" i="8"/>
  <c r="F129" i="4" s="1"/>
  <c r="AC127" i="8"/>
  <c r="F128" i="4" s="1"/>
  <c r="AC126" i="8"/>
  <c r="F127" i="4" s="1"/>
  <c r="AC125" i="8"/>
  <c r="F126" i="4" s="1"/>
  <c r="AC124" i="8"/>
  <c r="F125" i="4" s="1"/>
  <c r="AC123" i="8"/>
  <c r="F124" i="4" s="1"/>
  <c r="AC122" i="8"/>
  <c r="F123" i="4" s="1"/>
  <c r="AC121" i="8"/>
  <c r="F122" i="4" s="1"/>
  <c r="AC120" i="8"/>
  <c r="F121" i="4" s="1"/>
  <c r="AC119" i="8"/>
  <c r="F120" i="4" s="1"/>
  <c r="AC118" i="8"/>
  <c r="F119" i="4" s="1"/>
  <c r="AC117" i="8"/>
  <c r="F118" i="4" s="1"/>
  <c r="AC116" i="8"/>
  <c r="F117" i="4" s="1"/>
  <c r="AC115" i="8"/>
  <c r="F116" i="4" s="1"/>
  <c r="AC114" i="8"/>
  <c r="F115" i="4" s="1"/>
  <c r="AC113" i="8"/>
  <c r="F114" i="4" s="1"/>
  <c r="AC112" i="8"/>
  <c r="F113" i="4" s="1"/>
  <c r="AC111" i="8"/>
  <c r="F112" i="4" s="1"/>
  <c r="AC110" i="8"/>
  <c r="F111" i="4" s="1"/>
  <c r="AC109" i="8"/>
  <c r="F110" i="4" s="1"/>
  <c r="AC108" i="8"/>
  <c r="F109" i="4" s="1"/>
  <c r="AC107" i="8"/>
  <c r="F108" i="4" s="1"/>
  <c r="AC106" i="8"/>
  <c r="F107" i="4" s="1"/>
  <c r="AC105" i="8"/>
  <c r="F106" i="4" s="1"/>
  <c r="AC104" i="8"/>
  <c r="F105" i="4" s="1"/>
  <c r="AC103" i="8"/>
  <c r="F104" i="4" s="1"/>
  <c r="AC102" i="8"/>
  <c r="F103" i="4" s="1"/>
  <c r="AC101" i="8"/>
  <c r="F102" i="4" s="1"/>
  <c r="AC100" i="8"/>
  <c r="F101" i="4" s="1"/>
  <c r="AC99" i="8"/>
  <c r="F100" i="4" s="1"/>
  <c r="AC98" i="8"/>
  <c r="F99" i="4" s="1"/>
  <c r="AC97" i="8"/>
  <c r="F98" i="4" s="1"/>
  <c r="AC96" i="8"/>
  <c r="F97" i="4" s="1"/>
  <c r="AC95" i="8"/>
  <c r="F96" i="4" s="1"/>
  <c r="AC94" i="8"/>
  <c r="F95" i="4" s="1"/>
  <c r="AC93" i="8"/>
  <c r="F94" i="4" s="1"/>
  <c r="AC92" i="8"/>
  <c r="F93" i="4" s="1"/>
  <c r="AC91" i="8"/>
  <c r="F92" i="4" s="1"/>
  <c r="AC90" i="8"/>
  <c r="F91" i="4" s="1"/>
  <c r="AC89" i="8"/>
  <c r="F90" i="4" s="1"/>
  <c r="AC88" i="8"/>
  <c r="F89" i="4" s="1"/>
  <c r="AC87" i="8"/>
  <c r="F88" i="4" s="1"/>
  <c r="AC86" i="8"/>
  <c r="F87" i="4" s="1"/>
  <c r="AC85" i="8"/>
  <c r="F86" i="4" s="1"/>
  <c r="AC84" i="8"/>
  <c r="F85" i="4" s="1"/>
  <c r="AC83" i="8"/>
  <c r="F84" i="4" s="1"/>
  <c r="AC82" i="8"/>
  <c r="F83" i="4" s="1"/>
  <c r="AC81" i="8"/>
  <c r="F82" i="4" s="1"/>
  <c r="AC80" i="8"/>
  <c r="F81" i="4" s="1"/>
  <c r="AC79" i="8"/>
  <c r="F80" i="4" s="1"/>
  <c r="AC78" i="8"/>
  <c r="F79" i="4" s="1"/>
  <c r="AC77" i="8"/>
  <c r="F78" i="4" s="1"/>
  <c r="AC76" i="8"/>
  <c r="F77" i="4" s="1"/>
  <c r="AC75" i="8"/>
  <c r="F76" i="4" s="1"/>
  <c r="AC74" i="8"/>
  <c r="F75" i="4" s="1"/>
  <c r="E131" i="4"/>
  <c r="AC63" i="8"/>
  <c r="E130" i="4" s="1"/>
  <c r="AJ350" i="10"/>
  <c r="AJ348" i="10"/>
  <c r="AJ349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C1580" i="6"/>
  <c r="AC1579" i="6"/>
  <c r="AC1578" i="6"/>
  <c r="AC1577" i="6"/>
  <c r="AC1576" i="6"/>
  <c r="AC1575" i="6"/>
  <c r="AC1574" i="6"/>
  <c r="AC1573" i="6"/>
  <c r="AC1572" i="6"/>
  <c r="AC1571" i="6"/>
  <c r="AC1570" i="6"/>
  <c r="AC1569" i="6"/>
  <c r="AC1568" i="6"/>
  <c r="AC1567" i="6"/>
  <c r="AC1566" i="6"/>
  <c r="AC1565" i="6"/>
  <c r="AC1564" i="6"/>
  <c r="AC1563" i="6"/>
  <c r="AC1562" i="6"/>
  <c r="AC1561" i="6"/>
  <c r="AC1560" i="6"/>
  <c r="AC1559" i="6"/>
  <c r="AC1558" i="6"/>
  <c r="AC1557" i="6"/>
  <c r="AC1556" i="6"/>
  <c r="AC1555" i="6"/>
  <c r="AC1554" i="6"/>
  <c r="AC1553" i="6"/>
  <c r="AC1552" i="6"/>
  <c r="AC1551" i="6"/>
  <c r="AC1550" i="6"/>
  <c r="AC1549" i="6"/>
  <c r="AC1548" i="6"/>
  <c r="AC1547" i="6"/>
  <c r="AC1546" i="6"/>
  <c r="AC1545" i="6"/>
  <c r="AC1544" i="6"/>
  <c r="AC1543" i="6"/>
  <c r="AC1542" i="6"/>
  <c r="AC1541" i="6"/>
  <c r="AC1540" i="6"/>
  <c r="AC1539" i="6"/>
  <c r="AC1538" i="6"/>
  <c r="AC1537" i="6"/>
  <c r="AC1529" i="6"/>
  <c r="AC1528" i="6"/>
  <c r="AC1527" i="6"/>
  <c r="AC1526" i="6"/>
  <c r="AC1525" i="6"/>
  <c r="AC1524" i="6"/>
  <c r="AC1523" i="6"/>
  <c r="AC1522" i="6"/>
  <c r="AC1521" i="6"/>
  <c r="AC1520" i="6"/>
  <c r="AC1519" i="6"/>
  <c r="AC1518" i="6"/>
  <c r="AC1517" i="6"/>
  <c r="AC1516" i="6"/>
  <c r="AC1515" i="6"/>
  <c r="AC1514" i="6"/>
  <c r="AC1513" i="6"/>
  <c r="AC1512" i="6"/>
  <c r="AC1511" i="6"/>
  <c r="AC1510" i="6"/>
  <c r="AC1509" i="6"/>
  <c r="AC1508" i="6"/>
  <c r="AC1507" i="6"/>
  <c r="AC1506" i="6"/>
  <c r="AC1505" i="6"/>
  <c r="AC1504" i="6"/>
  <c r="AC1503" i="6"/>
  <c r="AC1502" i="6"/>
  <c r="AC1501" i="6"/>
  <c r="AC1500" i="6"/>
  <c r="AC1499" i="6"/>
  <c r="AC1498" i="6"/>
  <c r="AC1497" i="6"/>
  <c r="AC1496" i="6"/>
  <c r="AC1495" i="6"/>
  <c r="AC1494" i="6"/>
  <c r="AC1493" i="6"/>
  <c r="AC1492" i="6"/>
  <c r="AC1491" i="6"/>
  <c r="AC1490" i="6"/>
  <c r="AC1489" i="6"/>
  <c r="AC1488" i="6"/>
  <c r="AC1487" i="6"/>
  <c r="AC1486" i="6"/>
  <c r="AH11" i="10" s="1"/>
  <c r="AC1478" i="6"/>
  <c r="AC1477" i="6"/>
  <c r="AC1476" i="6"/>
  <c r="AC1475" i="6"/>
  <c r="AC1474" i="6"/>
  <c r="AC1473" i="6"/>
  <c r="AC1472" i="6"/>
  <c r="AC1471" i="6"/>
  <c r="AC1470" i="6"/>
  <c r="AC1469" i="6"/>
  <c r="AC1468" i="6"/>
  <c r="AC1467" i="6"/>
  <c r="AC1466" i="6"/>
  <c r="AC1465" i="6"/>
  <c r="AC1464" i="6"/>
  <c r="AC1463" i="6"/>
  <c r="AC1462" i="6"/>
  <c r="AC1461" i="6"/>
  <c r="AC1460" i="6"/>
  <c r="AC1459" i="6"/>
  <c r="AC1458" i="6"/>
  <c r="AC1457" i="6"/>
  <c r="AC1456" i="6"/>
  <c r="AC1455" i="6"/>
  <c r="AC1454" i="6"/>
  <c r="AC1453" i="6"/>
  <c r="AC1452" i="6"/>
  <c r="AC1451" i="6"/>
  <c r="AC1450" i="6"/>
  <c r="AC1449" i="6"/>
  <c r="AC1448" i="6"/>
  <c r="AC1447" i="6"/>
  <c r="AC1446" i="6"/>
  <c r="AC1445" i="6"/>
  <c r="AC1444" i="6"/>
  <c r="AC1443" i="6"/>
  <c r="AC1442" i="6"/>
  <c r="AC1441" i="6"/>
  <c r="AC1440" i="6"/>
  <c r="AC1439" i="6"/>
  <c r="AC1438" i="6"/>
  <c r="AC1437" i="6"/>
  <c r="AC1436" i="6"/>
  <c r="AC1435" i="6"/>
  <c r="AF67" i="4"/>
  <c r="AC1426" i="6"/>
  <c r="AF66" i="4" s="1"/>
  <c r="AC1425" i="6"/>
  <c r="AF65" i="4" s="1"/>
  <c r="AC1424" i="6"/>
  <c r="AF64" i="4" s="1"/>
  <c r="AC1423" i="6"/>
  <c r="AF63" i="4" s="1"/>
  <c r="AC1422" i="6"/>
  <c r="AF62" i="4" s="1"/>
  <c r="AC1421" i="6"/>
  <c r="AF61" i="4" s="1"/>
  <c r="AC1420" i="6"/>
  <c r="AF60" i="4" s="1"/>
  <c r="AC1419" i="6"/>
  <c r="AF59" i="4" s="1"/>
  <c r="AC1418" i="6"/>
  <c r="AF58" i="4" s="1"/>
  <c r="AC1417" i="6"/>
  <c r="AF57" i="4" s="1"/>
  <c r="AC1416" i="6"/>
  <c r="AF56" i="4" s="1"/>
  <c r="AC1415" i="6"/>
  <c r="AF55" i="4" s="1"/>
  <c r="AC1414" i="6"/>
  <c r="AF54" i="4" s="1"/>
  <c r="AC1413" i="6"/>
  <c r="AF53" i="4" s="1"/>
  <c r="AC1412" i="6"/>
  <c r="AF52" i="4" s="1"/>
  <c r="AC1411" i="6"/>
  <c r="AF51" i="4" s="1"/>
  <c r="AC1410" i="6"/>
  <c r="AF50" i="4" s="1"/>
  <c r="AC1409" i="6"/>
  <c r="AF49" i="4" s="1"/>
  <c r="AC1408" i="6"/>
  <c r="AF48" i="4" s="1"/>
  <c r="AC1407" i="6"/>
  <c r="AF47" i="4" s="1"/>
  <c r="AC1406" i="6"/>
  <c r="AF46" i="4" s="1"/>
  <c r="AC1405" i="6"/>
  <c r="AF45" i="4" s="1"/>
  <c r="AC1404" i="6"/>
  <c r="AF44" i="4" s="1"/>
  <c r="AC1403" i="6"/>
  <c r="AF43" i="4" s="1"/>
  <c r="AC1402" i="6"/>
  <c r="AF42" i="4" s="1"/>
  <c r="AC1401" i="6"/>
  <c r="AF41" i="4" s="1"/>
  <c r="AC1400" i="6"/>
  <c r="AF40" i="4" s="1"/>
  <c r="AC1399" i="6"/>
  <c r="AF39" i="4" s="1"/>
  <c r="AC1398" i="6"/>
  <c r="AF38" i="4" s="1"/>
  <c r="AC1397" i="6"/>
  <c r="AF37" i="4" s="1"/>
  <c r="AC1396" i="6"/>
  <c r="AF36" i="4" s="1"/>
  <c r="AC1395" i="6"/>
  <c r="AF35" i="4" s="1"/>
  <c r="AC1394" i="6"/>
  <c r="AF34" i="4" s="1"/>
  <c r="AC1393" i="6"/>
  <c r="AF33" i="4" s="1"/>
  <c r="AC1392" i="6"/>
  <c r="AF32" i="4" s="1"/>
  <c r="AC1391" i="6"/>
  <c r="AF31" i="4" s="1"/>
  <c r="AC1390" i="6"/>
  <c r="AF30" i="4" s="1"/>
  <c r="AC1389" i="6"/>
  <c r="AF29" i="4" s="1"/>
  <c r="AC1388" i="6"/>
  <c r="AF28" i="4" s="1"/>
  <c r="AC1387" i="6"/>
  <c r="AF27" i="4" s="1"/>
  <c r="AC1386" i="6"/>
  <c r="AF26" i="4" s="1"/>
  <c r="AC1385" i="6"/>
  <c r="AF25" i="4" s="1"/>
  <c r="AC1384" i="6"/>
  <c r="AC1377" i="6"/>
  <c r="AE67" i="4" s="1"/>
  <c r="AC1376" i="6"/>
  <c r="AE66" i="4" s="1"/>
  <c r="AC1375" i="6"/>
  <c r="AE65" i="4" s="1"/>
  <c r="AC1374" i="6"/>
  <c r="AE64" i="4" s="1"/>
  <c r="AC1373" i="6"/>
  <c r="AE63" i="4" s="1"/>
  <c r="AC1372" i="6"/>
  <c r="AE62" i="4" s="1"/>
  <c r="AC1371" i="6"/>
  <c r="AE61" i="4" s="1"/>
  <c r="AC1370" i="6"/>
  <c r="AE60" i="4" s="1"/>
  <c r="AC1369" i="6"/>
  <c r="AE59" i="4" s="1"/>
  <c r="AC1368" i="6"/>
  <c r="AE58" i="4" s="1"/>
  <c r="AC1367" i="6"/>
  <c r="AE57" i="4" s="1"/>
  <c r="AC1366" i="6"/>
  <c r="AE56" i="4" s="1"/>
  <c r="AC1365" i="6"/>
  <c r="AE55" i="4" s="1"/>
  <c r="AC1364" i="6"/>
  <c r="AE54" i="4" s="1"/>
  <c r="AC1363" i="6"/>
  <c r="AE53" i="4" s="1"/>
  <c r="AC1362" i="6"/>
  <c r="AE52" i="4" s="1"/>
  <c r="AC1361" i="6"/>
  <c r="AE51" i="4" s="1"/>
  <c r="AC1360" i="6"/>
  <c r="AE50" i="4" s="1"/>
  <c r="AC1359" i="6"/>
  <c r="AE49" i="4" s="1"/>
  <c r="AC1358" i="6"/>
  <c r="AE48" i="4" s="1"/>
  <c r="AC1357" i="6"/>
  <c r="AE47" i="4" s="1"/>
  <c r="AC1356" i="6"/>
  <c r="AE46" i="4" s="1"/>
  <c r="AC1355" i="6"/>
  <c r="AE45" i="4" s="1"/>
  <c r="AC1354" i="6"/>
  <c r="AE44" i="4" s="1"/>
  <c r="AC1353" i="6"/>
  <c r="AE43" i="4" s="1"/>
  <c r="AC1352" i="6"/>
  <c r="AE42" i="4" s="1"/>
  <c r="AC1351" i="6"/>
  <c r="AE41" i="4" s="1"/>
  <c r="AC1350" i="6"/>
  <c r="AE40" i="4" s="1"/>
  <c r="AC1349" i="6"/>
  <c r="AE39" i="4" s="1"/>
  <c r="AC1348" i="6"/>
  <c r="AE38" i="4" s="1"/>
  <c r="AC1347" i="6"/>
  <c r="AE37" i="4" s="1"/>
  <c r="AC1346" i="6"/>
  <c r="AE36" i="4" s="1"/>
  <c r="AC1345" i="6"/>
  <c r="AE35" i="4" s="1"/>
  <c r="AC1344" i="6"/>
  <c r="AE34" i="4" s="1"/>
  <c r="AC1343" i="6"/>
  <c r="AE33" i="4" s="1"/>
  <c r="AC1342" i="6"/>
  <c r="AE32" i="4" s="1"/>
  <c r="AC1341" i="6"/>
  <c r="AE31" i="4" s="1"/>
  <c r="AC1340" i="6"/>
  <c r="AE30" i="4" s="1"/>
  <c r="AC1339" i="6"/>
  <c r="AE29" i="4" s="1"/>
  <c r="AC1338" i="6"/>
  <c r="AE28" i="4" s="1"/>
  <c r="AC1337" i="6"/>
  <c r="AE27" i="4" s="1"/>
  <c r="AC1336" i="6"/>
  <c r="AE26" i="4" s="1"/>
  <c r="AC1335" i="6"/>
  <c r="AE25" i="4" s="1"/>
  <c r="AC1334" i="6"/>
  <c r="AC1326" i="6"/>
  <c r="AD67" i="4" s="1"/>
  <c r="AC1325" i="6"/>
  <c r="AD66" i="4" s="1"/>
  <c r="AC1324" i="6"/>
  <c r="AD65" i="4" s="1"/>
  <c r="AC1323" i="6"/>
  <c r="AD64" i="4" s="1"/>
  <c r="AC1322" i="6"/>
  <c r="AD63" i="4" s="1"/>
  <c r="AC1321" i="6"/>
  <c r="AD62" i="4" s="1"/>
  <c r="AC1320" i="6"/>
  <c r="AD61" i="4" s="1"/>
  <c r="AC1319" i="6"/>
  <c r="AD60" i="4" s="1"/>
  <c r="AC1318" i="6"/>
  <c r="AD59" i="4" s="1"/>
  <c r="AC1317" i="6"/>
  <c r="AD58" i="4" s="1"/>
  <c r="AC1316" i="6"/>
  <c r="AD57" i="4" s="1"/>
  <c r="AC1315" i="6"/>
  <c r="AD56" i="4" s="1"/>
  <c r="AC1314" i="6"/>
  <c r="AD55" i="4" s="1"/>
  <c r="AC1313" i="6"/>
  <c r="AD54" i="4" s="1"/>
  <c r="AC1312" i="6"/>
  <c r="AD53" i="4" s="1"/>
  <c r="AC1311" i="6"/>
  <c r="AD52" i="4" s="1"/>
  <c r="AC1310" i="6"/>
  <c r="AD51" i="4" s="1"/>
  <c r="AC1309" i="6"/>
  <c r="AD50" i="4" s="1"/>
  <c r="AC1308" i="6"/>
  <c r="AD49" i="4" s="1"/>
  <c r="AC1307" i="6"/>
  <c r="AD48" i="4" s="1"/>
  <c r="AC1306" i="6"/>
  <c r="AD47" i="4" s="1"/>
  <c r="AC1305" i="6"/>
  <c r="AD46" i="4" s="1"/>
  <c r="AC1304" i="6"/>
  <c r="AD45" i="4" s="1"/>
  <c r="AC1303" i="6"/>
  <c r="AD44" i="4" s="1"/>
  <c r="AC1302" i="6"/>
  <c r="AD43" i="4" s="1"/>
  <c r="AC1301" i="6"/>
  <c r="AD42" i="4" s="1"/>
  <c r="AC1300" i="6"/>
  <c r="AD41" i="4" s="1"/>
  <c r="AC1299" i="6"/>
  <c r="AD40" i="4" s="1"/>
  <c r="AC1298" i="6"/>
  <c r="AD39" i="4" s="1"/>
  <c r="AC1297" i="6"/>
  <c r="AD38" i="4" s="1"/>
  <c r="AC1296" i="6"/>
  <c r="AD37" i="4" s="1"/>
  <c r="AC1295" i="6"/>
  <c r="AD36" i="4" s="1"/>
  <c r="AC1294" i="6"/>
  <c r="AD35" i="4" s="1"/>
  <c r="AC1293" i="6"/>
  <c r="AD34" i="4" s="1"/>
  <c r="AC1292" i="6"/>
  <c r="AD33" i="4" s="1"/>
  <c r="AC1291" i="6"/>
  <c r="AD32" i="4" s="1"/>
  <c r="AC1290" i="6"/>
  <c r="AD31" i="4" s="1"/>
  <c r="AC1289" i="6"/>
  <c r="AD30" i="4" s="1"/>
  <c r="AC1288" i="6"/>
  <c r="AD29" i="4" s="1"/>
  <c r="AC1287" i="6"/>
  <c r="AD28" i="4" s="1"/>
  <c r="AC1286" i="6"/>
  <c r="AD27" i="4" s="1"/>
  <c r="AC1285" i="6"/>
  <c r="AD26" i="4" s="1"/>
  <c r="AC1284" i="6"/>
  <c r="AD25" i="4" s="1"/>
  <c r="AC1283" i="6"/>
  <c r="AC1275" i="6"/>
  <c r="AC67" i="4" s="1"/>
  <c r="AC1274" i="6"/>
  <c r="AC66" i="4" s="1"/>
  <c r="AC1273" i="6"/>
  <c r="AC65" i="4" s="1"/>
  <c r="AC1272" i="6"/>
  <c r="AC64" i="4" s="1"/>
  <c r="AC1271" i="6"/>
  <c r="AC63" i="4" s="1"/>
  <c r="AC1270" i="6"/>
  <c r="AC62" i="4" s="1"/>
  <c r="AC1269" i="6"/>
  <c r="AC61" i="4" s="1"/>
  <c r="AC1268" i="6"/>
  <c r="AC60" i="4" s="1"/>
  <c r="AC1267" i="6"/>
  <c r="AC59" i="4" s="1"/>
  <c r="AC1266" i="6"/>
  <c r="AC58" i="4" s="1"/>
  <c r="AC1265" i="6"/>
  <c r="AC57" i="4" s="1"/>
  <c r="AC1264" i="6"/>
  <c r="AC56" i="4" s="1"/>
  <c r="AC1263" i="6"/>
  <c r="AC55" i="4" s="1"/>
  <c r="AC1262" i="6"/>
  <c r="AC54" i="4" s="1"/>
  <c r="AC1261" i="6"/>
  <c r="AC53" i="4" s="1"/>
  <c r="AC1260" i="6"/>
  <c r="AC52" i="4" s="1"/>
  <c r="AC1259" i="6"/>
  <c r="AC51" i="4" s="1"/>
  <c r="AC1258" i="6"/>
  <c r="AC50" i="4" s="1"/>
  <c r="AC1257" i="6"/>
  <c r="AC49" i="4" s="1"/>
  <c r="AC1256" i="6"/>
  <c r="AC48" i="4" s="1"/>
  <c r="AC1255" i="6"/>
  <c r="AC47" i="4" s="1"/>
  <c r="AC1254" i="6"/>
  <c r="AC46" i="4" s="1"/>
  <c r="AC1253" i="6"/>
  <c r="AC45" i="4" s="1"/>
  <c r="AC1252" i="6"/>
  <c r="AC44" i="4" s="1"/>
  <c r="AC1251" i="6"/>
  <c r="AC43" i="4" s="1"/>
  <c r="AC1250" i="6"/>
  <c r="AC42" i="4" s="1"/>
  <c r="AC1249" i="6"/>
  <c r="AC41" i="4" s="1"/>
  <c r="AC1248" i="6"/>
  <c r="AC40" i="4" s="1"/>
  <c r="AC1247" i="6"/>
  <c r="AC39" i="4" s="1"/>
  <c r="AC1246" i="6"/>
  <c r="AC38" i="4" s="1"/>
  <c r="AC1245" i="6"/>
  <c r="AC37" i="4" s="1"/>
  <c r="AC1244" i="6"/>
  <c r="AC36" i="4" s="1"/>
  <c r="AC1243" i="6"/>
  <c r="AC35" i="4" s="1"/>
  <c r="AC1242" i="6"/>
  <c r="AC34" i="4" s="1"/>
  <c r="AC1241" i="6"/>
  <c r="AC33" i="4" s="1"/>
  <c r="AC1240" i="6"/>
  <c r="AC32" i="4" s="1"/>
  <c r="AC1239" i="6"/>
  <c r="AC31" i="4" s="1"/>
  <c r="AC1238" i="6"/>
  <c r="AC30" i="4" s="1"/>
  <c r="AC1237" i="6"/>
  <c r="AC29" i="4" s="1"/>
  <c r="AC1236" i="6"/>
  <c r="AC28" i="4" s="1"/>
  <c r="AC1235" i="6"/>
  <c r="AC27" i="4" s="1"/>
  <c r="AC1234" i="6"/>
  <c r="AC26" i="4" s="1"/>
  <c r="AC1233" i="6"/>
  <c r="AC25" i="4" s="1"/>
  <c r="AC1232" i="6"/>
  <c r="AB67" i="4"/>
  <c r="AC1223" i="6"/>
  <c r="AB66" i="4" s="1"/>
  <c r="AC1222" i="6"/>
  <c r="AB65" i="4" s="1"/>
  <c r="AC1221" i="6"/>
  <c r="AB64" i="4" s="1"/>
  <c r="AC1220" i="6"/>
  <c r="AB63" i="4" s="1"/>
  <c r="AC1219" i="6"/>
  <c r="AB62" i="4" s="1"/>
  <c r="AC1218" i="6"/>
  <c r="AB61" i="4" s="1"/>
  <c r="AC1217" i="6"/>
  <c r="AB60" i="4" s="1"/>
  <c r="AC1216" i="6"/>
  <c r="AB59" i="4" s="1"/>
  <c r="AC1215" i="6"/>
  <c r="AB58" i="4" s="1"/>
  <c r="AC1214" i="6"/>
  <c r="AB57" i="4" s="1"/>
  <c r="AC1213" i="6"/>
  <c r="AB56" i="4" s="1"/>
  <c r="AC1212" i="6"/>
  <c r="AB55" i="4" s="1"/>
  <c r="AC1211" i="6"/>
  <c r="AB54" i="4" s="1"/>
  <c r="AC1210" i="6"/>
  <c r="AB53" i="4" s="1"/>
  <c r="AC1209" i="6"/>
  <c r="AB52" i="4" s="1"/>
  <c r="AC1208" i="6"/>
  <c r="AB51" i="4" s="1"/>
  <c r="AC1207" i="6"/>
  <c r="AB50" i="4" s="1"/>
  <c r="AC1206" i="6"/>
  <c r="AB49" i="4" s="1"/>
  <c r="AC1205" i="6"/>
  <c r="AB48" i="4" s="1"/>
  <c r="AC1204" i="6"/>
  <c r="AB47" i="4" s="1"/>
  <c r="AC1203" i="6"/>
  <c r="AB46" i="4" s="1"/>
  <c r="AC1202" i="6"/>
  <c r="AB45" i="4" s="1"/>
  <c r="AC1201" i="6"/>
  <c r="AB44" i="4" s="1"/>
  <c r="AC1200" i="6"/>
  <c r="AB43" i="4" s="1"/>
  <c r="AC1199" i="6"/>
  <c r="AB42" i="4" s="1"/>
  <c r="AC1198" i="6"/>
  <c r="AB41" i="4" s="1"/>
  <c r="AC1197" i="6"/>
  <c r="AB40" i="4" s="1"/>
  <c r="AC1196" i="6"/>
  <c r="AB39" i="4" s="1"/>
  <c r="AC1195" i="6"/>
  <c r="AB38" i="4" s="1"/>
  <c r="AC1194" i="6"/>
  <c r="AB37" i="4" s="1"/>
  <c r="AC1193" i="6"/>
  <c r="AB36" i="4" s="1"/>
  <c r="AC1192" i="6"/>
  <c r="AB35" i="4" s="1"/>
  <c r="AC1191" i="6"/>
  <c r="AB34" i="4" s="1"/>
  <c r="AC1190" i="6"/>
  <c r="AB33" i="4" s="1"/>
  <c r="AC1189" i="6"/>
  <c r="AB32" i="4" s="1"/>
  <c r="AC1188" i="6"/>
  <c r="AB31" i="4" s="1"/>
  <c r="AC1187" i="6"/>
  <c r="AB30" i="4" s="1"/>
  <c r="AC1186" i="6"/>
  <c r="AB29" i="4" s="1"/>
  <c r="AC1185" i="6"/>
  <c r="AB28" i="4" s="1"/>
  <c r="AC1184" i="6"/>
  <c r="AB27" i="4" s="1"/>
  <c r="AC1183" i="6"/>
  <c r="AB26" i="4" s="1"/>
  <c r="AC1182" i="6"/>
  <c r="AB25" i="4" s="1"/>
  <c r="AC1181" i="6"/>
  <c r="AC1173" i="6"/>
  <c r="AA67" i="4" s="1"/>
  <c r="AC1172" i="6"/>
  <c r="AA66" i="4" s="1"/>
  <c r="AC1171" i="6"/>
  <c r="AA65" i="4" s="1"/>
  <c r="AC1170" i="6"/>
  <c r="AA64" i="4" s="1"/>
  <c r="AC1169" i="6"/>
  <c r="AA63" i="4" s="1"/>
  <c r="AC1168" i="6"/>
  <c r="AA62" i="4" s="1"/>
  <c r="AC1167" i="6"/>
  <c r="AA61" i="4" s="1"/>
  <c r="AC1166" i="6"/>
  <c r="AA60" i="4" s="1"/>
  <c r="AC1165" i="6"/>
  <c r="AA59" i="4" s="1"/>
  <c r="AC1164" i="6"/>
  <c r="AA58" i="4" s="1"/>
  <c r="AC1163" i="6"/>
  <c r="AA57" i="4" s="1"/>
  <c r="AC1162" i="6"/>
  <c r="AA56" i="4" s="1"/>
  <c r="AC1161" i="6"/>
  <c r="AA55" i="4" s="1"/>
  <c r="AC1160" i="6"/>
  <c r="AA54" i="4" s="1"/>
  <c r="AC1159" i="6"/>
  <c r="AA53" i="4" s="1"/>
  <c r="AC1158" i="6"/>
  <c r="AA52" i="4" s="1"/>
  <c r="AC1157" i="6"/>
  <c r="AA51" i="4" s="1"/>
  <c r="AC1156" i="6"/>
  <c r="AA50" i="4" s="1"/>
  <c r="AC1155" i="6"/>
  <c r="AA49" i="4" s="1"/>
  <c r="AC1154" i="6"/>
  <c r="AA48" i="4" s="1"/>
  <c r="AC1153" i="6"/>
  <c r="AA47" i="4" s="1"/>
  <c r="AC1152" i="6"/>
  <c r="AA46" i="4" s="1"/>
  <c r="AC1151" i="6"/>
  <c r="AA45" i="4" s="1"/>
  <c r="AC1150" i="6"/>
  <c r="AA44" i="4" s="1"/>
  <c r="AC1149" i="6"/>
  <c r="AA43" i="4" s="1"/>
  <c r="AC1148" i="6"/>
  <c r="AA42" i="4" s="1"/>
  <c r="AC1147" i="6"/>
  <c r="AA41" i="4" s="1"/>
  <c r="AC1146" i="6"/>
  <c r="AA40" i="4" s="1"/>
  <c r="AC1145" i="6"/>
  <c r="AA39" i="4" s="1"/>
  <c r="AC1144" i="6"/>
  <c r="AA38" i="4" s="1"/>
  <c r="AC1143" i="6"/>
  <c r="AA37" i="4" s="1"/>
  <c r="AC1142" i="6"/>
  <c r="AA36" i="4" s="1"/>
  <c r="AC1141" i="6"/>
  <c r="AA35" i="4" s="1"/>
  <c r="AC1140" i="6"/>
  <c r="AA34" i="4" s="1"/>
  <c r="AC1139" i="6"/>
  <c r="AA33" i="4" s="1"/>
  <c r="AC1138" i="6"/>
  <c r="AA32" i="4" s="1"/>
  <c r="AC1137" i="6"/>
  <c r="AA31" i="4" s="1"/>
  <c r="AC1136" i="6"/>
  <c r="AA30" i="4" s="1"/>
  <c r="AC1135" i="6"/>
  <c r="AA29" i="4" s="1"/>
  <c r="AC1134" i="6"/>
  <c r="AA28" i="4" s="1"/>
  <c r="AC1133" i="6"/>
  <c r="AA27" i="4" s="1"/>
  <c r="AC1132" i="6"/>
  <c r="AA26" i="4" s="1"/>
  <c r="AC1131" i="6"/>
  <c r="AA25" i="4" s="1"/>
  <c r="AC1130" i="6"/>
  <c r="AC1122" i="6"/>
  <c r="Z67" i="4" s="1"/>
  <c r="AC1121" i="6"/>
  <c r="Z66" i="4" s="1"/>
  <c r="AC1120" i="6"/>
  <c r="Z65" i="4" s="1"/>
  <c r="AC1119" i="6"/>
  <c r="Z64" i="4" s="1"/>
  <c r="AC1118" i="6"/>
  <c r="Z63" i="4" s="1"/>
  <c r="AC1117" i="6"/>
  <c r="Z62" i="4" s="1"/>
  <c r="AC1116" i="6"/>
  <c r="Z61" i="4" s="1"/>
  <c r="AC1115" i="6"/>
  <c r="Z60" i="4" s="1"/>
  <c r="AC1114" i="6"/>
  <c r="Z59" i="4" s="1"/>
  <c r="AC1113" i="6"/>
  <c r="Z58" i="4" s="1"/>
  <c r="AC1112" i="6"/>
  <c r="Z57" i="4" s="1"/>
  <c r="AC1111" i="6"/>
  <c r="Z56" i="4" s="1"/>
  <c r="AC1110" i="6"/>
  <c r="Z55" i="4" s="1"/>
  <c r="AC1109" i="6"/>
  <c r="Z54" i="4" s="1"/>
  <c r="AC1108" i="6"/>
  <c r="Z53" i="4" s="1"/>
  <c r="AC1107" i="6"/>
  <c r="Z52" i="4" s="1"/>
  <c r="AC1106" i="6"/>
  <c r="Z51" i="4" s="1"/>
  <c r="AC1105" i="6"/>
  <c r="Z50" i="4" s="1"/>
  <c r="AC1104" i="6"/>
  <c r="Z49" i="4" s="1"/>
  <c r="AC1103" i="6"/>
  <c r="Z48" i="4" s="1"/>
  <c r="AC1102" i="6"/>
  <c r="Z47" i="4" s="1"/>
  <c r="AC1101" i="6"/>
  <c r="Z46" i="4" s="1"/>
  <c r="AC1100" i="6"/>
  <c r="Z45" i="4" s="1"/>
  <c r="AC1099" i="6"/>
  <c r="Z44" i="4" s="1"/>
  <c r="AC1098" i="6"/>
  <c r="Z43" i="4" s="1"/>
  <c r="AC1097" i="6"/>
  <c r="Z42" i="4" s="1"/>
  <c r="AC1096" i="6"/>
  <c r="Z41" i="4" s="1"/>
  <c r="AC1095" i="6"/>
  <c r="Z40" i="4" s="1"/>
  <c r="AC1094" i="6"/>
  <c r="Z39" i="4" s="1"/>
  <c r="AC1093" i="6"/>
  <c r="Z38" i="4" s="1"/>
  <c r="AC1092" i="6"/>
  <c r="Z37" i="4" s="1"/>
  <c r="AC1091" i="6"/>
  <c r="Z36" i="4" s="1"/>
  <c r="AC1090" i="6"/>
  <c r="Z35" i="4" s="1"/>
  <c r="AC1089" i="6"/>
  <c r="Z34" i="4" s="1"/>
  <c r="AC1088" i="6"/>
  <c r="Z33" i="4" s="1"/>
  <c r="AC1087" i="6"/>
  <c r="Z32" i="4" s="1"/>
  <c r="AC1086" i="6"/>
  <c r="Z31" i="4" s="1"/>
  <c r="AC1085" i="6"/>
  <c r="Z30" i="4" s="1"/>
  <c r="AC1084" i="6"/>
  <c r="Z29" i="4" s="1"/>
  <c r="AC1083" i="6"/>
  <c r="Z28" i="4" s="1"/>
  <c r="AC1082" i="6"/>
  <c r="Z27" i="4" s="1"/>
  <c r="AC1081" i="6"/>
  <c r="Z26" i="4" s="1"/>
  <c r="AC1080" i="6"/>
  <c r="Z25" i="4" s="1"/>
  <c r="AC1079" i="6"/>
  <c r="AC1071" i="6"/>
  <c r="Y67" i="4" s="1"/>
  <c r="AC1070" i="6"/>
  <c r="Y66" i="4" s="1"/>
  <c r="AC1069" i="6"/>
  <c r="Y65" i="4" s="1"/>
  <c r="AC1068" i="6"/>
  <c r="Y64" i="4" s="1"/>
  <c r="AC1067" i="6"/>
  <c r="Y63" i="4" s="1"/>
  <c r="AC1066" i="6"/>
  <c r="Y62" i="4" s="1"/>
  <c r="AC1065" i="6"/>
  <c r="Y61" i="4" s="1"/>
  <c r="AC1064" i="6"/>
  <c r="Y60" i="4" s="1"/>
  <c r="AC1063" i="6"/>
  <c r="Y59" i="4" s="1"/>
  <c r="AC1062" i="6"/>
  <c r="Y58" i="4" s="1"/>
  <c r="AC1061" i="6"/>
  <c r="Y57" i="4" s="1"/>
  <c r="AC1060" i="6"/>
  <c r="Y56" i="4" s="1"/>
  <c r="AC1059" i="6"/>
  <c r="Y55" i="4" s="1"/>
  <c r="AC1058" i="6"/>
  <c r="Y54" i="4" s="1"/>
  <c r="AC1057" i="6"/>
  <c r="Y53" i="4" s="1"/>
  <c r="AC1056" i="6"/>
  <c r="Y52" i="4" s="1"/>
  <c r="AC1055" i="6"/>
  <c r="Y51" i="4" s="1"/>
  <c r="AC1054" i="6"/>
  <c r="Y50" i="4" s="1"/>
  <c r="AC1053" i="6"/>
  <c r="Y49" i="4" s="1"/>
  <c r="AC1052" i="6"/>
  <c r="Y48" i="4" s="1"/>
  <c r="AC1051" i="6"/>
  <c r="Y47" i="4" s="1"/>
  <c r="AC1050" i="6"/>
  <c r="Y46" i="4" s="1"/>
  <c r="AC1049" i="6"/>
  <c r="Y45" i="4" s="1"/>
  <c r="AC1048" i="6"/>
  <c r="Y44" i="4" s="1"/>
  <c r="AC1047" i="6"/>
  <c r="Y43" i="4" s="1"/>
  <c r="AC1046" i="6"/>
  <c r="Y42" i="4" s="1"/>
  <c r="AC1045" i="6"/>
  <c r="Y41" i="4" s="1"/>
  <c r="AC1044" i="6"/>
  <c r="Y40" i="4" s="1"/>
  <c r="AC1043" i="6"/>
  <c r="Y39" i="4" s="1"/>
  <c r="AC1042" i="6"/>
  <c r="Y38" i="4" s="1"/>
  <c r="AC1041" i="6"/>
  <c r="Y37" i="4" s="1"/>
  <c r="AC1040" i="6"/>
  <c r="Y36" i="4" s="1"/>
  <c r="AC1039" i="6"/>
  <c r="Y35" i="4" s="1"/>
  <c r="AC1038" i="6"/>
  <c r="Y34" i="4" s="1"/>
  <c r="AC1037" i="6"/>
  <c r="Y33" i="4" s="1"/>
  <c r="AC1036" i="6"/>
  <c r="Y32" i="4" s="1"/>
  <c r="AC1035" i="6"/>
  <c r="Y31" i="4" s="1"/>
  <c r="AC1034" i="6"/>
  <c r="Y30" i="4" s="1"/>
  <c r="AC1033" i="6"/>
  <c r="Y29" i="4" s="1"/>
  <c r="AC1032" i="6"/>
  <c r="Y28" i="4" s="1"/>
  <c r="AC1031" i="6"/>
  <c r="Y27" i="4" s="1"/>
  <c r="AC1030" i="6"/>
  <c r="Y26" i="4" s="1"/>
  <c r="AC1029" i="6"/>
  <c r="Y25" i="4" s="1"/>
  <c r="AC1028" i="6"/>
  <c r="AC1020" i="6"/>
  <c r="X67" i="4" s="1"/>
  <c r="AC1019" i="6"/>
  <c r="X66" i="4" s="1"/>
  <c r="AC1018" i="6"/>
  <c r="X65" i="4" s="1"/>
  <c r="AC1017" i="6"/>
  <c r="X64" i="4" s="1"/>
  <c r="AC1016" i="6"/>
  <c r="X63" i="4" s="1"/>
  <c r="AC1015" i="6"/>
  <c r="X62" i="4" s="1"/>
  <c r="AC1014" i="6"/>
  <c r="X61" i="4" s="1"/>
  <c r="AC1013" i="6"/>
  <c r="X60" i="4" s="1"/>
  <c r="AC1012" i="6"/>
  <c r="X59" i="4" s="1"/>
  <c r="AC1011" i="6"/>
  <c r="X58" i="4" s="1"/>
  <c r="AC1010" i="6"/>
  <c r="X57" i="4" s="1"/>
  <c r="AC1009" i="6"/>
  <c r="X56" i="4" s="1"/>
  <c r="AC1008" i="6"/>
  <c r="X55" i="4" s="1"/>
  <c r="AC1007" i="6"/>
  <c r="X54" i="4" s="1"/>
  <c r="AC1006" i="6"/>
  <c r="X53" i="4" s="1"/>
  <c r="AC1005" i="6"/>
  <c r="X52" i="4" s="1"/>
  <c r="AC1004" i="6"/>
  <c r="X51" i="4" s="1"/>
  <c r="AC1003" i="6"/>
  <c r="X50" i="4" s="1"/>
  <c r="AC1002" i="6"/>
  <c r="X49" i="4" s="1"/>
  <c r="AC1001" i="6"/>
  <c r="X48" i="4" s="1"/>
  <c r="AC1000" i="6"/>
  <c r="X47" i="4" s="1"/>
  <c r="AC999" i="6"/>
  <c r="X46" i="4" s="1"/>
  <c r="AC998" i="6"/>
  <c r="X45" i="4" s="1"/>
  <c r="AC997" i="6"/>
  <c r="X44" i="4" s="1"/>
  <c r="AC996" i="6"/>
  <c r="X43" i="4" s="1"/>
  <c r="AC995" i="6"/>
  <c r="X42" i="4" s="1"/>
  <c r="AC994" i="6"/>
  <c r="X41" i="4" s="1"/>
  <c r="AC993" i="6"/>
  <c r="X40" i="4" s="1"/>
  <c r="AC992" i="6"/>
  <c r="X39" i="4" s="1"/>
  <c r="AC991" i="6"/>
  <c r="X38" i="4" s="1"/>
  <c r="AC990" i="6"/>
  <c r="X37" i="4" s="1"/>
  <c r="AC989" i="6"/>
  <c r="X36" i="4" s="1"/>
  <c r="AC988" i="6"/>
  <c r="X35" i="4" s="1"/>
  <c r="AC987" i="6"/>
  <c r="X34" i="4" s="1"/>
  <c r="AC986" i="6"/>
  <c r="X33" i="4" s="1"/>
  <c r="AC985" i="6"/>
  <c r="X32" i="4" s="1"/>
  <c r="AC984" i="6"/>
  <c r="X31" i="4" s="1"/>
  <c r="AC983" i="6"/>
  <c r="X30" i="4" s="1"/>
  <c r="AC982" i="6"/>
  <c r="X29" i="4" s="1"/>
  <c r="AC981" i="6"/>
  <c r="X28" i="4" s="1"/>
  <c r="AC980" i="6"/>
  <c r="X27" i="4" s="1"/>
  <c r="AC979" i="6"/>
  <c r="X26" i="4" s="1"/>
  <c r="AC978" i="6"/>
  <c r="X25" i="4" s="1"/>
  <c r="AC977" i="6"/>
  <c r="AC969" i="6"/>
  <c r="W67" i="4" s="1"/>
  <c r="AC968" i="6"/>
  <c r="W66" i="4" s="1"/>
  <c r="AC967" i="6"/>
  <c r="W65" i="4" s="1"/>
  <c r="AC966" i="6"/>
  <c r="W64" i="4" s="1"/>
  <c r="AC965" i="6"/>
  <c r="W63" i="4" s="1"/>
  <c r="AC964" i="6"/>
  <c r="W62" i="4" s="1"/>
  <c r="AC963" i="6"/>
  <c r="W61" i="4" s="1"/>
  <c r="AC962" i="6"/>
  <c r="W60" i="4" s="1"/>
  <c r="AC961" i="6"/>
  <c r="W59" i="4" s="1"/>
  <c r="AC960" i="6"/>
  <c r="W58" i="4" s="1"/>
  <c r="AC959" i="6"/>
  <c r="W57" i="4" s="1"/>
  <c r="AC958" i="6"/>
  <c r="W56" i="4" s="1"/>
  <c r="AC957" i="6"/>
  <c r="W55" i="4" s="1"/>
  <c r="AC956" i="6"/>
  <c r="W54" i="4" s="1"/>
  <c r="AC955" i="6"/>
  <c r="W53" i="4" s="1"/>
  <c r="AC954" i="6"/>
  <c r="W52" i="4" s="1"/>
  <c r="AC953" i="6"/>
  <c r="W51" i="4" s="1"/>
  <c r="AC952" i="6"/>
  <c r="W50" i="4" s="1"/>
  <c r="AC951" i="6"/>
  <c r="W49" i="4" s="1"/>
  <c r="AC950" i="6"/>
  <c r="W48" i="4" s="1"/>
  <c r="AC949" i="6"/>
  <c r="W47" i="4" s="1"/>
  <c r="AC948" i="6"/>
  <c r="W46" i="4" s="1"/>
  <c r="AC947" i="6"/>
  <c r="W45" i="4" s="1"/>
  <c r="AC946" i="6"/>
  <c r="W44" i="4" s="1"/>
  <c r="AC945" i="6"/>
  <c r="W43" i="4" s="1"/>
  <c r="AC944" i="6"/>
  <c r="W42" i="4" s="1"/>
  <c r="AC943" i="6"/>
  <c r="W41" i="4" s="1"/>
  <c r="AC942" i="6"/>
  <c r="W40" i="4" s="1"/>
  <c r="AC941" i="6"/>
  <c r="W39" i="4" s="1"/>
  <c r="AC940" i="6"/>
  <c r="W38" i="4" s="1"/>
  <c r="AC939" i="6"/>
  <c r="W37" i="4" s="1"/>
  <c r="AC938" i="6"/>
  <c r="W36" i="4" s="1"/>
  <c r="AC937" i="6"/>
  <c r="W35" i="4" s="1"/>
  <c r="AC936" i="6"/>
  <c r="W34" i="4" s="1"/>
  <c r="AC935" i="6"/>
  <c r="W33" i="4" s="1"/>
  <c r="AC934" i="6"/>
  <c r="W32" i="4" s="1"/>
  <c r="AC933" i="6"/>
  <c r="W31" i="4" s="1"/>
  <c r="AC932" i="6"/>
  <c r="W30" i="4" s="1"/>
  <c r="AC931" i="6"/>
  <c r="W29" i="4" s="1"/>
  <c r="AC930" i="6"/>
  <c r="W28" i="4" s="1"/>
  <c r="AC929" i="6"/>
  <c r="W27" i="4" s="1"/>
  <c r="AC928" i="6"/>
  <c r="W26" i="4" s="1"/>
  <c r="AC927" i="6"/>
  <c r="W25" i="4" s="1"/>
  <c r="AC926" i="6"/>
  <c r="AC918" i="6"/>
  <c r="V67" i="4" s="1"/>
  <c r="AC917" i="6"/>
  <c r="V66" i="4" s="1"/>
  <c r="AC916" i="6"/>
  <c r="V65" i="4" s="1"/>
  <c r="AC915" i="6"/>
  <c r="V64" i="4" s="1"/>
  <c r="AC914" i="6"/>
  <c r="V63" i="4" s="1"/>
  <c r="AC913" i="6"/>
  <c r="V62" i="4" s="1"/>
  <c r="AC912" i="6"/>
  <c r="V61" i="4" s="1"/>
  <c r="AC911" i="6"/>
  <c r="V60" i="4" s="1"/>
  <c r="AC910" i="6"/>
  <c r="V59" i="4" s="1"/>
  <c r="AC909" i="6"/>
  <c r="V58" i="4" s="1"/>
  <c r="AC908" i="6"/>
  <c r="V57" i="4" s="1"/>
  <c r="AC907" i="6"/>
  <c r="V56" i="4" s="1"/>
  <c r="AC906" i="6"/>
  <c r="V55" i="4" s="1"/>
  <c r="AC905" i="6"/>
  <c r="V54" i="4" s="1"/>
  <c r="AC904" i="6"/>
  <c r="V53" i="4" s="1"/>
  <c r="AC903" i="6"/>
  <c r="V52" i="4" s="1"/>
  <c r="AC902" i="6"/>
  <c r="V51" i="4" s="1"/>
  <c r="AC901" i="6"/>
  <c r="V50" i="4" s="1"/>
  <c r="AC900" i="6"/>
  <c r="V49" i="4" s="1"/>
  <c r="AC899" i="6"/>
  <c r="V48" i="4" s="1"/>
  <c r="AC898" i="6"/>
  <c r="V47" i="4" s="1"/>
  <c r="AC897" i="6"/>
  <c r="V46" i="4" s="1"/>
  <c r="AC896" i="6"/>
  <c r="V45" i="4" s="1"/>
  <c r="AC895" i="6"/>
  <c r="V44" i="4" s="1"/>
  <c r="AC894" i="6"/>
  <c r="V43" i="4" s="1"/>
  <c r="AC893" i="6"/>
  <c r="V42" i="4" s="1"/>
  <c r="AC892" i="6"/>
  <c r="V41" i="4" s="1"/>
  <c r="AC891" i="6"/>
  <c r="V40" i="4" s="1"/>
  <c r="AC890" i="6"/>
  <c r="V39" i="4" s="1"/>
  <c r="AC889" i="6"/>
  <c r="V38" i="4" s="1"/>
  <c r="AC888" i="6"/>
  <c r="V37" i="4" s="1"/>
  <c r="AC887" i="6"/>
  <c r="V36" i="4" s="1"/>
  <c r="AC886" i="6"/>
  <c r="V35" i="4" s="1"/>
  <c r="AC885" i="6"/>
  <c r="V34" i="4" s="1"/>
  <c r="AC884" i="6"/>
  <c r="V33" i="4" s="1"/>
  <c r="AC883" i="6"/>
  <c r="V32" i="4" s="1"/>
  <c r="AC882" i="6"/>
  <c r="V31" i="4" s="1"/>
  <c r="AC881" i="6"/>
  <c r="V30" i="4" s="1"/>
  <c r="AC880" i="6"/>
  <c r="V29" i="4" s="1"/>
  <c r="AC879" i="6"/>
  <c r="V28" i="4" s="1"/>
  <c r="AC878" i="6"/>
  <c r="V27" i="4" s="1"/>
  <c r="AC877" i="6"/>
  <c r="V26" i="4" s="1"/>
  <c r="AC876" i="6"/>
  <c r="V25" i="4" s="1"/>
  <c r="AC875" i="6"/>
  <c r="AC867" i="6"/>
  <c r="U67" i="4" s="1"/>
  <c r="AC866" i="6"/>
  <c r="U66" i="4" s="1"/>
  <c r="AC865" i="6"/>
  <c r="U65" i="4" s="1"/>
  <c r="AC864" i="6"/>
  <c r="U64" i="4" s="1"/>
  <c r="AC863" i="6"/>
  <c r="U63" i="4" s="1"/>
  <c r="AC862" i="6"/>
  <c r="U62" i="4" s="1"/>
  <c r="AC861" i="6"/>
  <c r="U61" i="4" s="1"/>
  <c r="AC860" i="6"/>
  <c r="U60" i="4" s="1"/>
  <c r="AC859" i="6"/>
  <c r="U59" i="4" s="1"/>
  <c r="AC858" i="6"/>
  <c r="U58" i="4" s="1"/>
  <c r="AC857" i="6"/>
  <c r="U57" i="4" s="1"/>
  <c r="AC856" i="6"/>
  <c r="U56" i="4" s="1"/>
  <c r="AC855" i="6"/>
  <c r="U55" i="4" s="1"/>
  <c r="AC854" i="6"/>
  <c r="U54" i="4" s="1"/>
  <c r="AC853" i="6"/>
  <c r="U53" i="4" s="1"/>
  <c r="AC852" i="6"/>
  <c r="U52" i="4" s="1"/>
  <c r="AC851" i="6"/>
  <c r="U51" i="4" s="1"/>
  <c r="AC850" i="6"/>
  <c r="U50" i="4" s="1"/>
  <c r="AC849" i="6"/>
  <c r="U49" i="4" s="1"/>
  <c r="AC848" i="6"/>
  <c r="U48" i="4" s="1"/>
  <c r="AC847" i="6"/>
  <c r="U47" i="4" s="1"/>
  <c r="AC846" i="6"/>
  <c r="U46" i="4" s="1"/>
  <c r="AC845" i="6"/>
  <c r="U45" i="4" s="1"/>
  <c r="AC844" i="6"/>
  <c r="U44" i="4" s="1"/>
  <c r="AC843" i="6"/>
  <c r="U43" i="4" s="1"/>
  <c r="AC842" i="6"/>
  <c r="U42" i="4" s="1"/>
  <c r="AC841" i="6"/>
  <c r="U41" i="4" s="1"/>
  <c r="AC840" i="6"/>
  <c r="U40" i="4" s="1"/>
  <c r="AC839" i="6"/>
  <c r="U39" i="4" s="1"/>
  <c r="AC838" i="6"/>
  <c r="U38" i="4" s="1"/>
  <c r="AC837" i="6"/>
  <c r="U37" i="4" s="1"/>
  <c r="AC836" i="6"/>
  <c r="U36" i="4" s="1"/>
  <c r="AC835" i="6"/>
  <c r="U35" i="4" s="1"/>
  <c r="AC834" i="6"/>
  <c r="U34" i="4" s="1"/>
  <c r="AC833" i="6"/>
  <c r="U33" i="4" s="1"/>
  <c r="AC832" i="6"/>
  <c r="U32" i="4" s="1"/>
  <c r="AC831" i="6"/>
  <c r="U31" i="4" s="1"/>
  <c r="AC830" i="6"/>
  <c r="U30" i="4" s="1"/>
  <c r="AC829" i="6"/>
  <c r="U29" i="4" s="1"/>
  <c r="AC828" i="6"/>
  <c r="U28" i="4" s="1"/>
  <c r="AC827" i="6"/>
  <c r="U27" i="4" s="1"/>
  <c r="AC826" i="6"/>
  <c r="U26" i="4" s="1"/>
  <c r="AC825" i="6"/>
  <c r="U25" i="4" s="1"/>
  <c r="AC824" i="6"/>
  <c r="AC816" i="6"/>
  <c r="T67" i="4" s="1"/>
  <c r="AC815" i="6"/>
  <c r="T66" i="4" s="1"/>
  <c r="AC814" i="6"/>
  <c r="T65" i="4" s="1"/>
  <c r="AC813" i="6"/>
  <c r="T64" i="4" s="1"/>
  <c r="AC812" i="6"/>
  <c r="T63" i="4" s="1"/>
  <c r="AC811" i="6"/>
  <c r="T62" i="4" s="1"/>
  <c r="AC810" i="6"/>
  <c r="T61" i="4" s="1"/>
  <c r="AC809" i="6"/>
  <c r="T60" i="4" s="1"/>
  <c r="AC808" i="6"/>
  <c r="T59" i="4" s="1"/>
  <c r="AC807" i="6"/>
  <c r="T58" i="4" s="1"/>
  <c r="AC806" i="6"/>
  <c r="T57" i="4" s="1"/>
  <c r="AC805" i="6"/>
  <c r="T56" i="4" s="1"/>
  <c r="AC804" i="6"/>
  <c r="T55" i="4" s="1"/>
  <c r="AC803" i="6"/>
  <c r="T54" i="4" s="1"/>
  <c r="AC802" i="6"/>
  <c r="T53" i="4" s="1"/>
  <c r="AC801" i="6"/>
  <c r="T52" i="4" s="1"/>
  <c r="AC800" i="6"/>
  <c r="T51" i="4" s="1"/>
  <c r="AC799" i="6"/>
  <c r="T50" i="4" s="1"/>
  <c r="AC798" i="6"/>
  <c r="T49" i="4" s="1"/>
  <c r="AC797" i="6"/>
  <c r="T48" i="4" s="1"/>
  <c r="AC796" i="6"/>
  <c r="T47" i="4" s="1"/>
  <c r="AC795" i="6"/>
  <c r="T46" i="4" s="1"/>
  <c r="AC794" i="6"/>
  <c r="T45" i="4" s="1"/>
  <c r="AC793" i="6"/>
  <c r="T44" i="4" s="1"/>
  <c r="AC792" i="6"/>
  <c r="T43" i="4" s="1"/>
  <c r="AC791" i="6"/>
  <c r="T42" i="4" s="1"/>
  <c r="AC790" i="6"/>
  <c r="T41" i="4" s="1"/>
  <c r="AC789" i="6"/>
  <c r="T40" i="4" s="1"/>
  <c r="AC788" i="6"/>
  <c r="T39" i="4" s="1"/>
  <c r="AC787" i="6"/>
  <c r="T38" i="4" s="1"/>
  <c r="AC786" i="6"/>
  <c r="T37" i="4" s="1"/>
  <c r="AC785" i="6"/>
  <c r="T36" i="4" s="1"/>
  <c r="AC784" i="6"/>
  <c r="T35" i="4" s="1"/>
  <c r="AC783" i="6"/>
  <c r="T34" i="4" s="1"/>
  <c r="AC782" i="6"/>
  <c r="T33" i="4" s="1"/>
  <c r="AC781" i="6"/>
  <c r="T32" i="4" s="1"/>
  <c r="AC780" i="6"/>
  <c r="T31" i="4" s="1"/>
  <c r="AC779" i="6"/>
  <c r="T30" i="4" s="1"/>
  <c r="AC778" i="6"/>
  <c r="T29" i="4" s="1"/>
  <c r="AC777" i="6"/>
  <c r="T28" i="4" s="1"/>
  <c r="AC776" i="6"/>
  <c r="T27" i="4" s="1"/>
  <c r="AC775" i="6"/>
  <c r="T26" i="4" s="1"/>
  <c r="AC774" i="6"/>
  <c r="T25" i="4" s="1"/>
  <c r="AC773" i="6"/>
  <c r="AC765" i="6"/>
  <c r="S67" i="4" s="1"/>
  <c r="AC764" i="6"/>
  <c r="S66" i="4" s="1"/>
  <c r="AC763" i="6"/>
  <c r="S65" i="4" s="1"/>
  <c r="AC762" i="6"/>
  <c r="S64" i="4" s="1"/>
  <c r="AC761" i="6"/>
  <c r="S63" i="4" s="1"/>
  <c r="AC760" i="6"/>
  <c r="S62" i="4" s="1"/>
  <c r="AC759" i="6"/>
  <c r="S61" i="4" s="1"/>
  <c r="AC758" i="6"/>
  <c r="S60" i="4" s="1"/>
  <c r="AC757" i="6"/>
  <c r="S59" i="4" s="1"/>
  <c r="AC756" i="6"/>
  <c r="S58" i="4" s="1"/>
  <c r="AC755" i="6"/>
  <c r="S57" i="4" s="1"/>
  <c r="AC754" i="6"/>
  <c r="S56" i="4" s="1"/>
  <c r="AC753" i="6"/>
  <c r="S55" i="4" s="1"/>
  <c r="AC752" i="6"/>
  <c r="S54" i="4" s="1"/>
  <c r="AC751" i="6"/>
  <c r="S53" i="4" s="1"/>
  <c r="AC750" i="6"/>
  <c r="S52" i="4" s="1"/>
  <c r="AC749" i="6"/>
  <c r="S51" i="4" s="1"/>
  <c r="AC748" i="6"/>
  <c r="S50" i="4" s="1"/>
  <c r="AC747" i="6"/>
  <c r="S49" i="4" s="1"/>
  <c r="AC746" i="6"/>
  <c r="S48" i="4" s="1"/>
  <c r="AC745" i="6"/>
  <c r="S47" i="4" s="1"/>
  <c r="AC744" i="6"/>
  <c r="S46" i="4" s="1"/>
  <c r="AC743" i="6"/>
  <c r="S45" i="4" s="1"/>
  <c r="AC742" i="6"/>
  <c r="S44" i="4" s="1"/>
  <c r="AC741" i="6"/>
  <c r="S43" i="4" s="1"/>
  <c r="AC740" i="6"/>
  <c r="S42" i="4" s="1"/>
  <c r="AC739" i="6"/>
  <c r="S41" i="4" s="1"/>
  <c r="AC738" i="6"/>
  <c r="S40" i="4" s="1"/>
  <c r="AC737" i="6"/>
  <c r="S39" i="4" s="1"/>
  <c r="AC736" i="6"/>
  <c r="S38" i="4" s="1"/>
  <c r="AC735" i="6"/>
  <c r="S37" i="4" s="1"/>
  <c r="AC734" i="6"/>
  <c r="S36" i="4" s="1"/>
  <c r="AC733" i="6"/>
  <c r="S35" i="4" s="1"/>
  <c r="AC732" i="6"/>
  <c r="S34" i="4" s="1"/>
  <c r="AC731" i="6"/>
  <c r="S33" i="4" s="1"/>
  <c r="AC730" i="6"/>
  <c r="S32" i="4" s="1"/>
  <c r="AC729" i="6"/>
  <c r="S31" i="4" s="1"/>
  <c r="AC728" i="6"/>
  <c r="S30" i="4" s="1"/>
  <c r="AC727" i="6"/>
  <c r="S29" i="4" s="1"/>
  <c r="AC726" i="6"/>
  <c r="S28" i="4" s="1"/>
  <c r="AC725" i="6"/>
  <c r="S27" i="4" s="1"/>
  <c r="AC724" i="6"/>
  <c r="S26" i="4" s="1"/>
  <c r="AC723" i="6"/>
  <c r="S25" i="4" s="1"/>
  <c r="AC722" i="6"/>
  <c r="AC714" i="6"/>
  <c r="R67" i="4" s="1"/>
  <c r="AC713" i="6"/>
  <c r="R66" i="4" s="1"/>
  <c r="AC712" i="6"/>
  <c r="R65" i="4" s="1"/>
  <c r="AC711" i="6"/>
  <c r="R64" i="4" s="1"/>
  <c r="AC710" i="6"/>
  <c r="R63" i="4" s="1"/>
  <c r="AC709" i="6"/>
  <c r="R62" i="4" s="1"/>
  <c r="AC708" i="6"/>
  <c r="R61" i="4" s="1"/>
  <c r="AC707" i="6"/>
  <c r="R60" i="4" s="1"/>
  <c r="AC706" i="6"/>
  <c r="R59" i="4" s="1"/>
  <c r="AC705" i="6"/>
  <c r="R58" i="4" s="1"/>
  <c r="AC704" i="6"/>
  <c r="R57" i="4" s="1"/>
  <c r="AC703" i="6"/>
  <c r="R56" i="4" s="1"/>
  <c r="AC702" i="6"/>
  <c r="R55" i="4" s="1"/>
  <c r="AC701" i="6"/>
  <c r="R54" i="4" s="1"/>
  <c r="AC700" i="6"/>
  <c r="R53" i="4" s="1"/>
  <c r="AC699" i="6"/>
  <c r="R52" i="4" s="1"/>
  <c r="AC698" i="6"/>
  <c r="R51" i="4" s="1"/>
  <c r="AC697" i="6"/>
  <c r="R50" i="4" s="1"/>
  <c r="AC696" i="6"/>
  <c r="R49" i="4" s="1"/>
  <c r="AC695" i="6"/>
  <c r="R48" i="4" s="1"/>
  <c r="AC694" i="6"/>
  <c r="R47" i="4" s="1"/>
  <c r="AC693" i="6"/>
  <c r="R46" i="4" s="1"/>
  <c r="AC692" i="6"/>
  <c r="R45" i="4" s="1"/>
  <c r="AC691" i="6"/>
  <c r="R44" i="4" s="1"/>
  <c r="AC690" i="6"/>
  <c r="R43" i="4" s="1"/>
  <c r="AC689" i="6"/>
  <c r="R42" i="4" s="1"/>
  <c r="AC688" i="6"/>
  <c r="R41" i="4" s="1"/>
  <c r="AC687" i="6"/>
  <c r="R40" i="4" s="1"/>
  <c r="AC686" i="6"/>
  <c r="R39" i="4" s="1"/>
  <c r="AC685" i="6"/>
  <c r="R38" i="4" s="1"/>
  <c r="AC684" i="6"/>
  <c r="R37" i="4" s="1"/>
  <c r="AC683" i="6"/>
  <c r="R36" i="4" s="1"/>
  <c r="AC682" i="6"/>
  <c r="R35" i="4" s="1"/>
  <c r="AC681" i="6"/>
  <c r="R34" i="4" s="1"/>
  <c r="AC680" i="6"/>
  <c r="R33" i="4" s="1"/>
  <c r="AC679" i="6"/>
  <c r="R32" i="4" s="1"/>
  <c r="AC678" i="6"/>
  <c r="R31" i="4" s="1"/>
  <c r="AC677" i="6"/>
  <c r="R30" i="4" s="1"/>
  <c r="AC676" i="6"/>
  <c r="R29" i="4" s="1"/>
  <c r="AC675" i="6"/>
  <c r="R28" i="4" s="1"/>
  <c r="AC674" i="6"/>
  <c r="R27" i="4" s="1"/>
  <c r="AC673" i="6"/>
  <c r="R26" i="4" s="1"/>
  <c r="AC672" i="6"/>
  <c r="R25" i="4" s="1"/>
  <c r="AC671" i="6"/>
  <c r="AC663" i="6"/>
  <c r="Q67" i="4" s="1"/>
  <c r="AC662" i="6"/>
  <c r="Q66" i="4" s="1"/>
  <c r="AC661" i="6"/>
  <c r="Q65" i="4" s="1"/>
  <c r="AC660" i="6"/>
  <c r="Q64" i="4" s="1"/>
  <c r="AC659" i="6"/>
  <c r="Q63" i="4" s="1"/>
  <c r="AC658" i="6"/>
  <c r="Q62" i="4" s="1"/>
  <c r="AC657" i="6"/>
  <c r="Q61" i="4" s="1"/>
  <c r="AC656" i="6"/>
  <c r="Q60" i="4" s="1"/>
  <c r="AC655" i="6"/>
  <c r="Q59" i="4" s="1"/>
  <c r="AC654" i="6"/>
  <c r="Q58" i="4" s="1"/>
  <c r="AC653" i="6"/>
  <c r="Q57" i="4" s="1"/>
  <c r="AC652" i="6"/>
  <c r="Q56" i="4" s="1"/>
  <c r="AC651" i="6"/>
  <c r="Q55" i="4" s="1"/>
  <c r="AC650" i="6"/>
  <c r="Q54" i="4" s="1"/>
  <c r="AC649" i="6"/>
  <c r="Q53" i="4" s="1"/>
  <c r="AC648" i="6"/>
  <c r="Q52" i="4" s="1"/>
  <c r="AC647" i="6"/>
  <c r="Q51" i="4" s="1"/>
  <c r="AC646" i="6"/>
  <c r="Q50" i="4" s="1"/>
  <c r="AC645" i="6"/>
  <c r="Q49" i="4" s="1"/>
  <c r="AC644" i="6"/>
  <c r="Q48" i="4" s="1"/>
  <c r="AC643" i="6"/>
  <c r="Q47" i="4" s="1"/>
  <c r="AC642" i="6"/>
  <c r="Q46" i="4" s="1"/>
  <c r="AC641" i="6"/>
  <c r="Q45" i="4" s="1"/>
  <c r="AC640" i="6"/>
  <c r="Q44" i="4" s="1"/>
  <c r="AC639" i="6"/>
  <c r="Q43" i="4" s="1"/>
  <c r="AC638" i="6"/>
  <c r="Q42" i="4" s="1"/>
  <c r="AC637" i="6"/>
  <c r="Q41" i="4" s="1"/>
  <c r="AC636" i="6"/>
  <c r="Q40" i="4" s="1"/>
  <c r="AC635" i="6"/>
  <c r="Q39" i="4" s="1"/>
  <c r="AC634" i="6"/>
  <c r="Q38" i="4" s="1"/>
  <c r="AC633" i="6"/>
  <c r="Q37" i="4" s="1"/>
  <c r="AC632" i="6"/>
  <c r="Q36" i="4" s="1"/>
  <c r="AC631" i="6"/>
  <c r="Q35" i="4" s="1"/>
  <c r="AC630" i="6"/>
  <c r="Q34" i="4" s="1"/>
  <c r="AC629" i="6"/>
  <c r="Q33" i="4" s="1"/>
  <c r="AC628" i="6"/>
  <c r="Q32" i="4" s="1"/>
  <c r="AC627" i="6"/>
  <c r="Q31" i="4" s="1"/>
  <c r="AC626" i="6"/>
  <c r="Q30" i="4" s="1"/>
  <c r="AC625" i="6"/>
  <c r="Q29" i="4" s="1"/>
  <c r="AC624" i="6"/>
  <c r="Q28" i="4" s="1"/>
  <c r="AC623" i="6"/>
  <c r="Q27" i="4" s="1"/>
  <c r="AC622" i="6"/>
  <c r="Q26" i="4" s="1"/>
  <c r="AC621" i="6"/>
  <c r="Q25" i="4" s="1"/>
  <c r="AC620" i="6"/>
  <c r="AC612" i="6"/>
  <c r="P67" i="4" s="1"/>
  <c r="AC611" i="6"/>
  <c r="P66" i="4" s="1"/>
  <c r="AC610" i="6"/>
  <c r="P65" i="4" s="1"/>
  <c r="AC609" i="6"/>
  <c r="P64" i="4" s="1"/>
  <c r="AC608" i="6"/>
  <c r="P63" i="4" s="1"/>
  <c r="AC607" i="6"/>
  <c r="P62" i="4" s="1"/>
  <c r="AC606" i="6"/>
  <c r="P61" i="4" s="1"/>
  <c r="AC605" i="6"/>
  <c r="P60" i="4" s="1"/>
  <c r="AC604" i="6"/>
  <c r="P59" i="4" s="1"/>
  <c r="AC603" i="6"/>
  <c r="P58" i="4" s="1"/>
  <c r="AC602" i="6"/>
  <c r="P57" i="4" s="1"/>
  <c r="AC601" i="6"/>
  <c r="P56" i="4" s="1"/>
  <c r="AC600" i="6"/>
  <c r="P55" i="4" s="1"/>
  <c r="AC599" i="6"/>
  <c r="P54" i="4" s="1"/>
  <c r="AC598" i="6"/>
  <c r="P53" i="4" s="1"/>
  <c r="AC597" i="6"/>
  <c r="P52" i="4" s="1"/>
  <c r="AC596" i="6"/>
  <c r="P51" i="4" s="1"/>
  <c r="AC595" i="6"/>
  <c r="P50" i="4" s="1"/>
  <c r="AC594" i="6"/>
  <c r="P49" i="4" s="1"/>
  <c r="AC593" i="6"/>
  <c r="P48" i="4" s="1"/>
  <c r="AC592" i="6"/>
  <c r="P47" i="4" s="1"/>
  <c r="AC591" i="6"/>
  <c r="P46" i="4" s="1"/>
  <c r="AC590" i="6"/>
  <c r="P45" i="4" s="1"/>
  <c r="AC589" i="6"/>
  <c r="P44" i="4" s="1"/>
  <c r="AC588" i="6"/>
  <c r="P43" i="4" s="1"/>
  <c r="AC587" i="6"/>
  <c r="P42" i="4" s="1"/>
  <c r="AC586" i="6"/>
  <c r="P41" i="4" s="1"/>
  <c r="AC585" i="6"/>
  <c r="P40" i="4" s="1"/>
  <c r="AC584" i="6"/>
  <c r="P39" i="4" s="1"/>
  <c r="AC583" i="6"/>
  <c r="P38" i="4" s="1"/>
  <c r="AC582" i="6"/>
  <c r="P37" i="4" s="1"/>
  <c r="AC581" i="6"/>
  <c r="P36" i="4" s="1"/>
  <c r="AC580" i="6"/>
  <c r="P35" i="4" s="1"/>
  <c r="AC579" i="6"/>
  <c r="P34" i="4" s="1"/>
  <c r="AC578" i="6"/>
  <c r="P33" i="4" s="1"/>
  <c r="AC577" i="6"/>
  <c r="P32" i="4" s="1"/>
  <c r="AC576" i="6"/>
  <c r="P31" i="4" s="1"/>
  <c r="AC575" i="6"/>
  <c r="P30" i="4" s="1"/>
  <c r="AC574" i="6"/>
  <c r="P29" i="4" s="1"/>
  <c r="AC573" i="6"/>
  <c r="P28" i="4" s="1"/>
  <c r="AC572" i="6"/>
  <c r="P27" i="4" s="1"/>
  <c r="AC571" i="6"/>
  <c r="P26" i="4" s="1"/>
  <c r="AC570" i="6"/>
  <c r="P25" i="4" s="1"/>
  <c r="AC569" i="6"/>
  <c r="AC561" i="6"/>
  <c r="O67" i="4" s="1"/>
  <c r="AC560" i="6"/>
  <c r="O66" i="4" s="1"/>
  <c r="AC559" i="6"/>
  <c r="O65" i="4" s="1"/>
  <c r="AC558" i="6"/>
  <c r="O64" i="4" s="1"/>
  <c r="AC557" i="6"/>
  <c r="O63" i="4" s="1"/>
  <c r="AC556" i="6"/>
  <c r="O62" i="4" s="1"/>
  <c r="AC555" i="6"/>
  <c r="O61" i="4" s="1"/>
  <c r="AC554" i="6"/>
  <c r="O60" i="4" s="1"/>
  <c r="AC553" i="6"/>
  <c r="O59" i="4" s="1"/>
  <c r="AC552" i="6"/>
  <c r="O58" i="4" s="1"/>
  <c r="AC551" i="6"/>
  <c r="O57" i="4" s="1"/>
  <c r="AC550" i="6"/>
  <c r="O56" i="4" s="1"/>
  <c r="AC549" i="6"/>
  <c r="O55" i="4" s="1"/>
  <c r="AC548" i="6"/>
  <c r="O54" i="4" s="1"/>
  <c r="AC547" i="6"/>
  <c r="O53" i="4" s="1"/>
  <c r="AC546" i="6"/>
  <c r="O52" i="4" s="1"/>
  <c r="AC545" i="6"/>
  <c r="O51" i="4" s="1"/>
  <c r="AC544" i="6"/>
  <c r="O50" i="4" s="1"/>
  <c r="AC543" i="6"/>
  <c r="O49" i="4" s="1"/>
  <c r="AC542" i="6"/>
  <c r="O48" i="4" s="1"/>
  <c r="AC541" i="6"/>
  <c r="O47" i="4" s="1"/>
  <c r="AC540" i="6"/>
  <c r="O46" i="4" s="1"/>
  <c r="AC539" i="6"/>
  <c r="O45" i="4" s="1"/>
  <c r="AC538" i="6"/>
  <c r="O44" i="4" s="1"/>
  <c r="AC537" i="6"/>
  <c r="O43" i="4" s="1"/>
  <c r="AC536" i="6"/>
  <c r="O42" i="4" s="1"/>
  <c r="AC535" i="6"/>
  <c r="O41" i="4" s="1"/>
  <c r="AC534" i="6"/>
  <c r="O40" i="4" s="1"/>
  <c r="AC533" i="6"/>
  <c r="O39" i="4" s="1"/>
  <c r="AC532" i="6"/>
  <c r="O38" i="4" s="1"/>
  <c r="AC531" i="6"/>
  <c r="O37" i="4" s="1"/>
  <c r="AC530" i="6"/>
  <c r="O36" i="4" s="1"/>
  <c r="AC529" i="6"/>
  <c r="O35" i="4" s="1"/>
  <c r="AC528" i="6"/>
  <c r="O34" i="4" s="1"/>
  <c r="AC527" i="6"/>
  <c r="O33" i="4" s="1"/>
  <c r="AC526" i="6"/>
  <c r="O32" i="4" s="1"/>
  <c r="AC525" i="6"/>
  <c r="O31" i="4" s="1"/>
  <c r="AC524" i="6"/>
  <c r="O30" i="4" s="1"/>
  <c r="AC523" i="6"/>
  <c r="O29" i="4" s="1"/>
  <c r="AC522" i="6"/>
  <c r="O28" i="4" s="1"/>
  <c r="AC521" i="6"/>
  <c r="O27" i="4" s="1"/>
  <c r="AC520" i="6"/>
  <c r="O26" i="4" s="1"/>
  <c r="AC519" i="6"/>
  <c r="O25" i="4" s="1"/>
  <c r="AC518" i="6"/>
  <c r="AC504" i="6"/>
  <c r="N61" i="4" s="1"/>
  <c r="AC510" i="6"/>
  <c r="N67" i="4" s="1"/>
  <c r="AC509" i="6"/>
  <c r="N66" i="4" s="1"/>
  <c r="AC508" i="6"/>
  <c r="N65" i="4" s="1"/>
  <c r="AC507" i="6"/>
  <c r="N64" i="4" s="1"/>
  <c r="AC506" i="6"/>
  <c r="N63" i="4" s="1"/>
  <c r="AC505" i="6"/>
  <c r="N62" i="4" s="1"/>
  <c r="AC503" i="6"/>
  <c r="N60" i="4" s="1"/>
  <c r="AC502" i="6"/>
  <c r="N59" i="4" s="1"/>
  <c r="AC501" i="6"/>
  <c r="N58" i="4" s="1"/>
  <c r="AC500" i="6"/>
  <c r="N57" i="4" s="1"/>
  <c r="AC499" i="6"/>
  <c r="N56" i="4" s="1"/>
  <c r="AC498" i="6"/>
  <c r="N55" i="4" s="1"/>
  <c r="AC497" i="6"/>
  <c r="N54" i="4" s="1"/>
  <c r="AC496" i="6"/>
  <c r="N53" i="4" s="1"/>
  <c r="AC495" i="6"/>
  <c r="N52" i="4" s="1"/>
  <c r="AC494" i="6"/>
  <c r="N51" i="4" s="1"/>
  <c r="AC493" i="6"/>
  <c r="N50" i="4" s="1"/>
  <c r="AC492" i="6"/>
  <c r="N49" i="4" s="1"/>
  <c r="AC491" i="6"/>
  <c r="N48" i="4" s="1"/>
  <c r="AC490" i="6"/>
  <c r="N47" i="4" s="1"/>
  <c r="AC489" i="6"/>
  <c r="N46" i="4" s="1"/>
  <c r="AC488" i="6"/>
  <c r="N45" i="4" s="1"/>
  <c r="AC487" i="6"/>
  <c r="N44" i="4" s="1"/>
  <c r="AC486" i="6"/>
  <c r="N43" i="4" s="1"/>
  <c r="AC485" i="6"/>
  <c r="N42" i="4" s="1"/>
  <c r="AC484" i="6"/>
  <c r="N41" i="4" s="1"/>
  <c r="AC483" i="6"/>
  <c r="N40" i="4" s="1"/>
  <c r="AC482" i="6"/>
  <c r="N39" i="4" s="1"/>
  <c r="AC481" i="6"/>
  <c r="N38" i="4" s="1"/>
  <c r="AC480" i="6"/>
  <c r="N37" i="4" s="1"/>
  <c r="AC479" i="6"/>
  <c r="N36" i="4" s="1"/>
  <c r="AC478" i="6"/>
  <c r="N35" i="4" s="1"/>
  <c r="AC477" i="6"/>
  <c r="N34" i="4" s="1"/>
  <c r="AC476" i="6"/>
  <c r="N33" i="4" s="1"/>
  <c r="AC475" i="6"/>
  <c r="N32" i="4" s="1"/>
  <c r="AC474" i="6"/>
  <c r="N31" i="4" s="1"/>
  <c r="AC473" i="6"/>
  <c r="N30" i="4" s="1"/>
  <c r="AC472" i="6"/>
  <c r="N29" i="4" s="1"/>
  <c r="AC471" i="6"/>
  <c r="N28" i="4" s="1"/>
  <c r="AC470" i="6"/>
  <c r="N27" i="4" s="1"/>
  <c r="AC469" i="6"/>
  <c r="N26" i="4" s="1"/>
  <c r="AC468" i="6"/>
  <c r="N25" i="4" s="1"/>
  <c r="AC467" i="6"/>
  <c r="AC459" i="6"/>
  <c r="M67" i="4" s="1"/>
  <c r="AC458" i="6"/>
  <c r="M66" i="4" s="1"/>
  <c r="AC457" i="6"/>
  <c r="M65" i="4" s="1"/>
  <c r="AC456" i="6"/>
  <c r="M64" i="4" s="1"/>
  <c r="AC455" i="6"/>
  <c r="M63" i="4" s="1"/>
  <c r="AC454" i="6"/>
  <c r="M62" i="4" s="1"/>
  <c r="AC453" i="6"/>
  <c r="M61" i="4" s="1"/>
  <c r="AC452" i="6"/>
  <c r="M60" i="4" s="1"/>
  <c r="AC451" i="6"/>
  <c r="M59" i="4" s="1"/>
  <c r="AC450" i="6"/>
  <c r="M58" i="4" s="1"/>
  <c r="AC449" i="6"/>
  <c r="M57" i="4" s="1"/>
  <c r="AC448" i="6"/>
  <c r="M56" i="4" s="1"/>
  <c r="AC447" i="6"/>
  <c r="M55" i="4" s="1"/>
  <c r="AC446" i="6"/>
  <c r="M54" i="4" s="1"/>
  <c r="AC445" i="6"/>
  <c r="M53" i="4" s="1"/>
  <c r="AC444" i="6"/>
  <c r="M52" i="4" s="1"/>
  <c r="AC443" i="6"/>
  <c r="M51" i="4" s="1"/>
  <c r="AC442" i="6"/>
  <c r="M50" i="4" s="1"/>
  <c r="AC441" i="6"/>
  <c r="M49" i="4" s="1"/>
  <c r="AC440" i="6"/>
  <c r="M48" i="4" s="1"/>
  <c r="AC439" i="6"/>
  <c r="M47" i="4" s="1"/>
  <c r="AC438" i="6"/>
  <c r="M46" i="4" s="1"/>
  <c r="AC437" i="6"/>
  <c r="M45" i="4" s="1"/>
  <c r="AC436" i="6"/>
  <c r="M44" i="4" s="1"/>
  <c r="AC435" i="6"/>
  <c r="M43" i="4" s="1"/>
  <c r="AC434" i="6"/>
  <c r="M42" i="4" s="1"/>
  <c r="AC433" i="6"/>
  <c r="M41" i="4" s="1"/>
  <c r="AC432" i="6"/>
  <c r="M40" i="4" s="1"/>
  <c r="AC431" i="6"/>
  <c r="M39" i="4" s="1"/>
  <c r="AC430" i="6"/>
  <c r="M38" i="4" s="1"/>
  <c r="AC429" i="6"/>
  <c r="M37" i="4" s="1"/>
  <c r="AC428" i="6"/>
  <c r="M36" i="4" s="1"/>
  <c r="AC427" i="6"/>
  <c r="M35" i="4" s="1"/>
  <c r="AC426" i="6"/>
  <c r="M34" i="4" s="1"/>
  <c r="AC425" i="6"/>
  <c r="M33" i="4" s="1"/>
  <c r="AC424" i="6"/>
  <c r="M32" i="4" s="1"/>
  <c r="AC423" i="6"/>
  <c r="M31" i="4" s="1"/>
  <c r="AC422" i="6"/>
  <c r="M30" i="4" s="1"/>
  <c r="AC421" i="6"/>
  <c r="M29" i="4" s="1"/>
  <c r="AC420" i="6"/>
  <c r="M28" i="4" s="1"/>
  <c r="AC419" i="6"/>
  <c r="M27" i="4" s="1"/>
  <c r="AC418" i="6"/>
  <c r="M26" i="4" s="1"/>
  <c r="AC417" i="6"/>
  <c r="M25" i="4" s="1"/>
  <c r="AC416" i="6"/>
  <c r="AC408" i="6"/>
  <c r="L67" i="4" s="1"/>
  <c r="AC407" i="6"/>
  <c r="L66" i="4" s="1"/>
  <c r="AC406" i="6"/>
  <c r="L65" i="4" s="1"/>
  <c r="AC405" i="6"/>
  <c r="L64" i="4" s="1"/>
  <c r="AC404" i="6"/>
  <c r="L63" i="4" s="1"/>
  <c r="AC403" i="6"/>
  <c r="L62" i="4" s="1"/>
  <c r="AC402" i="6"/>
  <c r="L61" i="4" s="1"/>
  <c r="AC401" i="6"/>
  <c r="L60" i="4" s="1"/>
  <c r="AC400" i="6"/>
  <c r="L59" i="4" s="1"/>
  <c r="AC399" i="6"/>
  <c r="L58" i="4" s="1"/>
  <c r="AC398" i="6"/>
  <c r="L57" i="4" s="1"/>
  <c r="AC397" i="6"/>
  <c r="L56" i="4" s="1"/>
  <c r="AC396" i="6"/>
  <c r="L55" i="4" s="1"/>
  <c r="AC395" i="6"/>
  <c r="L54" i="4" s="1"/>
  <c r="AC394" i="6"/>
  <c r="L53" i="4" s="1"/>
  <c r="AC393" i="6"/>
  <c r="L52" i="4" s="1"/>
  <c r="AC392" i="6"/>
  <c r="L51" i="4" s="1"/>
  <c r="AC391" i="6"/>
  <c r="L50" i="4" s="1"/>
  <c r="AC390" i="6"/>
  <c r="L49" i="4" s="1"/>
  <c r="AC389" i="6"/>
  <c r="L48" i="4" s="1"/>
  <c r="AC388" i="6"/>
  <c r="L47" i="4" s="1"/>
  <c r="AC387" i="6"/>
  <c r="L46" i="4" s="1"/>
  <c r="AC386" i="6"/>
  <c r="L45" i="4" s="1"/>
  <c r="AC385" i="6"/>
  <c r="L44" i="4" s="1"/>
  <c r="AC384" i="6"/>
  <c r="L43" i="4" s="1"/>
  <c r="AC383" i="6"/>
  <c r="L42" i="4" s="1"/>
  <c r="AC382" i="6"/>
  <c r="L41" i="4" s="1"/>
  <c r="AC381" i="6"/>
  <c r="L40" i="4" s="1"/>
  <c r="AC380" i="6"/>
  <c r="L39" i="4" s="1"/>
  <c r="AC379" i="6"/>
  <c r="L38" i="4" s="1"/>
  <c r="AC378" i="6"/>
  <c r="L37" i="4" s="1"/>
  <c r="AC377" i="6"/>
  <c r="L36" i="4" s="1"/>
  <c r="AC376" i="6"/>
  <c r="L35" i="4" s="1"/>
  <c r="AC375" i="6"/>
  <c r="L34" i="4" s="1"/>
  <c r="AC374" i="6"/>
  <c r="L33" i="4" s="1"/>
  <c r="AC373" i="6"/>
  <c r="L32" i="4" s="1"/>
  <c r="AC372" i="6"/>
  <c r="L31" i="4" s="1"/>
  <c r="AC371" i="6"/>
  <c r="L30" i="4" s="1"/>
  <c r="AC370" i="6"/>
  <c r="L29" i="4" s="1"/>
  <c r="AC369" i="6"/>
  <c r="L28" i="4" s="1"/>
  <c r="AC368" i="6"/>
  <c r="L27" i="4" s="1"/>
  <c r="AC367" i="6"/>
  <c r="L26" i="4" s="1"/>
  <c r="AC366" i="6"/>
  <c r="L25" i="4" s="1"/>
  <c r="AC365" i="6"/>
  <c r="AC357" i="6"/>
  <c r="K67" i="4" s="1"/>
  <c r="AC356" i="6"/>
  <c r="K66" i="4" s="1"/>
  <c r="AC355" i="6"/>
  <c r="K65" i="4" s="1"/>
  <c r="AC354" i="6"/>
  <c r="K64" i="4" s="1"/>
  <c r="AC353" i="6"/>
  <c r="K63" i="4" s="1"/>
  <c r="AC352" i="6"/>
  <c r="K62" i="4" s="1"/>
  <c r="AC351" i="6"/>
  <c r="K61" i="4" s="1"/>
  <c r="AC350" i="6"/>
  <c r="K60" i="4" s="1"/>
  <c r="AC349" i="6"/>
  <c r="K59" i="4" s="1"/>
  <c r="AC348" i="6"/>
  <c r="K58" i="4" s="1"/>
  <c r="AC347" i="6"/>
  <c r="K57" i="4" s="1"/>
  <c r="AC346" i="6"/>
  <c r="K56" i="4" s="1"/>
  <c r="AC345" i="6"/>
  <c r="K55" i="4" s="1"/>
  <c r="AC344" i="6"/>
  <c r="K54" i="4" s="1"/>
  <c r="AC343" i="6"/>
  <c r="K53" i="4" s="1"/>
  <c r="AC342" i="6"/>
  <c r="K52" i="4" s="1"/>
  <c r="AC341" i="6"/>
  <c r="K51" i="4" s="1"/>
  <c r="AC340" i="6"/>
  <c r="K50" i="4" s="1"/>
  <c r="AC339" i="6"/>
  <c r="K49" i="4" s="1"/>
  <c r="AC338" i="6"/>
  <c r="K48" i="4" s="1"/>
  <c r="AC337" i="6"/>
  <c r="K47" i="4" s="1"/>
  <c r="AC336" i="6"/>
  <c r="K46" i="4" s="1"/>
  <c r="AC335" i="6"/>
  <c r="K45" i="4" s="1"/>
  <c r="AC334" i="6"/>
  <c r="K44" i="4" s="1"/>
  <c r="AC333" i="6"/>
  <c r="K43" i="4" s="1"/>
  <c r="AC332" i="6"/>
  <c r="K42" i="4" s="1"/>
  <c r="AC331" i="6"/>
  <c r="K41" i="4" s="1"/>
  <c r="AC330" i="6"/>
  <c r="K40" i="4" s="1"/>
  <c r="AC329" i="6"/>
  <c r="K39" i="4" s="1"/>
  <c r="AC328" i="6"/>
  <c r="K38" i="4" s="1"/>
  <c r="AC327" i="6"/>
  <c r="K37" i="4" s="1"/>
  <c r="AC326" i="6"/>
  <c r="K36" i="4" s="1"/>
  <c r="AC325" i="6"/>
  <c r="K35" i="4" s="1"/>
  <c r="AC324" i="6"/>
  <c r="K34" i="4" s="1"/>
  <c r="AC323" i="6"/>
  <c r="K33" i="4" s="1"/>
  <c r="AC322" i="6"/>
  <c r="K32" i="4" s="1"/>
  <c r="AC321" i="6"/>
  <c r="K31" i="4" s="1"/>
  <c r="AC320" i="6"/>
  <c r="K30" i="4" s="1"/>
  <c r="AC319" i="6"/>
  <c r="K29" i="4" s="1"/>
  <c r="AC318" i="6"/>
  <c r="K28" i="4" s="1"/>
  <c r="AC317" i="6"/>
  <c r="K27" i="4" s="1"/>
  <c r="AC316" i="6"/>
  <c r="K26" i="4" s="1"/>
  <c r="AC315" i="6"/>
  <c r="K25" i="4" s="1"/>
  <c r="AC314" i="6"/>
  <c r="AC306" i="6"/>
  <c r="J67" i="4" s="1"/>
  <c r="AC305" i="6"/>
  <c r="J66" i="4" s="1"/>
  <c r="AC304" i="6"/>
  <c r="J65" i="4" s="1"/>
  <c r="AC303" i="6"/>
  <c r="J64" i="4" s="1"/>
  <c r="AC302" i="6"/>
  <c r="J63" i="4" s="1"/>
  <c r="AC301" i="6"/>
  <c r="J62" i="4" s="1"/>
  <c r="AC300" i="6"/>
  <c r="J61" i="4" s="1"/>
  <c r="AC299" i="6"/>
  <c r="J60" i="4" s="1"/>
  <c r="AC298" i="6"/>
  <c r="J59" i="4" s="1"/>
  <c r="AC297" i="6"/>
  <c r="J58" i="4" s="1"/>
  <c r="AC296" i="6"/>
  <c r="J57" i="4" s="1"/>
  <c r="AC295" i="6"/>
  <c r="J56" i="4" s="1"/>
  <c r="AC294" i="6"/>
  <c r="J55" i="4" s="1"/>
  <c r="AC293" i="6"/>
  <c r="J54" i="4" s="1"/>
  <c r="AC292" i="6"/>
  <c r="J53" i="4" s="1"/>
  <c r="AC291" i="6"/>
  <c r="J52" i="4" s="1"/>
  <c r="AC290" i="6"/>
  <c r="J51" i="4" s="1"/>
  <c r="AC289" i="6"/>
  <c r="J50" i="4" s="1"/>
  <c r="AC288" i="6"/>
  <c r="J49" i="4" s="1"/>
  <c r="AC287" i="6"/>
  <c r="J48" i="4" s="1"/>
  <c r="AC286" i="6"/>
  <c r="J47" i="4" s="1"/>
  <c r="AC285" i="6"/>
  <c r="J46" i="4" s="1"/>
  <c r="AC284" i="6"/>
  <c r="J45" i="4" s="1"/>
  <c r="AC283" i="6"/>
  <c r="J44" i="4" s="1"/>
  <c r="AC282" i="6"/>
  <c r="J43" i="4" s="1"/>
  <c r="AC281" i="6"/>
  <c r="J42" i="4" s="1"/>
  <c r="AC280" i="6"/>
  <c r="J41" i="4" s="1"/>
  <c r="AC279" i="6"/>
  <c r="J40" i="4" s="1"/>
  <c r="AC278" i="6"/>
  <c r="J39" i="4" s="1"/>
  <c r="AC277" i="6"/>
  <c r="J38" i="4" s="1"/>
  <c r="AC276" i="6"/>
  <c r="J37" i="4" s="1"/>
  <c r="AC275" i="6"/>
  <c r="J36" i="4" s="1"/>
  <c r="AC274" i="6"/>
  <c r="J35" i="4" s="1"/>
  <c r="AC273" i="6"/>
  <c r="J34" i="4" s="1"/>
  <c r="AC272" i="6"/>
  <c r="J33" i="4" s="1"/>
  <c r="AC271" i="6"/>
  <c r="J32" i="4" s="1"/>
  <c r="AC270" i="6"/>
  <c r="J31" i="4" s="1"/>
  <c r="AC269" i="6"/>
  <c r="J30" i="4" s="1"/>
  <c r="AC268" i="6"/>
  <c r="J29" i="4" s="1"/>
  <c r="AC267" i="6"/>
  <c r="J28" i="4" s="1"/>
  <c r="AC266" i="6"/>
  <c r="J27" i="4" s="1"/>
  <c r="AC265" i="6"/>
  <c r="J26" i="4" s="1"/>
  <c r="AC264" i="6"/>
  <c r="J25" i="4" s="1"/>
  <c r="AC263" i="6"/>
  <c r="AC255" i="6"/>
  <c r="I67" i="4" s="1"/>
  <c r="AC254" i="6"/>
  <c r="I66" i="4" s="1"/>
  <c r="AC253" i="6"/>
  <c r="I65" i="4" s="1"/>
  <c r="AC252" i="6"/>
  <c r="I64" i="4" s="1"/>
  <c r="AC251" i="6"/>
  <c r="I63" i="4" s="1"/>
  <c r="AC250" i="6"/>
  <c r="I62" i="4" s="1"/>
  <c r="AC249" i="6"/>
  <c r="I61" i="4" s="1"/>
  <c r="AC248" i="6"/>
  <c r="I60" i="4" s="1"/>
  <c r="AC247" i="6"/>
  <c r="I59" i="4" s="1"/>
  <c r="AC246" i="6"/>
  <c r="I58" i="4" s="1"/>
  <c r="AC245" i="6"/>
  <c r="I57" i="4" s="1"/>
  <c r="AC244" i="6"/>
  <c r="I56" i="4" s="1"/>
  <c r="AC243" i="6"/>
  <c r="I55" i="4" s="1"/>
  <c r="AC242" i="6"/>
  <c r="I54" i="4" s="1"/>
  <c r="AC241" i="6"/>
  <c r="I53" i="4" s="1"/>
  <c r="AC240" i="6"/>
  <c r="I52" i="4" s="1"/>
  <c r="AC239" i="6"/>
  <c r="I51" i="4" s="1"/>
  <c r="AC238" i="6"/>
  <c r="I50" i="4" s="1"/>
  <c r="AC237" i="6"/>
  <c r="I49" i="4" s="1"/>
  <c r="AC236" i="6"/>
  <c r="I48" i="4" s="1"/>
  <c r="AC235" i="6"/>
  <c r="I47" i="4" s="1"/>
  <c r="AC234" i="6"/>
  <c r="I46" i="4" s="1"/>
  <c r="AC233" i="6"/>
  <c r="I45" i="4" s="1"/>
  <c r="AC232" i="6"/>
  <c r="I44" i="4" s="1"/>
  <c r="AC231" i="6"/>
  <c r="I43" i="4" s="1"/>
  <c r="AC230" i="6"/>
  <c r="I42" i="4" s="1"/>
  <c r="AC229" i="6"/>
  <c r="I41" i="4" s="1"/>
  <c r="AC228" i="6"/>
  <c r="I40" i="4" s="1"/>
  <c r="AC227" i="6"/>
  <c r="I39" i="4" s="1"/>
  <c r="AC226" i="6"/>
  <c r="I38" i="4" s="1"/>
  <c r="AC225" i="6"/>
  <c r="I37" i="4" s="1"/>
  <c r="AC224" i="6"/>
  <c r="I36" i="4" s="1"/>
  <c r="AC223" i="6"/>
  <c r="I35" i="4" s="1"/>
  <c r="AC222" i="6"/>
  <c r="I34" i="4" s="1"/>
  <c r="AC221" i="6"/>
  <c r="I33" i="4" s="1"/>
  <c r="AC220" i="6"/>
  <c r="I32" i="4" s="1"/>
  <c r="AC219" i="6"/>
  <c r="I31" i="4" s="1"/>
  <c r="AC218" i="6"/>
  <c r="I30" i="4" s="1"/>
  <c r="AC217" i="6"/>
  <c r="I29" i="4" s="1"/>
  <c r="AC216" i="6"/>
  <c r="I28" i="4" s="1"/>
  <c r="AC215" i="6"/>
  <c r="I27" i="4" s="1"/>
  <c r="AC214" i="6"/>
  <c r="I26" i="4" s="1"/>
  <c r="AC213" i="6"/>
  <c r="I25" i="4" s="1"/>
  <c r="AC212" i="6"/>
  <c r="AC204" i="6"/>
  <c r="H67" i="4" s="1"/>
  <c r="AC203" i="6"/>
  <c r="H66" i="4" s="1"/>
  <c r="AC202" i="6"/>
  <c r="H65" i="4" s="1"/>
  <c r="AC201" i="6"/>
  <c r="H64" i="4" s="1"/>
  <c r="AC200" i="6"/>
  <c r="H63" i="4" s="1"/>
  <c r="AC199" i="6"/>
  <c r="H62" i="4" s="1"/>
  <c r="AC198" i="6"/>
  <c r="H61" i="4" s="1"/>
  <c r="AC197" i="6"/>
  <c r="H60" i="4" s="1"/>
  <c r="AC196" i="6"/>
  <c r="H59" i="4" s="1"/>
  <c r="AC195" i="6"/>
  <c r="H58" i="4" s="1"/>
  <c r="AC194" i="6"/>
  <c r="H57" i="4" s="1"/>
  <c r="AC193" i="6"/>
  <c r="H56" i="4" s="1"/>
  <c r="AC192" i="6"/>
  <c r="H55" i="4" s="1"/>
  <c r="AC191" i="6"/>
  <c r="H54" i="4" s="1"/>
  <c r="AC190" i="6"/>
  <c r="H53" i="4" s="1"/>
  <c r="AC189" i="6"/>
  <c r="H52" i="4" s="1"/>
  <c r="AC188" i="6"/>
  <c r="H51" i="4" s="1"/>
  <c r="AC187" i="6"/>
  <c r="H50" i="4" s="1"/>
  <c r="AC186" i="6"/>
  <c r="H49" i="4" s="1"/>
  <c r="AC185" i="6"/>
  <c r="H48" i="4" s="1"/>
  <c r="AC184" i="6"/>
  <c r="H47" i="4" s="1"/>
  <c r="AC183" i="6"/>
  <c r="H46" i="4" s="1"/>
  <c r="AC182" i="6"/>
  <c r="H45" i="4" s="1"/>
  <c r="AC181" i="6"/>
  <c r="H44" i="4" s="1"/>
  <c r="AC180" i="6"/>
  <c r="H43" i="4" s="1"/>
  <c r="AC179" i="6"/>
  <c r="H42" i="4" s="1"/>
  <c r="AC178" i="6"/>
  <c r="H41" i="4" s="1"/>
  <c r="AC177" i="6"/>
  <c r="H40" i="4" s="1"/>
  <c r="AC176" i="6"/>
  <c r="H39" i="4" s="1"/>
  <c r="AC175" i="6"/>
  <c r="H38" i="4" s="1"/>
  <c r="AC174" i="6"/>
  <c r="H37" i="4" s="1"/>
  <c r="AC173" i="6"/>
  <c r="H36" i="4" s="1"/>
  <c r="AC172" i="6"/>
  <c r="H35" i="4" s="1"/>
  <c r="AC171" i="6"/>
  <c r="H34" i="4" s="1"/>
  <c r="H33" i="4"/>
  <c r="AC169" i="6"/>
  <c r="H32" i="4" s="1"/>
  <c r="AC168" i="6"/>
  <c r="H31" i="4" s="1"/>
  <c r="AC167" i="6"/>
  <c r="H30" i="4" s="1"/>
  <c r="AC166" i="6"/>
  <c r="H29" i="4" s="1"/>
  <c r="AC165" i="6"/>
  <c r="H28" i="4" s="1"/>
  <c r="AC164" i="6"/>
  <c r="H27" i="4" s="1"/>
  <c r="AC163" i="6"/>
  <c r="H26" i="4" s="1"/>
  <c r="AC162" i="6"/>
  <c r="H25" i="4" s="1"/>
  <c r="AC153" i="6"/>
  <c r="G67" i="4" s="1"/>
  <c r="AC152" i="6"/>
  <c r="G66" i="4" s="1"/>
  <c r="AC151" i="6"/>
  <c r="G65" i="4" s="1"/>
  <c r="AC150" i="6"/>
  <c r="G64" i="4" s="1"/>
  <c r="AC149" i="6"/>
  <c r="G63" i="4" s="1"/>
  <c r="AC148" i="6"/>
  <c r="G62" i="4" s="1"/>
  <c r="AC147" i="6"/>
  <c r="G61" i="4" s="1"/>
  <c r="AC146" i="6"/>
  <c r="G60" i="4" s="1"/>
  <c r="AC145" i="6"/>
  <c r="G59" i="4" s="1"/>
  <c r="AC144" i="6"/>
  <c r="G58" i="4" s="1"/>
  <c r="AC143" i="6"/>
  <c r="G57" i="4" s="1"/>
  <c r="AC142" i="6"/>
  <c r="G56" i="4" s="1"/>
  <c r="AC141" i="6"/>
  <c r="G55" i="4" s="1"/>
  <c r="AC140" i="6"/>
  <c r="G54" i="4" s="1"/>
  <c r="AC139" i="6"/>
  <c r="G53" i="4" s="1"/>
  <c r="AC138" i="6"/>
  <c r="G52" i="4" s="1"/>
  <c r="AC137" i="6"/>
  <c r="G51" i="4" s="1"/>
  <c r="AC136" i="6"/>
  <c r="G50" i="4" s="1"/>
  <c r="AC135" i="6"/>
  <c r="G49" i="4" s="1"/>
  <c r="AC134" i="6"/>
  <c r="G48" i="4" s="1"/>
  <c r="AC133" i="6"/>
  <c r="G47" i="4" s="1"/>
  <c r="AC132" i="6"/>
  <c r="G46" i="4" s="1"/>
  <c r="AC131" i="6"/>
  <c r="G45" i="4" s="1"/>
  <c r="AC130" i="6"/>
  <c r="G44" i="4" s="1"/>
  <c r="AC129" i="6"/>
  <c r="G43" i="4" s="1"/>
  <c r="AC128" i="6"/>
  <c r="G42" i="4" s="1"/>
  <c r="AC127" i="6"/>
  <c r="G41" i="4" s="1"/>
  <c r="AC126" i="6"/>
  <c r="G40" i="4" s="1"/>
  <c r="AC125" i="6"/>
  <c r="G39" i="4" s="1"/>
  <c r="AC124" i="6"/>
  <c r="G38" i="4" s="1"/>
  <c r="AC123" i="6"/>
  <c r="G37" i="4" s="1"/>
  <c r="AC122" i="6"/>
  <c r="G36" i="4" s="1"/>
  <c r="AC121" i="6"/>
  <c r="G35" i="4" s="1"/>
  <c r="AC120" i="6"/>
  <c r="G34" i="4" s="1"/>
  <c r="AC119" i="6"/>
  <c r="G33" i="4" s="1"/>
  <c r="AC118" i="6"/>
  <c r="G32" i="4" s="1"/>
  <c r="AC117" i="6"/>
  <c r="G31" i="4" s="1"/>
  <c r="AC116" i="6"/>
  <c r="G30" i="4" s="1"/>
  <c r="AC115" i="6"/>
  <c r="G29" i="4" s="1"/>
  <c r="AC114" i="6"/>
  <c r="G28" i="4" s="1"/>
  <c r="AC113" i="6"/>
  <c r="G27" i="4" s="1"/>
  <c r="AC112" i="6"/>
  <c r="G26" i="4" s="1"/>
  <c r="AC111" i="6"/>
  <c r="G25" i="4" s="1"/>
  <c r="AC110" i="6"/>
  <c r="AC102" i="6"/>
  <c r="F67" i="4" s="1"/>
  <c r="AC101" i="6"/>
  <c r="F66" i="4" s="1"/>
  <c r="AC100" i="6"/>
  <c r="F65" i="4" s="1"/>
  <c r="AC99" i="6"/>
  <c r="F64" i="4" s="1"/>
  <c r="AC98" i="6"/>
  <c r="F63" i="4" s="1"/>
  <c r="AC97" i="6"/>
  <c r="F62" i="4" s="1"/>
  <c r="AC96" i="6"/>
  <c r="F61" i="4" s="1"/>
  <c r="AC95" i="6"/>
  <c r="F60" i="4" s="1"/>
  <c r="AC94" i="6"/>
  <c r="F59" i="4" s="1"/>
  <c r="AC93" i="6"/>
  <c r="F58" i="4" s="1"/>
  <c r="AC92" i="6"/>
  <c r="F57" i="4" s="1"/>
  <c r="AC91" i="6"/>
  <c r="F56" i="4" s="1"/>
  <c r="AC90" i="6"/>
  <c r="F55" i="4" s="1"/>
  <c r="AC89" i="6"/>
  <c r="F54" i="4" s="1"/>
  <c r="AC88" i="6"/>
  <c r="F53" i="4" s="1"/>
  <c r="AC87" i="6"/>
  <c r="F52" i="4" s="1"/>
  <c r="AC86" i="6"/>
  <c r="F51" i="4" s="1"/>
  <c r="AC85" i="6"/>
  <c r="F50" i="4" s="1"/>
  <c r="AC84" i="6"/>
  <c r="F49" i="4" s="1"/>
  <c r="AC83" i="6"/>
  <c r="F48" i="4" s="1"/>
  <c r="AC82" i="6"/>
  <c r="F47" i="4" s="1"/>
  <c r="AC81" i="6"/>
  <c r="F46" i="4" s="1"/>
  <c r="AC80" i="6"/>
  <c r="F45" i="4" s="1"/>
  <c r="AC79" i="6"/>
  <c r="F44" i="4" s="1"/>
  <c r="AC78" i="6"/>
  <c r="F43" i="4" s="1"/>
  <c r="AC77" i="6"/>
  <c r="F42" i="4" s="1"/>
  <c r="AC76" i="6"/>
  <c r="F41" i="4" s="1"/>
  <c r="AC75" i="6"/>
  <c r="F40" i="4" s="1"/>
  <c r="AC74" i="6"/>
  <c r="F39" i="4" s="1"/>
  <c r="AC73" i="6"/>
  <c r="F38" i="4" s="1"/>
  <c r="AC72" i="6"/>
  <c r="F37" i="4" s="1"/>
  <c r="AC71" i="6"/>
  <c r="F36" i="4" s="1"/>
  <c r="AC70" i="6"/>
  <c r="F35" i="4" s="1"/>
  <c r="AC69" i="6"/>
  <c r="F34" i="4" s="1"/>
  <c r="AC68" i="6"/>
  <c r="F33" i="4" s="1"/>
  <c r="AC67" i="6"/>
  <c r="F32" i="4" s="1"/>
  <c r="AC66" i="6"/>
  <c r="F31" i="4" s="1"/>
  <c r="AC65" i="6"/>
  <c r="F30" i="4" s="1"/>
  <c r="AC64" i="6"/>
  <c r="F29" i="4" s="1"/>
  <c r="AC63" i="6"/>
  <c r="F28" i="4" s="1"/>
  <c r="AC62" i="6"/>
  <c r="F27" i="4" s="1"/>
  <c r="AC61" i="6"/>
  <c r="F26" i="4" s="1"/>
  <c r="AC60" i="6"/>
  <c r="F25" i="4" s="1"/>
  <c r="AC59" i="6"/>
  <c r="AC8" i="6"/>
  <c r="AC50" i="6"/>
  <c r="E66" i="4" s="1"/>
  <c r="AC51" i="6"/>
  <c r="E67" i="4" s="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AJ426" i="11"/>
  <c r="AJ425" i="11"/>
  <c r="AJ424" i="11"/>
  <c r="AJ423" i="11"/>
  <c r="AJ422" i="11"/>
  <c r="AJ421" i="1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C62" i="8"/>
  <c r="E129" i="4" s="1"/>
  <c r="AC61" i="8"/>
  <c r="E128" i="4" s="1"/>
  <c r="AJ390" i="11"/>
  <c r="AJ389" i="11"/>
  <c r="AJ388" i="11"/>
  <c r="AJ387" i="11"/>
  <c r="AJ386" i="11"/>
  <c r="AJ385" i="11"/>
  <c r="AJ384" i="11"/>
  <c r="AJ383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5" i="11"/>
  <c r="AJ364" i="11"/>
  <c r="AJ363" i="11"/>
  <c r="AJ362" i="11"/>
  <c r="AJ361" i="11"/>
  <c r="AJ360" i="11"/>
  <c r="AJ359" i="11"/>
  <c r="AJ358" i="11"/>
  <c r="AJ357" i="11"/>
  <c r="AJ356" i="11"/>
  <c r="AJ355" i="11"/>
  <c r="AJ354" i="11"/>
  <c r="AJ353" i="11"/>
  <c r="AJ352" i="11"/>
  <c r="AJ351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82" i="11"/>
  <c r="AJ366" i="11"/>
  <c r="AJ350" i="11"/>
  <c r="AJ299" i="10"/>
  <c r="AJ295" i="10"/>
  <c r="AJ294" i="10"/>
  <c r="AJ293" i="10"/>
  <c r="AJ287" i="10"/>
  <c r="AJ286" i="10"/>
  <c r="AJ285" i="10"/>
  <c r="AJ283" i="10"/>
  <c r="AJ281" i="10"/>
  <c r="AJ280" i="10"/>
  <c r="AJ279" i="10"/>
  <c r="AJ278" i="10"/>
  <c r="AJ277" i="10"/>
  <c r="AJ276" i="10"/>
  <c r="AJ275" i="10"/>
  <c r="AJ273" i="10"/>
  <c r="AJ272" i="10"/>
  <c r="AJ271" i="10"/>
  <c r="AJ270" i="10"/>
  <c r="AJ269" i="10"/>
  <c r="AJ267" i="10"/>
  <c r="AJ265" i="10"/>
  <c r="AJ264" i="10"/>
  <c r="AJ263" i="10"/>
  <c r="AJ262" i="10"/>
  <c r="AJ261" i="10"/>
  <c r="AJ260" i="10"/>
  <c r="AJ259" i="10"/>
  <c r="AJ258" i="10"/>
  <c r="AJ268" i="10"/>
  <c r="AJ274" i="10"/>
  <c r="AJ282" i="10"/>
  <c r="AJ284" i="10"/>
  <c r="AJ288" i="10"/>
  <c r="AJ289" i="10"/>
  <c r="AJ290" i="10"/>
  <c r="AJ291" i="10"/>
  <c r="AJ292" i="10"/>
  <c r="AJ296" i="10"/>
  <c r="AJ297" i="10"/>
  <c r="AJ298" i="10"/>
  <c r="AH74" i="4" l="1"/>
  <c r="AH10" i="11"/>
  <c r="AI59" i="4"/>
  <c r="AI46" i="10"/>
  <c r="AI62" i="4"/>
  <c r="AI49" i="10"/>
  <c r="AI51" i="4"/>
  <c r="AI38" i="10"/>
  <c r="AI28" i="4"/>
  <c r="AI15" i="10"/>
  <c r="AI60" i="4"/>
  <c r="AI47" i="10"/>
  <c r="AI29" i="4"/>
  <c r="AI16" i="10"/>
  <c r="AI53" i="4"/>
  <c r="AI40" i="10"/>
  <c r="AI54" i="4"/>
  <c r="AI41" i="10"/>
  <c r="AI31" i="4"/>
  <c r="AI18" i="10"/>
  <c r="AI39" i="4"/>
  <c r="AI26" i="10"/>
  <c r="AI47" i="4"/>
  <c r="AI34" i="10"/>
  <c r="AI55" i="4"/>
  <c r="AI42" i="10"/>
  <c r="AI63" i="4"/>
  <c r="AI50" i="10"/>
  <c r="AI43" i="4"/>
  <c r="AI30" i="10"/>
  <c r="AI44" i="4"/>
  <c r="AI31" i="10"/>
  <c r="AI45" i="4"/>
  <c r="AI32" i="10"/>
  <c r="AI46" i="4"/>
  <c r="AI33" i="10"/>
  <c r="AI24" i="4"/>
  <c r="AI11" i="10"/>
  <c r="AI32" i="4"/>
  <c r="AI19" i="10"/>
  <c r="AI40" i="4"/>
  <c r="AI27" i="10"/>
  <c r="AI48" i="4"/>
  <c r="AI35" i="10"/>
  <c r="AI56" i="4"/>
  <c r="AI43" i="10"/>
  <c r="AI64" i="4"/>
  <c r="AI51" i="10"/>
  <c r="AI35" i="4"/>
  <c r="AI22" i="10"/>
  <c r="AI67" i="4"/>
  <c r="AI54" i="10"/>
  <c r="AI52" i="4"/>
  <c r="AI39" i="10"/>
  <c r="AI61" i="4"/>
  <c r="AI48" i="10"/>
  <c r="AI38" i="4"/>
  <c r="AI25" i="10"/>
  <c r="AI25" i="4"/>
  <c r="AI12" i="10"/>
  <c r="AI33" i="4"/>
  <c r="AI20" i="10"/>
  <c r="AI41" i="4"/>
  <c r="AI28" i="10"/>
  <c r="AI49" i="4"/>
  <c r="AI36" i="10"/>
  <c r="AI57" i="4"/>
  <c r="AI44" i="10"/>
  <c r="AI65" i="4"/>
  <c r="AI52" i="10"/>
  <c r="AI27" i="4"/>
  <c r="AI14" i="10"/>
  <c r="AI36" i="4"/>
  <c r="AI23" i="10"/>
  <c r="AI37" i="4"/>
  <c r="AI24" i="10"/>
  <c r="AI30" i="4"/>
  <c r="AI17" i="10"/>
  <c r="AI26" i="4"/>
  <c r="AI13" i="10"/>
  <c r="AI34" i="4"/>
  <c r="AI21" i="10"/>
  <c r="AI42" i="4"/>
  <c r="AI29" i="10"/>
  <c r="AI50" i="4"/>
  <c r="AI37" i="10"/>
  <c r="AI58" i="4"/>
  <c r="AI45" i="10"/>
  <c r="AI66" i="4"/>
  <c r="AJ66" i="4" s="1"/>
  <c r="AI53" i="10"/>
  <c r="AH30" i="4"/>
  <c r="AH17" i="10"/>
  <c r="AH46" i="4"/>
  <c r="AH33" i="10"/>
  <c r="AH54" i="4"/>
  <c r="AH41" i="10"/>
  <c r="AH31" i="4"/>
  <c r="AH18" i="10"/>
  <c r="AH39" i="4"/>
  <c r="AH26" i="10"/>
  <c r="AH47" i="4"/>
  <c r="AH34" i="10"/>
  <c r="AH55" i="4"/>
  <c r="AH42" i="10"/>
  <c r="AH63" i="4"/>
  <c r="AH50" i="10"/>
  <c r="AH38" i="4"/>
  <c r="AH25" i="10"/>
  <c r="AH62" i="4"/>
  <c r="AH49" i="10"/>
  <c r="AH32" i="4"/>
  <c r="AH19" i="10"/>
  <c r="AH40" i="4"/>
  <c r="AH27" i="10"/>
  <c r="AH48" i="4"/>
  <c r="AH35" i="10"/>
  <c r="AH56" i="4"/>
  <c r="AH43" i="10"/>
  <c r="AH64" i="4"/>
  <c r="AH51" i="10"/>
  <c r="AH26" i="4"/>
  <c r="AH13" i="10"/>
  <c r="AH34" i="4"/>
  <c r="AH21" i="10"/>
  <c r="AH42" i="4"/>
  <c r="AH29" i="10"/>
  <c r="AH50" i="4"/>
  <c r="AH37" i="10"/>
  <c r="AH58" i="4"/>
  <c r="AH45" i="10"/>
  <c r="AH66" i="4"/>
  <c r="AH53" i="10"/>
  <c r="AH25" i="4"/>
  <c r="AH12" i="10"/>
  <c r="AH49" i="4"/>
  <c r="AH36" i="10"/>
  <c r="AH27" i="4"/>
  <c r="AH14" i="10"/>
  <c r="AH35" i="4"/>
  <c r="AH22" i="10"/>
  <c r="AH43" i="4"/>
  <c r="AH30" i="10"/>
  <c r="AH51" i="4"/>
  <c r="AH38" i="10"/>
  <c r="AH59" i="4"/>
  <c r="AH46" i="10"/>
  <c r="AH67" i="4"/>
  <c r="AH54" i="10"/>
  <c r="AH33" i="4"/>
  <c r="AH20" i="10"/>
  <c r="AH57" i="4"/>
  <c r="AH44" i="10"/>
  <c r="AH28" i="4"/>
  <c r="AH15" i="10"/>
  <c r="AH36" i="4"/>
  <c r="AH23" i="10"/>
  <c r="AH44" i="4"/>
  <c r="AH31" i="10"/>
  <c r="AH52" i="4"/>
  <c r="AH39" i="10"/>
  <c r="AH60" i="4"/>
  <c r="AH47" i="10"/>
  <c r="AH41" i="4"/>
  <c r="AH28" i="10"/>
  <c r="AH65" i="4"/>
  <c r="AH52" i="10"/>
  <c r="AH29" i="4"/>
  <c r="AH16" i="10"/>
  <c r="AH37" i="4"/>
  <c r="AH24" i="10"/>
  <c r="AH45" i="4"/>
  <c r="AH32" i="10"/>
  <c r="AH53" i="4"/>
  <c r="AH40" i="10"/>
  <c r="AH61" i="4"/>
  <c r="AH48" i="10"/>
  <c r="AG42" i="4"/>
  <c r="AG29" i="10"/>
  <c r="AG66" i="4"/>
  <c r="AG53" i="10"/>
  <c r="AG27" i="4"/>
  <c r="AG14" i="10"/>
  <c r="AG35" i="4"/>
  <c r="AG22" i="10"/>
  <c r="AG43" i="4"/>
  <c r="AG30" i="10"/>
  <c r="AG51" i="4"/>
  <c r="AG38" i="10"/>
  <c r="AG59" i="4"/>
  <c r="AG46" i="10"/>
  <c r="AG67" i="4"/>
  <c r="AJ67" i="4" s="1"/>
  <c r="AG54" i="10"/>
  <c r="AG26" i="4"/>
  <c r="AG13" i="10"/>
  <c r="AG34" i="4"/>
  <c r="AG21" i="10"/>
  <c r="AG50" i="4"/>
  <c r="AG37" i="10"/>
  <c r="AG58" i="4"/>
  <c r="AG45" i="10"/>
  <c r="AG28" i="4"/>
  <c r="AG15" i="10"/>
  <c r="AG36" i="4"/>
  <c r="AG23" i="10"/>
  <c r="AG44" i="4"/>
  <c r="AG31" i="10"/>
  <c r="AG52" i="4"/>
  <c r="AG39" i="10"/>
  <c r="AG60" i="4"/>
  <c r="AG47" i="10"/>
  <c r="AG45" i="4"/>
  <c r="AG32" i="10"/>
  <c r="AG30" i="4"/>
  <c r="AG17" i="10"/>
  <c r="AG38" i="4"/>
  <c r="AG25" i="10"/>
  <c r="AG46" i="4"/>
  <c r="AG33" i="10"/>
  <c r="AG54" i="4"/>
  <c r="AG41" i="10"/>
  <c r="AG62" i="4"/>
  <c r="AG49" i="10"/>
  <c r="AG53" i="4"/>
  <c r="AG40" i="10"/>
  <c r="AG31" i="4"/>
  <c r="AG18" i="10"/>
  <c r="AG39" i="4"/>
  <c r="AG26" i="10"/>
  <c r="AG47" i="4"/>
  <c r="AG34" i="10"/>
  <c r="AG55" i="4"/>
  <c r="AG42" i="10"/>
  <c r="AG63" i="4"/>
  <c r="AG50" i="10"/>
  <c r="AG29" i="4"/>
  <c r="AG16" i="10"/>
  <c r="AG61" i="4"/>
  <c r="AG48" i="10"/>
  <c r="AG11" i="10"/>
  <c r="AG24" i="4"/>
  <c r="AG23" i="4" s="1"/>
  <c r="AG32" i="4"/>
  <c r="AG19" i="10"/>
  <c r="AG40" i="4"/>
  <c r="AG27" i="10"/>
  <c r="AG48" i="4"/>
  <c r="AG35" i="10"/>
  <c r="AG56" i="4"/>
  <c r="AG43" i="10"/>
  <c r="AG64" i="4"/>
  <c r="AG51" i="10"/>
  <c r="AG37" i="4"/>
  <c r="AG24" i="10"/>
  <c r="AG25" i="4"/>
  <c r="AG12" i="10"/>
  <c r="AG33" i="4"/>
  <c r="AG20" i="10"/>
  <c r="AG41" i="4"/>
  <c r="AG28" i="10"/>
  <c r="AG49" i="4"/>
  <c r="AG36" i="10"/>
  <c r="AG57" i="4"/>
  <c r="AG44" i="10"/>
  <c r="AG65" i="4"/>
  <c r="AG52" i="10"/>
  <c r="AJ131" i="4"/>
  <c r="AI23" i="4"/>
  <c r="AJ400" i="11"/>
  <c r="U13" i="4" s="1"/>
  <c r="AC1582" i="6"/>
  <c r="AH24" i="4"/>
  <c r="AC1531" i="6"/>
  <c r="AC1480" i="6"/>
  <c r="AF24" i="4"/>
  <c r="AF23" i="4" s="1"/>
  <c r="AC1429" i="6"/>
  <c r="AE24" i="4"/>
  <c r="AE23" i="4" s="1"/>
  <c r="AC1379" i="6"/>
  <c r="AD24" i="4"/>
  <c r="AD23" i="4" s="1"/>
  <c r="AC1328" i="6"/>
  <c r="AC24" i="4"/>
  <c r="AC23" i="4" s="1"/>
  <c r="AC1277" i="6"/>
  <c r="AB24" i="4"/>
  <c r="AB23" i="4" s="1"/>
  <c r="AC1226" i="6"/>
  <c r="AA24" i="4"/>
  <c r="AA23" i="4" s="1"/>
  <c r="AC1175" i="6"/>
  <c r="Z24" i="4"/>
  <c r="Z23" i="4" s="1"/>
  <c r="AC1124" i="6"/>
  <c r="Y24" i="4"/>
  <c r="Y23" i="4" s="1"/>
  <c r="AC1073" i="6"/>
  <c r="X24" i="4"/>
  <c r="X23" i="4" s="1"/>
  <c r="AC1022" i="6"/>
  <c r="W24" i="4"/>
  <c r="W23" i="4" s="1"/>
  <c r="AC971" i="6"/>
  <c r="V24" i="4"/>
  <c r="V23" i="4" s="1"/>
  <c r="AC920" i="6"/>
  <c r="U24" i="4"/>
  <c r="U23" i="4" s="1"/>
  <c r="AC869" i="6"/>
  <c r="T24" i="4"/>
  <c r="T23" i="4" s="1"/>
  <c r="AC818" i="6"/>
  <c r="S24" i="4"/>
  <c r="S23" i="4" s="1"/>
  <c r="AC767" i="6"/>
  <c r="R24" i="4"/>
  <c r="R23" i="4" s="1"/>
  <c r="AC716" i="6"/>
  <c r="Q24" i="4"/>
  <c r="Q23" i="4" s="1"/>
  <c r="AC665" i="6"/>
  <c r="P24" i="4"/>
  <c r="P23" i="4" s="1"/>
  <c r="AC614" i="6"/>
  <c r="O24" i="4"/>
  <c r="O23" i="4" s="1"/>
  <c r="AC563" i="6"/>
  <c r="N24" i="4"/>
  <c r="N23" i="4" s="1"/>
  <c r="AC512" i="6"/>
  <c r="M24" i="4"/>
  <c r="M23" i="4" s="1"/>
  <c r="AC461" i="6"/>
  <c r="L24" i="4"/>
  <c r="L23" i="4" s="1"/>
  <c r="AC410" i="6"/>
  <c r="K24" i="4"/>
  <c r="K23" i="4" s="1"/>
  <c r="AC359" i="6"/>
  <c r="J24" i="4"/>
  <c r="J23" i="4" s="1"/>
  <c r="AC308" i="6"/>
  <c r="I24" i="4"/>
  <c r="I23" i="4" s="1"/>
  <c r="AC257" i="6"/>
  <c r="AJ306" i="10"/>
  <c r="U12" i="4" s="1"/>
  <c r="H24" i="4"/>
  <c r="H23" i="4" s="1"/>
  <c r="AC206" i="6"/>
  <c r="G24" i="4"/>
  <c r="G23" i="4" s="1"/>
  <c r="AC155" i="6"/>
  <c r="F24" i="4"/>
  <c r="F23" i="4" s="1"/>
  <c r="AC104" i="6"/>
  <c r="E24" i="4"/>
  <c r="F132" i="4"/>
  <c r="F74" i="4" s="1"/>
  <c r="AJ335" i="11"/>
  <c r="R13" i="4" s="1"/>
  <c r="AJ266" i="10"/>
  <c r="AJ257" i="10" s="1"/>
  <c r="R12" i="4" s="1"/>
  <c r="AJ325" i="11"/>
  <c r="AJ324" i="11"/>
  <c r="AJ323" i="11"/>
  <c r="AJ322" i="11"/>
  <c r="AJ321" i="11"/>
  <c r="AJ320" i="11"/>
  <c r="AJ319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04" i="11"/>
  <c r="AJ303" i="11"/>
  <c r="AJ302" i="11"/>
  <c r="AJ301" i="11"/>
  <c r="AJ300" i="1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50" i="10"/>
  <c r="AJ249" i="10"/>
  <c r="AJ248" i="10"/>
  <c r="AJ247" i="10"/>
  <c r="AJ246" i="10"/>
  <c r="AJ245" i="10"/>
  <c r="AJ244" i="10"/>
  <c r="AJ243" i="10"/>
  <c r="AJ242" i="10"/>
  <c r="AJ241" i="10"/>
  <c r="AJ240" i="10"/>
  <c r="AJ239" i="10"/>
  <c r="AJ238" i="10"/>
  <c r="AJ237" i="10"/>
  <c r="AJ236" i="10"/>
  <c r="AJ235" i="10"/>
  <c r="AJ234" i="10"/>
  <c r="AJ233" i="10"/>
  <c r="AJ232" i="10"/>
  <c r="AJ231" i="10"/>
  <c r="AJ230" i="10"/>
  <c r="AJ229" i="10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49" i="10" l="1"/>
  <c r="AJ54" i="10"/>
  <c r="AI10" i="10"/>
  <c r="AJ53" i="10"/>
  <c r="AH10" i="10"/>
  <c r="AJ52" i="10"/>
  <c r="AH23" i="4"/>
  <c r="AJ51" i="10"/>
  <c r="AJ50" i="10"/>
  <c r="AG10" i="10"/>
  <c r="AJ24" i="4"/>
  <c r="AJ270" i="11"/>
  <c r="O13" i="4" s="1"/>
  <c r="AJ208" i="10"/>
  <c r="O12" i="4" s="1"/>
  <c r="AJ259" i="11"/>
  <c r="AJ260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44" i="11"/>
  <c r="AJ243" i="11"/>
  <c r="AJ242" i="11"/>
  <c r="AJ241" i="11"/>
  <c r="AJ240" i="11"/>
  <c r="AJ239" i="11"/>
  <c r="AJ238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198" i="10"/>
  <c r="AJ199" i="10"/>
  <c r="AJ200" i="10"/>
  <c r="AJ201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186" i="10"/>
  <c r="AJ185" i="10"/>
  <c r="AJ184" i="10"/>
  <c r="AJ183" i="10"/>
  <c r="AJ182" i="10"/>
  <c r="AJ181" i="10"/>
  <c r="AJ180" i="10"/>
  <c r="AJ179" i="10"/>
  <c r="AJ178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C46" i="6"/>
  <c r="E62" i="4" s="1"/>
  <c r="AC47" i="6"/>
  <c r="E63" i="4" s="1"/>
  <c r="AC48" i="6"/>
  <c r="E64" i="4" s="1"/>
  <c r="AC49" i="6"/>
  <c r="E65" i="4" s="1"/>
  <c r="AJ65" i="4" s="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8" i="10"/>
  <c r="AJ147" i="10"/>
  <c r="AJ146" i="10"/>
  <c r="AJ145" i="10"/>
  <c r="AJ144" i="10"/>
  <c r="AJ143" i="10"/>
  <c r="AJ142" i="10"/>
  <c r="AJ141" i="10"/>
  <c r="AJ140" i="10"/>
  <c r="AJ139" i="10"/>
  <c r="AJ138" i="10"/>
  <c r="AJ137" i="10"/>
  <c r="AJ136" i="10"/>
  <c r="AJ135" i="10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40" i="11" l="1"/>
  <c r="I13" i="4" s="1"/>
  <c r="AJ159" i="10"/>
  <c r="L12" i="4" s="1"/>
  <c r="AJ205" i="11"/>
  <c r="L13" i="4" s="1"/>
  <c r="AJ129" i="4"/>
  <c r="AJ63" i="4"/>
  <c r="AJ64" i="4"/>
  <c r="AJ110" i="10"/>
  <c r="I12" i="4" s="1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128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0" l="1"/>
  <c r="C12" i="4" s="1"/>
  <c r="C7" i="4" s="1"/>
  <c r="AJ10" i="11"/>
  <c r="C13" i="4" s="1"/>
  <c r="C8" i="4" s="1"/>
  <c r="AC59" i="8" l="1"/>
  <c r="E126" i="4" s="1"/>
  <c r="AC60" i="8"/>
  <c r="E127" i="4" s="1"/>
  <c r="AA14" i="4"/>
  <c r="AC12" i="4" s="1"/>
  <c r="AC57" i="8"/>
  <c r="E124" i="4" s="1"/>
  <c r="AC58" i="8"/>
  <c r="E125" i="4" s="1"/>
  <c r="AC45" i="6"/>
  <c r="E61" i="4" s="1"/>
  <c r="AJ125" i="4" l="1"/>
  <c r="AJ61" i="4"/>
  <c r="AC13" i="4"/>
  <c r="AC14" i="4" s="1"/>
  <c r="AJ127" i="4"/>
  <c r="AC8" i="8" l="1"/>
  <c r="B5" i="8"/>
  <c r="AC56" i="8"/>
  <c r="E123" i="4" s="1"/>
  <c r="AC55" i="8"/>
  <c r="E122" i="4" s="1"/>
  <c r="AC54" i="8"/>
  <c r="E121" i="4" s="1"/>
  <c r="AC53" i="8"/>
  <c r="E120" i="4" s="1"/>
  <c r="AC52" i="8"/>
  <c r="E119" i="4" s="1"/>
  <c r="AC51" i="8"/>
  <c r="E118" i="4" s="1"/>
  <c r="AC50" i="8"/>
  <c r="E117" i="4" s="1"/>
  <c r="AC49" i="8"/>
  <c r="E116" i="4" s="1"/>
  <c r="AC48" i="8"/>
  <c r="E115" i="4" s="1"/>
  <c r="AC47" i="8"/>
  <c r="E114" i="4" s="1"/>
  <c r="AC46" i="8"/>
  <c r="E113" i="4" s="1"/>
  <c r="AC45" i="8"/>
  <c r="E112" i="4" s="1"/>
  <c r="AC44" i="8"/>
  <c r="E111" i="4" s="1"/>
  <c r="AC43" i="8"/>
  <c r="E110" i="4" s="1"/>
  <c r="AC42" i="8"/>
  <c r="E109" i="4" s="1"/>
  <c r="AC41" i="8"/>
  <c r="E108" i="4" s="1"/>
  <c r="AC44" i="6"/>
  <c r="E60" i="4" s="1"/>
  <c r="AC43" i="6"/>
  <c r="E59" i="4" s="1"/>
  <c r="E107" i="4"/>
  <c r="AC39" i="8"/>
  <c r="E106" i="4" s="1"/>
  <c r="AC38" i="8"/>
  <c r="E105" i="4" s="1"/>
  <c r="AC37" i="8"/>
  <c r="E104" i="4" s="1"/>
  <c r="AC36" i="8"/>
  <c r="E103" i="4" s="1"/>
  <c r="AC35" i="8"/>
  <c r="E102" i="4" s="1"/>
  <c r="AC34" i="8"/>
  <c r="E101" i="4" s="1"/>
  <c r="AC33" i="8"/>
  <c r="E100" i="4" s="1"/>
  <c r="AC32" i="8"/>
  <c r="E99" i="4" s="1"/>
  <c r="AC31" i="8"/>
  <c r="E98" i="4" s="1"/>
  <c r="AC30" i="8"/>
  <c r="E97" i="4" s="1"/>
  <c r="AC29" i="8"/>
  <c r="E96" i="4" s="1"/>
  <c r="AC28" i="8"/>
  <c r="E95" i="4" s="1"/>
  <c r="AC27" i="8"/>
  <c r="E94" i="4" s="1"/>
  <c r="AC26" i="8"/>
  <c r="E93" i="4" s="1"/>
  <c r="AC25" i="8"/>
  <c r="E92" i="4" s="1"/>
  <c r="AC24" i="8"/>
  <c r="E91" i="4" s="1"/>
  <c r="AC23" i="8"/>
  <c r="E90" i="4" s="1"/>
  <c r="AC22" i="8"/>
  <c r="E89" i="4" s="1"/>
  <c r="AC21" i="8"/>
  <c r="E88" i="4" s="1"/>
  <c r="AC20" i="8"/>
  <c r="E87" i="4" s="1"/>
  <c r="AC19" i="8"/>
  <c r="E86" i="4" s="1"/>
  <c r="AC18" i="8"/>
  <c r="E85" i="4" s="1"/>
  <c r="AC17" i="8"/>
  <c r="E84" i="4" s="1"/>
  <c r="AC16" i="8"/>
  <c r="E83" i="4" s="1"/>
  <c r="AC15" i="8"/>
  <c r="E82" i="4" s="1"/>
  <c r="AC14" i="8"/>
  <c r="E81" i="4" s="1"/>
  <c r="AC13" i="8"/>
  <c r="E80" i="4" s="1"/>
  <c r="AC12" i="8"/>
  <c r="E79" i="4" s="1"/>
  <c r="AC11" i="8"/>
  <c r="E78" i="4" s="1"/>
  <c r="AC10" i="8"/>
  <c r="E77" i="4" s="1"/>
  <c r="AC9" i="8"/>
  <c r="E76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17" i="6"/>
  <c r="E73" i="4"/>
  <c r="AC53" i="6" l="1"/>
  <c r="E132" i="4"/>
  <c r="E75" i="4"/>
  <c r="AJ75" i="4" s="1"/>
  <c r="E25" i="4"/>
  <c r="B203" i="8"/>
  <c r="B566" i="6"/>
  <c r="B107" i="6"/>
  <c r="B599" i="8"/>
  <c r="B401" i="8"/>
  <c r="B413" i="6"/>
  <c r="B71" i="8"/>
  <c r="B137" i="8"/>
  <c r="B362" i="6"/>
  <c r="B533" i="8"/>
  <c r="B731" i="8"/>
  <c r="B467" i="8"/>
  <c r="B797" i="8"/>
  <c r="B209" i="6"/>
  <c r="B269" i="8"/>
  <c r="B260" i="6"/>
  <c r="B56" i="6"/>
  <c r="B515" i="6"/>
  <c r="B158" i="6"/>
  <c r="B335" i="8"/>
  <c r="B311" i="6"/>
  <c r="B464" i="6"/>
  <c r="B665" i="8"/>
  <c r="AJ47" i="4"/>
  <c r="AJ49" i="4"/>
  <c r="AJ121" i="4"/>
  <c r="AJ43" i="4"/>
  <c r="AJ54" i="4"/>
  <c r="AJ38" i="4"/>
  <c r="AJ46" i="4"/>
  <c r="AJ48" i="4"/>
  <c r="AJ119" i="4"/>
  <c r="AJ50" i="4"/>
  <c r="AJ45" i="4"/>
  <c r="AJ41" i="4"/>
  <c r="AJ52" i="4"/>
  <c r="AJ60" i="4"/>
  <c r="AJ44" i="4"/>
  <c r="AJ123" i="4"/>
  <c r="AJ53" i="4"/>
  <c r="AJ37" i="4"/>
  <c r="AJ51" i="4"/>
  <c r="AJ59" i="4"/>
  <c r="AJ120" i="4"/>
  <c r="AJ122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J132" i="4" l="1"/>
  <c r="E74" i="4"/>
  <c r="AJ25" i="4"/>
  <c r="E23" i="4"/>
  <c r="AJ130" i="4"/>
  <c r="AJ62" i="4"/>
  <c r="K13" i="4"/>
  <c r="K12" i="4"/>
  <c r="AJ104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6" i="4"/>
  <c r="AJ103" i="4"/>
  <c r="AJ105" i="4"/>
  <c r="AJ124" i="4"/>
  <c r="AJ113" i="4"/>
  <c r="AJ107" i="4"/>
  <c r="AJ111" i="4"/>
  <c r="AJ116" i="4"/>
  <c r="AJ102" i="4"/>
  <c r="AJ101" i="4"/>
  <c r="AJ110" i="4"/>
  <c r="AJ108" i="4"/>
  <c r="AJ100" i="4"/>
  <c r="AJ112" i="4"/>
  <c r="AJ115" i="4"/>
  <c r="AJ109" i="4"/>
  <c r="AJ118" i="4"/>
  <c r="AJ117" i="4"/>
  <c r="AJ114" i="4"/>
  <c r="AJ106" i="4"/>
  <c r="B863" i="8"/>
  <c r="B668" i="6"/>
  <c r="W14" i="4" l="1"/>
  <c r="H14" i="4"/>
  <c r="K14" i="4"/>
  <c r="B929" i="8"/>
  <c r="B719" i="6"/>
  <c r="O73" i="4"/>
  <c r="C9" i="4" l="1"/>
  <c r="L14" i="4"/>
  <c r="N12" i="4" s="1"/>
  <c r="U73" i="4"/>
  <c r="B770" i="6"/>
  <c r="B995" i="8"/>
  <c r="F73" i="4"/>
  <c r="G73" i="4"/>
  <c r="H73" i="4"/>
  <c r="I73" i="4"/>
  <c r="J73" i="4"/>
  <c r="K73" i="4"/>
  <c r="L73" i="4"/>
  <c r="M73" i="4"/>
  <c r="N73" i="4"/>
  <c r="P73" i="4"/>
  <c r="Q73" i="4"/>
  <c r="R73" i="4"/>
  <c r="S73" i="4"/>
  <c r="T73" i="4"/>
  <c r="N13" i="4" l="1"/>
  <c r="E8" i="4"/>
  <c r="E7" i="4"/>
  <c r="B1061" i="8"/>
  <c r="B821" i="6"/>
  <c r="AJ92" i="4"/>
  <c r="E9" i="4" l="1"/>
  <c r="B1127" i="8"/>
  <c r="B872" i="6"/>
  <c r="V73" i="4"/>
  <c r="AJ27" i="4"/>
  <c r="AJ99" i="4"/>
  <c r="B1193" i="8" l="1"/>
  <c r="B923" i="6"/>
  <c r="W73" i="4"/>
  <c r="AJ89" i="4"/>
  <c r="AJ90" i="4"/>
  <c r="AJ91" i="4"/>
  <c r="AJ93" i="4"/>
  <c r="AJ94" i="4"/>
  <c r="AJ95" i="4"/>
  <c r="AJ96" i="4"/>
  <c r="AJ97" i="4"/>
  <c r="AJ98" i="4"/>
  <c r="AJ88" i="4"/>
  <c r="B974" i="6" l="1"/>
  <c r="B1259" i="8"/>
  <c r="X73" i="4"/>
  <c r="AJ36" i="4"/>
  <c r="B1325" i="8" l="1"/>
  <c r="B1025" i="6"/>
  <c r="Y73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26" i="4"/>
  <c r="AJ28" i="4"/>
  <c r="AJ29" i="4"/>
  <c r="AJ30" i="4"/>
  <c r="AJ31" i="4"/>
  <c r="AJ32" i="4"/>
  <c r="AJ33" i="4"/>
  <c r="AJ34" i="4"/>
  <c r="AJ35" i="4"/>
  <c r="AJ23" i="4" l="1"/>
  <c r="AJ74" i="4"/>
  <c r="B1391" i="8"/>
  <c r="B1076" i="6"/>
  <c r="Z73" i="4"/>
  <c r="C14" i="4"/>
  <c r="E13" i="4" s="1"/>
  <c r="B1457" i="8" l="1"/>
  <c r="B1127" i="6"/>
  <c r="AA73" i="4"/>
  <c r="E12" i="4"/>
  <c r="B1178" i="6" l="1"/>
  <c r="B1523" i="8"/>
  <c r="AB73" i="4"/>
  <c r="Z14" i="4"/>
  <c r="AL14" i="4"/>
  <c r="AI14" i="4"/>
  <c r="T14" i="4"/>
  <c r="N14" i="4"/>
  <c r="E14" i="4"/>
  <c r="AF14" i="4"/>
  <c r="Q14" i="4"/>
  <c r="B1589" i="8" l="1"/>
  <c r="B1229" i="6"/>
  <c r="AC73" i="4"/>
  <c r="B1655" i="8" l="1"/>
  <c r="B1280" i="6"/>
  <c r="AD73" i="4"/>
  <c r="B1721" i="8" l="1"/>
  <c r="B1331" i="6"/>
  <c r="AE73" i="4"/>
  <c r="B1787" i="8" l="1"/>
  <c r="B1381" i="6"/>
  <c r="AF73" i="4"/>
  <c r="B1853" i="8" l="1"/>
  <c r="B1432" i="6"/>
  <c r="AG73" i="4"/>
  <c r="B1483" i="6" l="1"/>
  <c r="B1919" i="8"/>
  <c r="AH73" i="4"/>
  <c r="B1534" i="6" l="1"/>
  <c r="AI73" i="4"/>
</calcChain>
</file>

<file path=xl/sharedStrings.xml><?xml version="1.0" encoding="utf-8"?>
<sst xmlns="http://schemas.openxmlformats.org/spreadsheetml/2006/main" count="5406" uniqueCount="135">
  <si>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</si>
  <si>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</si>
  <si>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</si>
  <si>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</si>
  <si>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</si>
  <si>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</si>
  <si>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</si>
  <si>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</si>
  <si>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</si>
  <si>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</si>
  <si>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</si>
  <si>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</si>
  <si>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</si>
  <si>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</si>
  <si>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</si>
  <si>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</si>
  <si>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</si>
  <si>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</si>
  <si>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</si>
  <si>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</si>
  <si>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</si>
  <si>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</si>
  <si>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</si>
  <si>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</si>
  <si>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</si>
  <si>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</si>
  <si>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</si>
  <si>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</si>
  <si>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</si>
  <si>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</si>
  <si>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</si>
  <si>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</si>
  <si>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</si>
  <si>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</si>
  <si>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</si>
  <si>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</si>
  <si>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</si>
  <si>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</si>
  <si>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</si>
  <si>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</si>
  <si>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</si>
  <si>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</si>
  <si>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</si>
  <si>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</si>
  <si>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</si>
  <si>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</si>
  <si>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</si>
  <si>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</si>
  <si>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</si>
  <si>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</si>
  <si>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</si>
  <si>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</si>
  <si>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</si>
  <si>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</si>
  <si>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</si>
  <si>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</si>
  <si>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</si>
  <si>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</si>
  <si>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</si>
  <si>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</si>
  <si>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</si>
  <si>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</si>
  <si>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</si>
  <si>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</si>
  <si>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</si>
  <si>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</si>
  <si>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</si>
  <si>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</si>
  <si>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</si>
  <si>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</si>
  <si>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</si>
  <si>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</si>
  <si>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</si>
  <si>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</si>
  <si>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</si>
  <si>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</si>
  <si>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</si>
  <si>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</si>
  <si>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</si>
  <si>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</si>
  <si>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</si>
  <si>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</si>
  <si>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</si>
  <si>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</si>
  <si>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</si>
  <si>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</si>
  <si>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</si>
  <si>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</si>
  <si>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</si>
  <si>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</si>
  <si>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</si>
  <si>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</si>
  <si>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</si>
  <si>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</si>
  <si>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</si>
  <si>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</si>
  <si>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</si>
  <si>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</si>
  <si>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</si>
  <si>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</si>
  <si>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</si>
  <si>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</si>
  <si>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</si>
  <si>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</si>
  <si>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</si>
  <si>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</si>
  <si>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</si>
  <si>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CORRESPONDIENTE AL AÑO 2023 (MWh)</t>
  </si>
  <si>
    <t>RESUMEN DE CURTAILMENTS ACUMULADO DE CENTRALES SOLARES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</si>
  <si>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</si>
  <si>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</si>
  <si>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</si>
  <si>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</si>
  <si>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</si>
  <si>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</si>
  <si>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</si>
  <si>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</si>
  <si>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</si>
  <si>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</si>
  <si>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</si>
  <si>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</si>
  <si>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</si>
  <si>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</si>
  <si>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</si>
  <si>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</si>
  <si>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</si>
  <si>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</si>
  <si>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</si>
  <si>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</si>
  <si>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</si>
  <si>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</si>
  <si>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</si>
  <si>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RESUMEN DE CURTAILMENTS ACUMULADO DE CENTRALES EÓLICAS Y SOLARES CORRESPONDIENTE AL AÑO 2024 (GWh)</t>
  </si>
  <si>
    <t>Acumulado 2024</t>
  </si>
  <si>
    <t>RESUMEN DE CURTAILMENTS CENTRALES EÓLICAS Y SOLARES CORRESPONDIENTE A ENERO 2024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</si>
</sst>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CC"/>
      </bottom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94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0" fontId="22" fillId="33" borderId="27" xfId="0" applyFont="1" applyFill="1" applyBorder="1"/>
    <xf numFmtId="166" fontId="22" fillId="33" borderId="27" xfId="0" applyNumberFormat="1" applyFont="1" applyFill="1" applyBorder="1"/>
    <xf numFmtId="0" fontId="22" fillId="0" borderId="27" xfId="0" applyFont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4" fillId="35" borderId="0" xfId="47" applyNumberFormat="1" applyFont="1" applyFill="1" applyAlignment="1">
      <alignment horizontal="center" vertical="center"/>
    </xf>
    <xf numFmtId="2" fontId="24" fillId="35" borderId="26" xfId="47" applyNumberFormat="1" applyFont="1" applyFill="1" applyBorder="1" applyAlignment="1">
      <alignment horizontal="center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0" fontId="24" fillId="35" borderId="14" xfId="47" applyFont="1" applyFill="1" applyBorder="1" applyAlignment="1">
      <alignment horizontal="left" vertic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1" fontId="21" fillId="33" borderId="17" xfId="47" applyNumberFormat="1" applyFont="1" applyFill="1" applyBorder="1" applyAlignment="1">
      <alignment horizontal="center"/>
    </xf>
    <xf numFmtId="1" fontId="21" fillId="33" borderId="20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8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0" fontId="21" fillId="33" borderId="14" xfId="47" applyFont="1" applyFill="1" applyBorder="1" applyAlignment="1">
      <alignment horizontal="left" vertical="center"/>
    </xf>
    <xf numFmtId="2" fontId="21" fillId="36" borderId="0" xfId="47" applyNumberFormat="1" applyFont="1" applyFill="1" applyBorder="1" applyAlignment="1">
      <alignment horizontal="center" vertical="center"/>
    </xf>
    <xf numFmtId="2" fontId="21" fillId="33" borderId="0" xfId="47" applyNumberFormat="1" applyFont="1" applyFill="1" applyBorder="1" applyAlignment="1">
      <alignment horizontal="center" vertical="center"/>
    </xf>
    <xf numFmtId="2" fontId="21" fillId="36" borderId="0" xfId="47" applyNumberFormat="1" applyFont="1" applyFill="1" applyBorder="1" applyAlignment="1">
      <alignment horizontal="center"/>
    </xf>
    <xf numFmtId="2" fontId="21" fillId="33" borderId="0" xfId="47" applyNumberFormat="1" applyFont="1" applyFill="1" applyBorder="1" applyAlignment="1">
      <alignment horizontal="center"/>
    </xf>
    <xf numFmtId="2" fontId="24" fillId="35" borderId="10" xfId="47" applyNumberFormat="1" applyFont="1" applyFill="1" applyBorder="1" applyAlignment="1">
      <alignment horizontal="center" vertical="center"/>
    </xf>
    <xf numFmtId="2" fontId="21" fillId="33" borderId="12" xfId="47" applyNumberFormat="1" applyFont="1" applyFill="1" applyBorder="1" applyAlignment="1">
      <alignment horizontal="center" vertical="center"/>
    </xf>
    <xf numFmtId="1" fontId="24" fillId="35" borderId="29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30" xfId="47" applyNumberFormat="1" applyFont="1" applyFill="1" applyBorder="1" applyAlignment="1">
      <alignment horizontal="center" vertical="center"/>
    </xf>
    <xf numFmtId="1" fontId="24" fillId="35" borderId="29" xfId="47" applyNumberFormat="1" applyFont="1" applyFill="1" applyBorder="1" applyAlignment="1">
      <alignment horizontal="center" vertical="center"/>
    </xf>
    <xf numFmtId="1" fontId="24" fillId="35" borderId="26" xfId="47" applyNumberFormat="1" applyFont="1" applyFill="1" applyBorder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701"/>
  <sheetViews>
    <sheetView tabSelected="1" zoomScale="55" zoomScaleNormal="40" workbookViewId="0">
      <selection activeCell="H33" sqref="H33"/>
    </sheetView>
    <sheetView topLeftCell="A13" zoomScale="55" zoomScaleNormal="55" workbookViewId="1">
      <selection activeCell="E23" sqref="E23:AI23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bestFit="1" customWidth="1"/>
    <col min="6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9.140625" style="3" customWidth="1"/>
    <col min="38" max="38" width="13.85546875" style="4" customWidth="1"/>
    <col min="39" max="16384" width="11.42578125" style="4"/>
  </cols>
  <sheetData>
    <row r="2" spans="2:38" x14ac:dyDescent="0.3">
      <c r="B2" s="7" t="s">
        <v>132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65" t="s">
        <v>96</v>
      </c>
      <c r="D4" s="65"/>
      <c r="E4" s="65"/>
      <c r="F4" s="65"/>
      <c r="G4" s="65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63" t="s">
        <v>133</v>
      </c>
      <c r="D6" s="63"/>
      <c r="E6" s="63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60">
        <f>SUM(C12,F12,I12,L12,O12,R12,U12,X12,AA12,AD12,AG12,AJ12)</f>
        <v>145.39630897499998</v>
      </c>
      <c r="D7" s="60"/>
      <c r="E7" s="22">
        <f>IF($C$9=0,"-",+C7/$C$9)</f>
        <v>0.32463331205592444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61">
        <f>SUM(C13,F13,I13,L13,O13,R13,U13,X13,AA13,AD13,AG13,AJ13)</f>
        <v>302.4822776499999</v>
      </c>
      <c r="D8" s="61"/>
      <c r="E8" s="25">
        <f>IF($C$9=0,"-",+C8/$C$9)</f>
        <v>0.67536668794407551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64">
        <f t="shared" ref="C9" si="0">SUM(C7:C8)</f>
        <v>447.87858662499991</v>
      </c>
      <c r="D9" s="64"/>
      <c r="E9" s="29">
        <f>SUM(E7:E8)</f>
        <v>1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71">
        <v>45292</v>
      </c>
      <c r="D11" s="71"/>
      <c r="E11" s="71"/>
      <c r="F11" s="71">
        <v>45323</v>
      </c>
      <c r="G11" s="71"/>
      <c r="H11" s="71"/>
      <c r="I11" s="71">
        <v>45352</v>
      </c>
      <c r="J11" s="71"/>
      <c r="K11" s="71"/>
      <c r="L11" s="71">
        <v>45383</v>
      </c>
      <c r="M11" s="71"/>
      <c r="N11" s="71"/>
      <c r="O11" s="71">
        <v>45413</v>
      </c>
      <c r="P11" s="71"/>
      <c r="Q11" s="71"/>
      <c r="R11" s="71">
        <v>45444</v>
      </c>
      <c r="S11" s="71"/>
      <c r="T11" s="71"/>
      <c r="U11" s="71">
        <v>45474</v>
      </c>
      <c r="V11" s="71"/>
      <c r="W11" s="71"/>
      <c r="X11" s="71">
        <v>45505</v>
      </c>
      <c r="Y11" s="71"/>
      <c r="Z11" s="71"/>
      <c r="AA11" s="71">
        <v>45536</v>
      </c>
      <c r="AB11" s="71"/>
      <c r="AC11" s="71"/>
      <c r="AD11" s="71">
        <v>45566</v>
      </c>
      <c r="AE11" s="71"/>
      <c r="AF11" s="71"/>
      <c r="AG11" s="71">
        <v>45597</v>
      </c>
      <c r="AH11" s="71"/>
      <c r="AI11" s="71"/>
      <c r="AJ11" s="71">
        <v>45627</v>
      </c>
      <c r="AK11" s="71"/>
      <c r="AL11" s="71"/>
    </row>
    <row r="12" spans="2:38" x14ac:dyDescent="0.3">
      <c r="B12" s="20" t="s">
        <v>1</v>
      </c>
      <c r="C12" s="60">
        <f>'Acumulado-Anual-Eólico'!AJ10/1000</f>
        <v>145.39630897499998</v>
      </c>
      <c r="D12" s="60"/>
      <c r="E12" s="22">
        <f>IF($C$14=0,"-",+C12/$C$14)</f>
        <v>0.32463331205592444</v>
      </c>
      <c r="F12" s="60">
        <f>'Acumulado-Anual-Eólico'!AJ60/1000</f>
        <v>0</v>
      </c>
      <c r="G12" s="60"/>
      <c r="H12" s="23" t="str">
        <f>IF($F$14=0,"-",+F12/$F$14)</f>
        <v>-</v>
      </c>
      <c r="I12" s="72">
        <f>'Acumulado-Anual-Eólico'!AJ110/1000</f>
        <v>0</v>
      </c>
      <c r="J12" s="72"/>
      <c r="K12" s="23" t="str">
        <f>IF($I$14=0,"-",+I12/$I$14)</f>
        <v>-</v>
      </c>
      <c r="L12" s="72">
        <f>'Acumulado-Anual-Eólico'!AJ159/1000</f>
        <v>0</v>
      </c>
      <c r="M12" s="72"/>
      <c r="N12" s="23" t="str">
        <f>IF($L$14=0,"-",+L12/$L$14)</f>
        <v>-</v>
      </c>
      <c r="O12" s="72">
        <f>'Acumulado-Anual-Eólico'!AJ208/1000</f>
        <v>0</v>
      </c>
      <c r="P12" s="72"/>
      <c r="Q12" s="23" t="str">
        <f>IF($O$14=0,"-",+O12/$O$14)</f>
        <v>-</v>
      </c>
      <c r="R12" s="72">
        <f>'Acumulado-Anual-Eólico'!AJ257/1000</f>
        <v>0</v>
      </c>
      <c r="S12" s="72"/>
      <c r="T12" s="23" t="str">
        <f>IF($R$14=0,"-",+R12/$R$14)</f>
        <v>-</v>
      </c>
      <c r="U12" s="72">
        <f>'Acumulado-Anual-Eólico'!AJ306/1000</f>
        <v>0</v>
      </c>
      <c r="V12" s="72"/>
      <c r="W12" s="23" t="str">
        <f>IF($U$14=0,"-",+U12/$U$14)</f>
        <v>-</v>
      </c>
      <c r="X12" s="72">
        <f>'Acumulado-Anual-Eólico'!AJ356/1000</f>
        <v>0</v>
      </c>
      <c r="Y12" s="72"/>
      <c r="Z12" s="23" t="str">
        <f>IF($X$14=0,"-",+X12/$X$14)</f>
        <v>-</v>
      </c>
      <c r="AA12" s="72">
        <f>'Acumulado-Anual-Eólico'!AJ406/1000</f>
        <v>0</v>
      </c>
      <c r="AB12" s="72"/>
      <c r="AC12" s="23" t="str">
        <f>IF($AA$14=0,"-",+AA12/$AA$14)</f>
        <v>-</v>
      </c>
      <c r="AD12" s="79">
        <f>'Acumulado-Anual-Eólico'!AJ457/1000</f>
        <v>0</v>
      </c>
      <c r="AE12" s="80"/>
      <c r="AF12" s="23" t="str">
        <f>IF($AD$14=0,"-",+AD12/$AD$14)</f>
        <v>-</v>
      </c>
      <c r="AG12" s="72">
        <f>'Acumulado-Anual-Eólico'!AJ508/1000</f>
        <v>0</v>
      </c>
      <c r="AH12" s="72"/>
      <c r="AI12" s="23" t="str">
        <f>IF($AG$14=0,"-",+AG12/$AG$14)</f>
        <v>-</v>
      </c>
      <c r="AJ12" s="75">
        <f>'Acumulado-Anual-Eólico'!AJ559/1000</f>
        <v>0</v>
      </c>
      <c r="AK12" s="75"/>
      <c r="AL12" s="24" t="str">
        <f>IF($AJ$14=0,"-",+AJ12/$AJ$14)</f>
        <v>-</v>
      </c>
    </row>
    <row r="13" spans="2:38" x14ac:dyDescent="0.3">
      <c r="B13" s="20" t="s">
        <v>0</v>
      </c>
      <c r="C13" s="81">
        <f>'Acumulado-Anual-Solar'!AJ10/1000</f>
        <v>302.4822776499999</v>
      </c>
      <c r="D13" s="81"/>
      <c r="E13" s="25">
        <f>IF($C$14=0,"-",+C13/$C$14)</f>
        <v>0.67536668794407551</v>
      </c>
      <c r="F13" s="73">
        <f>'Acumulado-Anual-Solar'!AJ75/1000</f>
        <v>0</v>
      </c>
      <c r="G13" s="73"/>
      <c r="H13" s="26" t="str">
        <f>IF($F$14=0,"-",+F13/$F$14)</f>
        <v>-</v>
      </c>
      <c r="I13" s="73">
        <f>'Acumulado-Anual-Solar'!AJ140/1000</f>
        <v>0</v>
      </c>
      <c r="J13" s="73"/>
      <c r="K13" s="26" t="str">
        <f>IF($I$14=0,"-",+I13/$I$14)</f>
        <v>-</v>
      </c>
      <c r="L13" s="73">
        <f>'Acumulado-Anual-Solar'!AJ205/1000</f>
        <v>0</v>
      </c>
      <c r="M13" s="73"/>
      <c r="N13" s="26" t="str">
        <f>IF($L$14=0,"-",+L13/$L$14)</f>
        <v>-</v>
      </c>
      <c r="O13" s="73">
        <f>'Acumulado-Anual-Solar'!AJ270/1000</f>
        <v>0</v>
      </c>
      <c r="P13" s="73"/>
      <c r="Q13" s="26" t="str">
        <f>IF($O$14=0,"-",+O13/$O$14)</f>
        <v>-</v>
      </c>
      <c r="R13" s="73">
        <f>'Acumulado-Anual-Solar'!AJ335/1000</f>
        <v>0</v>
      </c>
      <c r="S13" s="73"/>
      <c r="T13" s="26" t="str">
        <f>IF($R$14=0,"-",+R13/$R$14)</f>
        <v>-</v>
      </c>
      <c r="U13" s="73">
        <f>'Acumulado-Anual-Solar'!AJ400/1000</f>
        <v>0</v>
      </c>
      <c r="V13" s="73"/>
      <c r="W13" s="26" t="str">
        <f>IF($U$14=0,"-",+U13/$U$14)</f>
        <v>-</v>
      </c>
      <c r="X13" s="73">
        <f>'Acumulado-Anual-Solar'!AJ465/1000</f>
        <v>0</v>
      </c>
      <c r="Y13" s="73"/>
      <c r="Z13" s="26" t="str">
        <f>IF($X$14=0,"-",+X13/$X$14)</f>
        <v>-</v>
      </c>
      <c r="AA13" s="73">
        <f>'Acumulado-Anual-Solar'!AJ530/1000</f>
        <v>0</v>
      </c>
      <c r="AB13" s="73"/>
      <c r="AC13" s="26" t="str">
        <f>IF($AA$14=0,"-",+AA13/$AA$14)</f>
        <v>-</v>
      </c>
      <c r="AD13" s="73">
        <f>+'Acumulado-Anual-Solar'!AJ596/1000</f>
        <v>0</v>
      </c>
      <c r="AE13" s="73"/>
      <c r="AF13" s="26" t="str">
        <f>IF($AD$14=0,"-",+AD13/$AD$14)</f>
        <v>-</v>
      </c>
      <c r="AG13" s="73">
        <f>+'Acumulado-Anual-Solar'!AJ661/1000</f>
        <v>0</v>
      </c>
      <c r="AH13" s="73"/>
      <c r="AI13" s="26" t="str">
        <f>IF($AG$14=0,"-",+AG13/$AG$14)</f>
        <v>-</v>
      </c>
      <c r="AJ13" s="76">
        <f>'Acumulado-Anual-Solar'!AJ726/1000</f>
        <v>0</v>
      </c>
      <c r="AK13" s="76"/>
      <c r="AL13" s="27" t="str">
        <f>IF($AJ$14=0,"-",+AJ13/$AJ$14)</f>
        <v>-</v>
      </c>
    </row>
    <row r="14" spans="2:38" x14ac:dyDescent="0.3">
      <c r="B14" s="28" t="s">
        <v>2</v>
      </c>
      <c r="C14" s="64">
        <f t="shared" ref="C14" si="1">SUM(C12:C13)</f>
        <v>447.87858662499991</v>
      </c>
      <c r="D14" s="64"/>
      <c r="E14" s="29">
        <f>SUM(E12:E13)</f>
        <v>1</v>
      </c>
      <c r="F14" s="74">
        <f t="shared" ref="F14" si="2">SUM(F12:F13)</f>
        <v>0</v>
      </c>
      <c r="G14" s="74"/>
      <c r="H14" s="30">
        <f>SUM(H12:H13)</f>
        <v>0</v>
      </c>
      <c r="I14" s="74">
        <f t="shared" ref="I14" si="3">SUM(I12:I13)</f>
        <v>0</v>
      </c>
      <c r="J14" s="74"/>
      <c r="K14" s="30">
        <f>SUM(K12:K13)</f>
        <v>0</v>
      </c>
      <c r="L14" s="74">
        <f t="shared" ref="L14" si="4">SUM(L12:L13)</f>
        <v>0</v>
      </c>
      <c r="M14" s="74"/>
      <c r="N14" s="30">
        <f>SUM(N12:N13)</f>
        <v>0</v>
      </c>
      <c r="O14" s="74">
        <f t="shared" ref="O14" si="5">SUM(O12:O13)</f>
        <v>0</v>
      </c>
      <c r="P14" s="74"/>
      <c r="Q14" s="30">
        <f>SUM(Q12:Q13)</f>
        <v>0</v>
      </c>
      <c r="R14" s="74">
        <f t="shared" ref="R14" si="6">SUM(R12:R13)</f>
        <v>0</v>
      </c>
      <c r="S14" s="74"/>
      <c r="T14" s="30">
        <f>SUM(T12:T13)</f>
        <v>0</v>
      </c>
      <c r="U14" s="74">
        <f t="shared" ref="U14" si="7">SUM(U12:U13)</f>
        <v>0</v>
      </c>
      <c r="V14" s="74"/>
      <c r="W14" s="30">
        <f>SUM(W12:W13)</f>
        <v>0</v>
      </c>
      <c r="X14" s="74">
        <f t="shared" ref="X14" si="8">SUM(X12:X13)</f>
        <v>0</v>
      </c>
      <c r="Y14" s="74"/>
      <c r="Z14" s="30">
        <f>SUM(Z12:Z13)</f>
        <v>0</v>
      </c>
      <c r="AA14" s="74">
        <f>SUM(AA12:AA13)</f>
        <v>0</v>
      </c>
      <c r="AB14" s="74"/>
      <c r="AC14" s="30">
        <f>SUM(AC12:AC13)</f>
        <v>0</v>
      </c>
      <c r="AD14" s="74">
        <f t="shared" ref="AD14" si="9">SUM(AD12:AD13)</f>
        <v>0</v>
      </c>
      <c r="AE14" s="74"/>
      <c r="AF14" s="30">
        <f>SUM(AF12:AF13)</f>
        <v>0</v>
      </c>
      <c r="AG14" s="74">
        <f t="shared" ref="AG14" si="10">SUM(AG12:AG13)</f>
        <v>0</v>
      </c>
      <c r="AH14" s="74"/>
      <c r="AI14" s="30">
        <f>SUM(AI12:AI13)</f>
        <v>0</v>
      </c>
      <c r="AJ14" s="74">
        <f t="shared" ref="AJ14" si="11">SUM(AJ12:AJ13)</f>
        <v>0</v>
      </c>
      <c r="AK14" s="74"/>
      <c r="AL14" s="31">
        <f>SUM(AL12:AL13)</f>
        <v>0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134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45292</v>
      </c>
      <c r="F22" s="35">
        <f>+E22+1</f>
        <v>45293</v>
      </c>
      <c r="G22" s="35">
        <f t="shared" ref="G22:AI22" si="12">+F22+1</f>
        <v>45294</v>
      </c>
      <c r="H22" s="35">
        <f t="shared" si="12"/>
        <v>45295</v>
      </c>
      <c r="I22" s="35">
        <f t="shared" si="12"/>
        <v>45296</v>
      </c>
      <c r="J22" s="35">
        <f t="shared" si="12"/>
        <v>45297</v>
      </c>
      <c r="K22" s="35">
        <f t="shared" si="12"/>
        <v>45298</v>
      </c>
      <c r="L22" s="35">
        <f t="shared" si="12"/>
        <v>45299</v>
      </c>
      <c r="M22" s="35">
        <f t="shared" si="12"/>
        <v>45300</v>
      </c>
      <c r="N22" s="35">
        <f t="shared" si="12"/>
        <v>45301</v>
      </c>
      <c r="O22" s="35">
        <f t="shared" si="12"/>
        <v>45302</v>
      </c>
      <c r="P22" s="35">
        <f t="shared" si="12"/>
        <v>45303</v>
      </c>
      <c r="Q22" s="35">
        <f t="shared" si="12"/>
        <v>45304</v>
      </c>
      <c r="R22" s="35">
        <f t="shared" si="12"/>
        <v>45305</v>
      </c>
      <c r="S22" s="35">
        <f t="shared" si="12"/>
        <v>45306</v>
      </c>
      <c r="T22" s="35">
        <f t="shared" si="12"/>
        <v>45307</v>
      </c>
      <c r="U22" s="35">
        <f t="shared" si="12"/>
        <v>45308</v>
      </c>
      <c r="V22" s="35">
        <f t="shared" si="12"/>
        <v>45309</v>
      </c>
      <c r="W22" s="35">
        <f t="shared" si="12"/>
        <v>45310</v>
      </c>
      <c r="X22" s="35">
        <f t="shared" si="12"/>
        <v>45311</v>
      </c>
      <c r="Y22" s="35">
        <f t="shared" si="12"/>
        <v>45312</v>
      </c>
      <c r="Z22" s="35">
        <f t="shared" si="12"/>
        <v>45313</v>
      </c>
      <c r="AA22" s="35">
        <f t="shared" si="12"/>
        <v>45314</v>
      </c>
      <c r="AB22" s="35">
        <f t="shared" si="12"/>
        <v>45315</v>
      </c>
      <c r="AC22" s="35">
        <f t="shared" si="12"/>
        <v>45316</v>
      </c>
      <c r="AD22" s="35">
        <f t="shared" si="12"/>
        <v>45317</v>
      </c>
      <c r="AE22" s="35">
        <f t="shared" si="12"/>
        <v>45318</v>
      </c>
      <c r="AF22" s="35">
        <f t="shared" si="12"/>
        <v>45319</v>
      </c>
      <c r="AG22" s="35">
        <f t="shared" si="12"/>
        <v>45320</v>
      </c>
      <c r="AH22" s="35">
        <f t="shared" si="12"/>
        <v>45321</v>
      </c>
      <c r="AI22" s="35">
        <f t="shared" si="12"/>
        <v>45322</v>
      </c>
      <c r="AJ22" s="67" t="s">
        <v>2</v>
      </c>
      <c r="AK22" s="68"/>
      <c r="AL22" s="68"/>
    </row>
    <row r="23" spans="2:38" x14ac:dyDescent="0.3">
      <c r="B23" s="13" t="s">
        <v>2</v>
      </c>
      <c r="C23" s="13"/>
      <c r="D23" s="13"/>
      <c r="E23" s="56">
        <f>SUM(E24:E68)</f>
        <v>6284.4934025000002</v>
      </c>
      <c r="F23" s="56">
        <f t="shared" ref="F23:AI23" si="13">SUM(F24:F68)</f>
        <v>4777.1171866666664</v>
      </c>
      <c r="G23" s="56">
        <f t="shared" si="13"/>
        <v>4279.6468391666667</v>
      </c>
      <c r="H23" s="56">
        <f t="shared" si="13"/>
        <v>4455.8965799999996</v>
      </c>
      <c r="I23" s="56">
        <f t="shared" si="13"/>
        <v>4327.7608400000008</v>
      </c>
      <c r="J23" s="56">
        <f t="shared" si="13"/>
        <v>5369.6453208333342</v>
      </c>
      <c r="K23" s="56">
        <f t="shared" si="13"/>
        <v>6226.0407291666661</v>
      </c>
      <c r="L23" s="56">
        <f t="shared" si="13"/>
        <v>6612.1439666666638</v>
      </c>
      <c r="M23" s="56">
        <f t="shared" si="13"/>
        <v>3645.9288874999997</v>
      </c>
      <c r="N23" s="56">
        <f t="shared" si="13"/>
        <v>4866.2785374999994</v>
      </c>
      <c r="O23" s="56">
        <f t="shared" si="13"/>
        <v>4776.827084999999</v>
      </c>
      <c r="P23" s="56">
        <f t="shared" si="13"/>
        <v>3839.4978333333333</v>
      </c>
      <c r="Q23" s="56">
        <f t="shared" si="13"/>
        <v>6520.566646666668</v>
      </c>
      <c r="R23" s="56">
        <f t="shared" si="13"/>
        <v>8146.9782074999985</v>
      </c>
      <c r="S23" s="56">
        <f t="shared" si="13"/>
        <v>4754.232345833334</v>
      </c>
      <c r="T23" s="56">
        <f t="shared" si="13"/>
        <v>5772.064512500001</v>
      </c>
      <c r="U23" s="56">
        <f t="shared" si="13"/>
        <v>5617.2349341666677</v>
      </c>
      <c r="V23" s="56">
        <f t="shared" si="13"/>
        <v>5711.6664033333336</v>
      </c>
      <c r="W23" s="56">
        <f t="shared" si="13"/>
        <v>5830.7518799999989</v>
      </c>
      <c r="X23" s="56">
        <f t="shared" si="13"/>
        <v>7378.6124383333345</v>
      </c>
      <c r="Y23" s="56">
        <f t="shared" si="13"/>
        <v>4489.0402425000002</v>
      </c>
      <c r="Z23" s="56">
        <f t="shared" si="13"/>
        <v>1581.4967533333333</v>
      </c>
      <c r="AA23" s="56">
        <f t="shared" si="13"/>
        <v>1418.2406966666667</v>
      </c>
      <c r="AB23" s="56">
        <f t="shared" si="13"/>
        <v>3341.7391058333328</v>
      </c>
      <c r="AC23" s="56">
        <f t="shared" si="13"/>
        <v>2905.6318200000005</v>
      </c>
      <c r="AD23" s="56">
        <f t="shared" si="13"/>
        <v>2933.1315333333332</v>
      </c>
      <c r="AE23" s="56">
        <f t="shared" si="13"/>
        <v>4224.2654916666652</v>
      </c>
      <c r="AF23" s="56">
        <f t="shared" si="13"/>
        <v>3532.4599033333334</v>
      </c>
      <c r="AG23" s="56">
        <f t="shared" si="13"/>
        <v>3252.9164049999999</v>
      </c>
      <c r="AH23" s="56">
        <f t="shared" si="13"/>
        <v>3769.0591083333329</v>
      </c>
      <c r="AI23" s="56">
        <f t="shared" si="13"/>
        <v>4754.9433383333326</v>
      </c>
      <c r="AJ23" s="77">
        <f>SUM(AJ24:AK68)</f>
        <v>145396.30897499999</v>
      </c>
      <c r="AK23" s="78"/>
      <c r="AL23" s="78"/>
    </row>
    <row r="24" spans="2:38" x14ac:dyDescent="0.3">
      <c r="B24" s="62" t="s">
        <v>4</v>
      </c>
      <c r="C24" s="62"/>
      <c r="D24" s="62"/>
      <c r="E24" s="43">
        <f>'Resumen-DiarioHorario-Eólico'!AC8</f>
        <v>78.076083333333344</v>
      </c>
      <c r="F24" s="42">
        <f>'Resumen-DiarioHorario-Eólico'!AC59</f>
        <v>5.7986666666666675</v>
      </c>
      <c r="G24" s="43">
        <f>'Resumen-DiarioHorario-Eólico'!AC110</f>
        <v>27.507575000000003</v>
      </c>
      <c r="H24" s="42">
        <f>'Resumen-DiarioHorario-Eólico'!AC161</f>
        <v>23.530433333333335</v>
      </c>
      <c r="I24" s="43">
        <f>'Resumen-DiarioHorario-Eólico'!AC212</f>
        <v>75.326499999999982</v>
      </c>
      <c r="J24" s="42">
        <f>'Resumen-DiarioHorario-Eólico'!AC263</f>
        <v>62.729199999999992</v>
      </c>
      <c r="K24" s="43">
        <f>'Resumen-DiarioHorario-Eólico'!AC314</f>
        <v>50.336300000000001</v>
      </c>
      <c r="L24" s="42">
        <f>'Resumen-DiarioHorario-Eólico'!AC365</f>
        <v>24.835133333333332</v>
      </c>
      <c r="M24" s="43">
        <f>'Resumen-DiarioHorario-Eólico'!AC416</f>
        <v>6.5069499999999989</v>
      </c>
      <c r="N24" s="42">
        <f>'Resumen-DiarioHorario-Eólico'!AC467</f>
        <v>57.854208333333332</v>
      </c>
      <c r="O24" s="43">
        <f>'Resumen-DiarioHorario-Eólico'!AC518</f>
        <v>47.681583333333329</v>
      </c>
      <c r="P24" s="42">
        <f>'Resumen-DiarioHorario-Eólico'!AC569</f>
        <v>81.844833333333327</v>
      </c>
      <c r="Q24" s="43">
        <f>'Resumen-DiarioHorario-Eólico'!AC620</f>
        <v>101.36381666666666</v>
      </c>
      <c r="R24" s="42">
        <f>'Resumen-DiarioHorario-Eólico'!AC671</f>
        <v>51.848333333333329</v>
      </c>
      <c r="S24" s="43">
        <f>'Resumen-DiarioHorario-Eólico'!AC722</f>
        <v>19.741066666666661</v>
      </c>
      <c r="T24" s="42">
        <f>'Resumen-DiarioHorario-Eólico'!AC773</f>
        <v>0.55833333333333324</v>
      </c>
      <c r="U24" s="43">
        <f>'Resumen-DiarioHorario-Eólico'!AC824</f>
        <v>6.2013333333333325</v>
      </c>
      <c r="V24" s="42">
        <f>'Resumen-DiarioHorario-Eólico'!AC875</f>
        <v>68.524299999999997</v>
      </c>
      <c r="W24" s="43">
        <f>'Resumen-DiarioHorario-Eólico'!AC926</f>
        <v>1.5229333333333333</v>
      </c>
      <c r="X24" s="42">
        <f>'Resumen-DiarioHorario-Eólico'!AC977</f>
        <v>102.79486666666666</v>
      </c>
      <c r="Y24" s="43">
        <f>'Resumen-DiarioHorario-Eólico'!AC1028</f>
        <v>41.590549999999986</v>
      </c>
      <c r="Z24" s="42">
        <f>'Resumen-DiarioHorario-Eólico'!AC1079</f>
        <v>44.259033333333328</v>
      </c>
      <c r="AA24" s="43">
        <f>'Resumen-DiarioHorario-Eólico'!AC1130</f>
        <v>56.999600000000001</v>
      </c>
      <c r="AB24" s="42">
        <f>'Resumen-DiarioHorario-Eólico'!AC1181</f>
        <v>26.030666666666665</v>
      </c>
      <c r="AC24" s="43">
        <f>'Resumen-DiarioHorario-Eólico'!AC1232</f>
        <v>113.24650000000003</v>
      </c>
      <c r="AD24" s="42">
        <f>'Resumen-DiarioHorario-Eólico'!AC1283</f>
        <v>111.28250000000006</v>
      </c>
      <c r="AE24" s="43">
        <f>'Resumen-DiarioHorario-Eólico'!AC1334</f>
        <v>95.048083333333395</v>
      </c>
      <c r="AF24" s="42">
        <f>'Resumen-DiarioHorario-Eólico'!AC1384</f>
        <v>82.646833333333291</v>
      </c>
      <c r="AG24" s="43">
        <f>'Resumen-DiarioHorario-Eólico'!AC1435</f>
        <v>66.851841666666616</v>
      </c>
      <c r="AH24" s="42">
        <f>'Resumen-DiarioHorario-Eólico'!AC1486</f>
        <v>67.97733333333332</v>
      </c>
      <c r="AI24" s="43">
        <f>'Resumen-DiarioHorario-Eólico'!AC1537</f>
        <v>110.57000000000004</v>
      </c>
      <c r="AJ24" s="93">
        <f t="shared" ref="AJ24:AJ66" si="14">SUM(E24:AI24)</f>
        <v>1711.0853916666665</v>
      </c>
      <c r="AK24" s="90"/>
      <c r="AL24" s="90"/>
    </row>
    <row r="25" spans="2:38" x14ac:dyDescent="0.3">
      <c r="B25" s="62" t="s">
        <v>5</v>
      </c>
      <c r="C25" s="62" t="s">
        <v>5</v>
      </c>
      <c r="D25" s="62" t="s">
        <v>5</v>
      </c>
      <c r="E25" s="43">
        <f>'Resumen-DiarioHorario-Eólico'!AC9</f>
        <v>259.41499999999996</v>
      </c>
      <c r="F25" s="42">
        <f>'Resumen-DiarioHorario-Eólico'!AC60</f>
        <v>177.1885</v>
      </c>
      <c r="G25" s="43">
        <f>'Resumen-DiarioHorario-Eólico'!AC111</f>
        <v>199.3098333333333</v>
      </c>
      <c r="H25" s="42">
        <f>'Resumen-DiarioHorario-Eólico'!AC162</f>
        <v>246.61156666666659</v>
      </c>
      <c r="I25" s="43">
        <f>'Resumen-DiarioHorario-Eólico'!AC213</f>
        <v>223.78424166666676</v>
      </c>
      <c r="J25" s="42">
        <f>'Resumen-DiarioHorario-Eólico'!AC264</f>
        <v>167.02841666666669</v>
      </c>
      <c r="K25" s="43">
        <f>'Resumen-DiarioHorario-Eólico'!AC315</f>
        <v>90.62436666666666</v>
      </c>
      <c r="L25" s="42">
        <f>'Resumen-DiarioHorario-Eólico'!AC366</f>
        <v>219.73823333333331</v>
      </c>
      <c r="M25" s="43">
        <f>'Resumen-DiarioHorario-Eólico'!AC417</f>
        <v>448.13520000000005</v>
      </c>
      <c r="N25" s="42">
        <f>'Resumen-DiarioHorario-Eólico'!AC468</f>
        <v>207.1876666666667</v>
      </c>
      <c r="O25" s="43">
        <f>'Resumen-DiarioHorario-Eólico'!AC519</f>
        <v>0</v>
      </c>
      <c r="P25" s="42">
        <f>'Resumen-DiarioHorario-Eólico'!AC570</f>
        <v>272.24616666666668</v>
      </c>
      <c r="Q25" s="43">
        <f>'Resumen-DiarioHorario-Eólico'!AC621</f>
        <v>88.628933333333322</v>
      </c>
      <c r="R25" s="42">
        <f>'Resumen-DiarioHorario-Eólico'!AC672</f>
        <v>206.23966666666666</v>
      </c>
      <c r="S25" s="43">
        <f>'Resumen-DiarioHorario-Eólico'!AC723</f>
        <v>0</v>
      </c>
      <c r="T25" s="42">
        <f>'Resumen-DiarioHorario-Eólico'!AC774</f>
        <v>0</v>
      </c>
      <c r="U25" s="43">
        <f>'Resumen-DiarioHorario-Eólico'!AC825</f>
        <v>0</v>
      </c>
      <c r="V25" s="42">
        <f>'Resumen-DiarioHorario-Eólico'!AC876</f>
        <v>0</v>
      </c>
      <c r="W25" s="43">
        <f>'Resumen-DiarioHorario-Eólico'!AC927</f>
        <v>303.64275000000004</v>
      </c>
      <c r="X25" s="42">
        <f>'Resumen-DiarioHorario-Eólico'!AC978</f>
        <v>495.37543333333349</v>
      </c>
      <c r="Y25" s="43">
        <f>'Resumen-DiarioHorario-Eólico'!AC1029</f>
        <v>332.62046666666669</v>
      </c>
      <c r="Z25" s="42">
        <f>'Resumen-DiarioHorario-Eólico'!AC1080</f>
        <v>190.18350000000004</v>
      </c>
      <c r="AA25" s="43">
        <f>'Resumen-DiarioHorario-Eólico'!AC1131</f>
        <v>128.03223333333335</v>
      </c>
      <c r="AB25" s="42">
        <f>'Resumen-DiarioHorario-Eólico'!AC1182</f>
        <v>175.94329166666665</v>
      </c>
      <c r="AC25" s="43">
        <f>'Resumen-DiarioHorario-Eólico'!AC1233</f>
        <v>252.61133333333333</v>
      </c>
      <c r="AD25" s="42">
        <f>'Resumen-DiarioHorario-Eólico'!AC1284</f>
        <v>341.21866666666671</v>
      </c>
      <c r="AE25" s="43">
        <f>'Resumen-DiarioHorario-Eólico'!AC1335</f>
        <v>156.23650000000001</v>
      </c>
      <c r="AF25" s="42">
        <f>'Resumen-DiarioHorario-Eólico'!AC1385</f>
        <v>144.52683333333334</v>
      </c>
      <c r="AG25" s="43">
        <f>'Resumen-DiarioHorario-Eólico'!AC1436</f>
        <v>286.09516666666673</v>
      </c>
      <c r="AH25" s="42">
        <f>'Resumen-DiarioHorario-Eólico'!AC1487</f>
        <v>120.56450000000001</v>
      </c>
      <c r="AI25" s="43">
        <f>'Resumen-DiarioHorario-Eólico'!AC1538</f>
        <v>366.58083333333337</v>
      </c>
      <c r="AJ25" s="93">
        <f t="shared" si="14"/>
        <v>6099.7693000000008</v>
      </c>
      <c r="AK25" s="90"/>
      <c r="AL25" s="90"/>
    </row>
    <row r="26" spans="2:38" x14ac:dyDescent="0.3">
      <c r="B26" s="62" t="s">
        <v>6</v>
      </c>
      <c r="C26" s="62" t="s">
        <v>6</v>
      </c>
      <c r="D26" s="62" t="s">
        <v>6</v>
      </c>
      <c r="E26" s="43">
        <f>'Resumen-DiarioHorario-Eólico'!AC10</f>
        <v>302.46300000000002</v>
      </c>
      <c r="F26" s="42">
        <f>'Resumen-DiarioHorario-Eólico'!AC61</f>
        <v>177.994</v>
      </c>
      <c r="G26" s="43">
        <f>'Resumen-DiarioHorario-Eólico'!AC112</f>
        <v>286.22466666666674</v>
      </c>
      <c r="H26" s="42">
        <f>'Resumen-DiarioHorario-Eólico'!AC163</f>
        <v>215.65883333333335</v>
      </c>
      <c r="I26" s="43">
        <f>'Resumen-DiarioHorario-Eólico'!AC214</f>
        <v>314.37599999999998</v>
      </c>
      <c r="J26" s="42">
        <f>'Resumen-DiarioHorario-Eólico'!AC265</f>
        <v>208.02183333333335</v>
      </c>
      <c r="K26" s="43">
        <f>'Resumen-DiarioHorario-Eólico'!AC316</f>
        <v>133.011</v>
      </c>
      <c r="L26" s="42">
        <f>'Resumen-DiarioHorario-Eólico'!AC367</f>
        <v>119.03158333333334</v>
      </c>
      <c r="M26" s="43">
        <f>'Resumen-DiarioHorario-Eólico'!AC418</f>
        <v>101.37983333333334</v>
      </c>
      <c r="N26" s="42">
        <f>'Resumen-DiarioHorario-Eólico'!AC469</f>
        <v>113.52525000000001</v>
      </c>
      <c r="O26" s="43">
        <f>'Resumen-DiarioHorario-Eólico'!AC520</f>
        <v>98.93416666666667</v>
      </c>
      <c r="P26" s="42">
        <f>'Resumen-DiarioHorario-Eólico'!AC571</f>
        <v>151.09300000000002</v>
      </c>
      <c r="Q26" s="43">
        <f>'Resumen-DiarioHorario-Eólico'!AC622</f>
        <v>149.96250000000003</v>
      </c>
      <c r="R26" s="42">
        <f>'Resumen-DiarioHorario-Eólico'!AC673</f>
        <v>142.33275000000003</v>
      </c>
      <c r="S26" s="43">
        <f>'Resumen-DiarioHorario-Eólico'!AC724</f>
        <v>162.07100000000003</v>
      </c>
      <c r="T26" s="42">
        <f>'Resumen-DiarioHorario-Eólico'!AC775</f>
        <v>146.40433333333334</v>
      </c>
      <c r="U26" s="43">
        <f>'Resumen-DiarioHorario-Eólico'!AC826</f>
        <v>139.38258333333334</v>
      </c>
      <c r="V26" s="42">
        <f>'Resumen-DiarioHorario-Eólico'!AC877</f>
        <v>174.33374999999998</v>
      </c>
      <c r="W26" s="43">
        <f>'Resumen-DiarioHorario-Eólico'!AC928</f>
        <v>127.32383333333337</v>
      </c>
      <c r="X26" s="42">
        <f>'Resumen-DiarioHorario-Eólico'!AC979</f>
        <v>269.70966666666669</v>
      </c>
      <c r="Y26" s="43">
        <f>'Resumen-DiarioHorario-Eólico'!AC1030</f>
        <v>122.11499999999999</v>
      </c>
      <c r="Z26" s="42">
        <f>'Resumen-DiarioHorario-Eólico'!AC1081</f>
        <v>133.56091666666671</v>
      </c>
      <c r="AA26" s="43">
        <f>'Resumen-DiarioHorario-Eólico'!AC1132</f>
        <v>101.33650000000003</v>
      </c>
      <c r="AB26" s="42">
        <f>'Resumen-DiarioHorario-Eólico'!AC1183</f>
        <v>181.25649999999999</v>
      </c>
      <c r="AC26" s="43">
        <f>'Resumen-DiarioHorario-Eólico'!AC1234</f>
        <v>238.83933333333331</v>
      </c>
      <c r="AD26" s="42">
        <f>'Resumen-DiarioHorario-Eólico'!AC1285</f>
        <v>176.30833333333328</v>
      </c>
      <c r="AE26" s="43">
        <f>'Resumen-DiarioHorario-Eólico'!AC1336</f>
        <v>235.93516666666659</v>
      </c>
      <c r="AF26" s="42">
        <f>'Resumen-DiarioHorario-Eólico'!AC1386</f>
        <v>305.00866666666678</v>
      </c>
      <c r="AG26" s="43">
        <f>'Resumen-DiarioHorario-Eólico'!AC1437</f>
        <v>334.72876666666667</v>
      </c>
      <c r="AH26" s="42">
        <f>'Resumen-DiarioHorario-Eólico'!AC1488</f>
        <v>205.75183333333331</v>
      </c>
      <c r="AI26" s="43">
        <f>'Resumen-DiarioHorario-Eólico'!AC1539</f>
        <v>409.59999999999974</v>
      </c>
      <c r="AJ26" s="93">
        <f t="shared" si="14"/>
        <v>5977.6745999999994</v>
      </c>
      <c r="AK26" s="90"/>
      <c r="AL26" s="90"/>
    </row>
    <row r="27" spans="2:38" x14ac:dyDescent="0.3">
      <c r="B27" s="62" t="s">
        <v>119</v>
      </c>
      <c r="C27" s="62" t="s">
        <v>119</v>
      </c>
      <c r="D27" s="62" t="s">
        <v>119</v>
      </c>
      <c r="E27" s="43">
        <f>'Resumen-DiarioHorario-Eólico'!AC11</f>
        <v>280.32233333333329</v>
      </c>
      <c r="F27" s="42">
        <f>'Resumen-DiarioHorario-Eólico'!AC62</f>
        <v>109.50733333333332</v>
      </c>
      <c r="G27" s="43">
        <f>'Resumen-DiarioHorario-Eólico'!AC113</f>
        <v>90.732500000000002</v>
      </c>
      <c r="H27" s="42">
        <f>'Resumen-DiarioHorario-Eólico'!AC164</f>
        <v>24.225166666666674</v>
      </c>
      <c r="I27" s="43">
        <f>'Resumen-DiarioHorario-Eólico'!AC215</f>
        <v>116.75416666666668</v>
      </c>
      <c r="J27" s="42">
        <f>'Resumen-DiarioHorario-Eólico'!AC266</f>
        <v>37.389500000000005</v>
      </c>
      <c r="K27" s="43">
        <f>'Resumen-DiarioHorario-Eólico'!AC317</f>
        <v>125.52166666666663</v>
      </c>
      <c r="L27" s="42">
        <f>'Resumen-DiarioHorario-Eólico'!AC368</f>
        <v>31.594249999999985</v>
      </c>
      <c r="M27" s="43">
        <f>'Resumen-DiarioHorario-Eólico'!AC419</f>
        <v>99.935500000000005</v>
      </c>
      <c r="N27" s="42">
        <f>'Resumen-DiarioHorario-Eólico'!AC470</f>
        <v>43.837833333333336</v>
      </c>
      <c r="O27" s="43">
        <f>'Resumen-DiarioHorario-Eólico'!AC521</f>
        <v>125.29966666666665</v>
      </c>
      <c r="P27" s="42">
        <f>'Resumen-DiarioHorario-Eólico'!AC572</f>
        <v>59.05833333333333</v>
      </c>
      <c r="Q27" s="43">
        <f>'Resumen-DiarioHorario-Eólico'!AC623</f>
        <v>302.74866666666679</v>
      </c>
      <c r="R27" s="42">
        <f>'Resumen-DiarioHorario-Eólico'!AC674</f>
        <v>295.81616666666662</v>
      </c>
      <c r="S27" s="43">
        <f>'Resumen-DiarioHorario-Eólico'!AC725</f>
        <v>123.5719166666667</v>
      </c>
      <c r="T27" s="42">
        <f>'Resumen-DiarioHorario-Eólico'!AC776</f>
        <v>136.50299999999999</v>
      </c>
      <c r="U27" s="43">
        <f>'Resumen-DiarioHorario-Eólico'!AC827</f>
        <v>49.600333333333353</v>
      </c>
      <c r="V27" s="42">
        <f>'Resumen-DiarioHorario-Eólico'!AC878</f>
        <v>53.074499999999979</v>
      </c>
      <c r="W27" s="43">
        <f>'Resumen-DiarioHorario-Eólico'!AC929</f>
        <v>51.296499999999988</v>
      </c>
      <c r="X27" s="42">
        <f>'Resumen-DiarioHorario-Eólico'!AC980</f>
        <v>577.38433333333342</v>
      </c>
      <c r="Y27" s="43">
        <f>'Resumen-DiarioHorario-Eólico'!AC1031</f>
        <v>255.05666666666662</v>
      </c>
      <c r="Z27" s="42">
        <f>'Resumen-DiarioHorario-Eólico'!AC1082</f>
        <v>67.51466666666667</v>
      </c>
      <c r="AA27" s="43">
        <f>'Resumen-DiarioHorario-Eólico'!AC1133</f>
        <v>229.42483333333331</v>
      </c>
      <c r="AB27" s="42">
        <f>'Resumen-DiarioHorario-Eólico'!AC1184</f>
        <v>71.526333333333326</v>
      </c>
      <c r="AC27" s="43">
        <f>'Resumen-DiarioHorario-Eólico'!AC1235</f>
        <v>370.08800000000002</v>
      </c>
      <c r="AD27" s="42">
        <f>'Resumen-DiarioHorario-Eólico'!AC1286</f>
        <v>246.55083333333332</v>
      </c>
      <c r="AE27" s="43">
        <f>'Resumen-DiarioHorario-Eólico'!AC1337</f>
        <v>353.16874999999993</v>
      </c>
      <c r="AF27" s="42">
        <f>'Resumen-DiarioHorario-Eólico'!AC1387</f>
        <v>402.43583333333333</v>
      </c>
      <c r="AG27" s="43">
        <f>'Resumen-DiarioHorario-Eólico'!AC1438</f>
        <v>564.32709166666666</v>
      </c>
      <c r="AH27" s="42">
        <f>'Resumen-DiarioHorario-Eólico'!AC1489</f>
        <v>275.22050000000013</v>
      </c>
      <c r="AI27" s="43">
        <f>'Resumen-DiarioHorario-Eólico'!AC1540</f>
        <v>362.26949999999982</v>
      </c>
      <c r="AJ27" s="93">
        <f t="shared" si="14"/>
        <v>5931.7566750000005</v>
      </c>
      <c r="AK27" s="90"/>
      <c r="AL27" s="90"/>
    </row>
    <row r="28" spans="2:38" x14ac:dyDescent="0.3">
      <c r="B28" s="62" t="s">
        <v>7</v>
      </c>
      <c r="C28" s="62" t="s">
        <v>7</v>
      </c>
      <c r="D28" s="62" t="s">
        <v>7</v>
      </c>
      <c r="E28" s="43">
        <f>'Resumen-DiarioHorario-Eólico'!AC12</f>
        <v>98.314166666666651</v>
      </c>
      <c r="F28" s="42">
        <f>'Resumen-DiarioHorario-Eólico'!AC63</f>
        <v>173.7465</v>
      </c>
      <c r="G28" s="43">
        <f>'Resumen-DiarioHorario-Eólico'!AC114</f>
        <v>173.73033333333342</v>
      </c>
      <c r="H28" s="42">
        <f>'Resumen-DiarioHorario-Eólico'!AC165</f>
        <v>20.540166666666668</v>
      </c>
      <c r="I28" s="43">
        <f>'Resumen-DiarioHorario-Eólico'!AC216</f>
        <v>130.57683333333333</v>
      </c>
      <c r="J28" s="42">
        <f>'Resumen-DiarioHorario-Eólico'!AC267</f>
        <v>119.80433333333336</v>
      </c>
      <c r="K28" s="43">
        <f>'Resumen-DiarioHorario-Eólico'!AC318</f>
        <v>159.3211666666667</v>
      </c>
      <c r="L28" s="42">
        <f>'Resumen-DiarioHorario-Eólico'!AC369</f>
        <v>51.877999999999993</v>
      </c>
      <c r="M28" s="43">
        <f>'Resumen-DiarioHorario-Eólico'!AC420</f>
        <v>51.48816666666665</v>
      </c>
      <c r="N28" s="42">
        <f>'Resumen-DiarioHorario-Eólico'!AC471</f>
        <v>149.40816666666666</v>
      </c>
      <c r="O28" s="43">
        <f>'Resumen-DiarioHorario-Eólico'!AC522</f>
        <v>146.32916666666665</v>
      </c>
      <c r="P28" s="42">
        <f>'Resumen-DiarioHorario-Eólico'!AC573</f>
        <v>165.3863333333334</v>
      </c>
      <c r="Q28" s="43">
        <f>'Resumen-DiarioHorario-Eólico'!AC624</f>
        <v>156.31299999999999</v>
      </c>
      <c r="R28" s="42">
        <f>'Resumen-DiarioHorario-Eólico'!AC675</f>
        <v>136.88116666666664</v>
      </c>
      <c r="S28" s="43">
        <f>'Resumen-DiarioHorario-Eólico'!AC726</f>
        <v>135.67766666666665</v>
      </c>
      <c r="T28" s="42">
        <f>'Resumen-DiarioHorario-Eólico'!AC777</f>
        <v>146.06650000000002</v>
      </c>
      <c r="U28" s="43">
        <f>'Resumen-DiarioHorario-Eólico'!AC828</f>
        <v>199.22950000000003</v>
      </c>
      <c r="V28" s="42">
        <f>'Resumen-DiarioHorario-Eólico'!AC879</f>
        <v>9.8188333333333322</v>
      </c>
      <c r="W28" s="43">
        <f>'Resumen-DiarioHorario-Eólico'!AC930</f>
        <v>119.15516666666666</v>
      </c>
      <c r="X28" s="42">
        <f>'Resumen-DiarioHorario-Eólico'!AC981</f>
        <v>9.6258333333333326</v>
      </c>
      <c r="Y28" s="43">
        <f>'Resumen-DiarioHorario-Eólico'!AC1032</f>
        <v>88.548666666666634</v>
      </c>
      <c r="Z28" s="42">
        <f>'Resumen-DiarioHorario-Eólico'!AC1083</f>
        <v>38.333333333333329</v>
      </c>
      <c r="AA28" s="43">
        <f>'Resumen-DiarioHorario-Eólico'!AC1134</f>
        <v>150.07033333333334</v>
      </c>
      <c r="AB28" s="42">
        <f>'Resumen-DiarioHorario-Eólico'!AC1185</f>
        <v>116.52200000000005</v>
      </c>
      <c r="AC28" s="43">
        <f>'Resumen-DiarioHorario-Eólico'!AC1236</f>
        <v>346.78049999999996</v>
      </c>
      <c r="AD28" s="42">
        <f>'Resumen-DiarioHorario-Eólico'!AC1287</f>
        <v>232.9200000000001</v>
      </c>
      <c r="AE28" s="43">
        <f>'Resumen-DiarioHorario-Eólico'!AC1338</f>
        <v>54.565999999999988</v>
      </c>
      <c r="AF28" s="42">
        <f>'Resumen-DiarioHorario-Eólico'!AC1388</f>
        <v>27.996666666666663</v>
      </c>
      <c r="AG28" s="43">
        <f>'Resumen-DiarioHorario-Eólico'!AC1439</f>
        <v>97.306333333333342</v>
      </c>
      <c r="AH28" s="42">
        <f>'Resumen-DiarioHorario-Eólico'!AC1490</f>
        <v>513.47666666666601</v>
      </c>
      <c r="AI28" s="43">
        <f>'Resumen-DiarioHorario-Eólico'!AC1541</f>
        <v>407.5273333333339</v>
      </c>
      <c r="AJ28" s="93">
        <f t="shared" si="14"/>
        <v>4427.3388333333332</v>
      </c>
      <c r="AK28" s="90"/>
      <c r="AL28" s="90"/>
    </row>
    <row r="29" spans="2:38" x14ac:dyDescent="0.3">
      <c r="B29" s="62" t="s">
        <v>8</v>
      </c>
      <c r="C29" s="62" t="s">
        <v>8</v>
      </c>
      <c r="D29" s="62" t="s">
        <v>8</v>
      </c>
      <c r="E29" s="43">
        <f>'Resumen-DiarioHorario-Eólico'!AC13</f>
        <v>252.24408333333338</v>
      </c>
      <c r="F29" s="42">
        <f>'Resumen-DiarioHorario-Eólico'!AC64</f>
        <v>174.60024999999999</v>
      </c>
      <c r="G29" s="43">
        <f>'Resumen-DiarioHorario-Eólico'!AC115</f>
        <v>158.89716666666669</v>
      </c>
      <c r="H29" s="42">
        <f>'Resumen-DiarioHorario-Eólico'!AC166</f>
        <v>202.52616666666668</v>
      </c>
      <c r="I29" s="43">
        <f>'Resumen-DiarioHorario-Eólico'!AC217</f>
        <v>262.89989166666658</v>
      </c>
      <c r="J29" s="42">
        <f>'Resumen-DiarioHorario-Eólico'!AC268</f>
        <v>0</v>
      </c>
      <c r="K29" s="43">
        <f>'Resumen-DiarioHorario-Eólico'!AC319</f>
        <v>209.24216666666652</v>
      </c>
      <c r="L29" s="42">
        <f>'Resumen-DiarioHorario-Eólico'!AC370</f>
        <v>217.72476666666668</v>
      </c>
      <c r="M29" s="43">
        <f>'Resumen-DiarioHorario-Eólico'!AC421</f>
        <v>84.475025000000016</v>
      </c>
      <c r="N29" s="42">
        <f>'Resumen-DiarioHorario-Eólico'!AC472</f>
        <v>159.88798333333332</v>
      </c>
      <c r="O29" s="43">
        <f>'Resumen-DiarioHorario-Eólico'!AC523</f>
        <v>178.76149999999998</v>
      </c>
      <c r="P29" s="42">
        <f>'Resumen-DiarioHorario-Eólico'!AC574</f>
        <v>137.96666666666664</v>
      </c>
      <c r="Q29" s="43">
        <f>'Resumen-DiarioHorario-Eólico'!AC625</f>
        <v>117.66315000000003</v>
      </c>
      <c r="R29" s="42">
        <f>'Resumen-DiarioHorario-Eólico'!AC676</f>
        <v>309.26429166666668</v>
      </c>
      <c r="S29" s="43">
        <f>'Resumen-DiarioHorario-Eólico'!AC727</f>
        <v>155.05198333333331</v>
      </c>
      <c r="T29" s="42">
        <f>'Resumen-DiarioHorario-Eólico'!AC778</f>
        <v>145.36039999999997</v>
      </c>
      <c r="U29" s="43">
        <f>'Resumen-DiarioHorario-Eólico'!AC829</f>
        <v>154.42361666666667</v>
      </c>
      <c r="V29" s="42">
        <f>'Resumen-DiarioHorario-Eólico'!AC880</f>
        <v>221.11816666666667</v>
      </c>
      <c r="W29" s="43">
        <f>'Resumen-DiarioHorario-Eólico'!AC931</f>
        <v>173.25316666666666</v>
      </c>
      <c r="X29" s="42">
        <f>'Resumen-DiarioHorario-Eólico'!AC982</f>
        <v>257.56305000000009</v>
      </c>
      <c r="Y29" s="43">
        <f>'Resumen-DiarioHorario-Eólico'!AC1033</f>
        <v>203.92376666666669</v>
      </c>
      <c r="Z29" s="42">
        <f>'Resumen-DiarioHorario-Eólico'!AC1084</f>
        <v>122.64656666666667</v>
      </c>
      <c r="AA29" s="43">
        <f>'Resumen-DiarioHorario-Eólico'!AC1135</f>
        <v>96.937666666666672</v>
      </c>
      <c r="AB29" s="42">
        <f>'Resumen-DiarioHorario-Eólico'!AC1186</f>
        <v>153.71936666666664</v>
      </c>
      <c r="AC29" s="43">
        <f>'Resumen-DiarioHorario-Eólico'!AC1237</f>
        <v>101.17249999999999</v>
      </c>
      <c r="AD29" s="42">
        <f>'Resumen-DiarioHorario-Eólico'!AC1288</f>
        <v>38.389999999999972</v>
      </c>
      <c r="AE29" s="43">
        <f>'Resumen-DiarioHorario-Eólico'!AC1339</f>
        <v>31.951999999999977</v>
      </c>
      <c r="AF29" s="42">
        <f>'Resumen-DiarioHorario-Eólico'!AC1389</f>
        <v>39.335000000000001</v>
      </c>
      <c r="AG29" s="43">
        <f>'Resumen-DiarioHorario-Eólico'!AC1440</f>
        <v>39.582999999999977</v>
      </c>
      <c r="AH29" s="42">
        <f>'Resumen-DiarioHorario-Eólico'!AC1491</f>
        <v>1.2709999999999999</v>
      </c>
      <c r="AI29" s="43">
        <f>'Resumen-DiarioHorario-Eólico'!AC1542</f>
        <v>16.090000000000014</v>
      </c>
      <c r="AJ29" s="93">
        <f t="shared" si="14"/>
        <v>4417.9443583333332</v>
      </c>
      <c r="AK29" s="90"/>
      <c r="AL29" s="90"/>
    </row>
    <row r="30" spans="2:38" x14ac:dyDescent="0.3">
      <c r="B30" s="62" t="s">
        <v>9</v>
      </c>
      <c r="C30" s="62" t="s">
        <v>9</v>
      </c>
      <c r="D30" s="62" t="s">
        <v>9</v>
      </c>
      <c r="E30" s="43">
        <f>'Resumen-DiarioHorario-Eólico'!AC14</f>
        <v>78.823756666666668</v>
      </c>
      <c r="F30" s="42">
        <f>'Resumen-DiarioHorario-Eólico'!AC65</f>
        <v>174.29104333333345</v>
      </c>
      <c r="G30" s="43">
        <f>'Resumen-DiarioHorario-Eólico'!AC116</f>
        <v>85.304130833333318</v>
      </c>
      <c r="H30" s="42">
        <f>'Resumen-DiarioHorario-Eólico'!AC167</f>
        <v>50.101628333333331</v>
      </c>
      <c r="I30" s="43">
        <f>'Resumen-DiarioHorario-Eólico'!AC218</f>
        <v>25.941021666666664</v>
      </c>
      <c r="J30" s="42">
        <f>'Resumen-DiarioHorario-Eólico'!AC269</f>
        <v>132.84330000000003</v>
      </c>
      <c r="K30" s="43">
        <f>'Resumen-DiarioHorario-Eólico'!AC320</f>
        <v>177.47276583333334</v>
      </c>
      <c r="L30" s="42">
        <f>'Resumen-DiarioHorario-Eólico'!AC371</f>
        <v>195.45164083333327</v>
      </c>
      <c r="M30" s="43">
        <f>'Resumen-DiarioHorario-Eólico'!AC422</f>
        <v>58.796648333333309</v>
      </c>
      <c r="N30" s="42">
        <f>'Resumen-DiarioHorario-Eólico'!AC473</f>
        <v>14.285839999999993</v>
      </c>
      <c r="O30" s="43">
        <f>'Resumen-DiarioHorario-Eólico'!AC524</f>
        <v>113.97289083333331</v>
      </c>
      <c r="P30" s="42">
        <f>'Resumen-DiarioHorario-Eólico'!AC575</f>
        <v>169.21833333333333</v>
      </c>
      <c r="Q30" s="43">
        <f>'Resumen-DiarioHorario-Eólico'!AC626</f>
        <v>426.1975833333334</v>
      </c>
      <c r="R30" s="42">
        <f>'Resumen-DiarioHorario-Eólico'!AC677</f>
        <v>205.54979</v>
      </c>
      <c r="S30" s="43">
        <f>'Resumen-DiarioHorario-Eólico'!AC728</f>
        <v>265.84272916666663</v>
      </c>
      <c r="T30" s="42">
        <f>'Resumen-DiarioHorario-Eólico'!AC779</f>
        <v>284.75650583333339</v>
      </c>
      <c r="U30" s="43">
        <f>'Resumen-DiarioHorario-Eólico'!AC830</f>
        <v>133.36744333333334</v>
      </c>
      <c r="V30" s="42">
        <f>'Resumen-DiarioHorario-Eólico'!AC881</f>
        <v>103.62348750000001</v>
      </c>
      <c r="W30" s="43">
        <f>'Resumen-DiarioHorario-Eólico'!AC932</f>
        <v>81.497800000000012</v>
      </c>
      <c r="X30" s="42">
        <f>'Resumen-DiarioHorario-Eólico'!AC983</f>
        <v>43.001756666666672</v>
      </c>
      <c r="Y30" s="43">
        <f>'Resumen-DiarioHorario-Eólico'!AC1034</f>
        <v>79.691739999999996</v>
      </c>
      <c r="Z30" s="42">
        <f>'Resumen-DiarioHorario-Eólico'!AC1085</f>
        <v>35.086818333333326</v>
      </c>
      <c r="AA30" s="43">
        <f>'Resumen-DiarioHorario-Eólico'!AC1136</f>
        <v>77.456813333333358</v>
      </c>
      <c r="AB30" s="42">
        <f>'Resumen-DiarioHorario-Eólico'!AC1187</f>
        <v>98.257909999999981</v>
      </c>
      <c r="AC30" s="43">
        <f>'Resumen-DiarioHorario-Eólico'!AC1238</f>
        <v>13.647849999999995</v>
      </c>
      <c r="AD30" s="42">
        <f>'Resumen-DiarioHorario-Eólico'!AC1289</f>
        <v>140.92994999999996</v>
      </c>
      <c r="AE30" s="43">
        <f>'Resumen-DiarioHorario-Eólico'!AC1340</f>
        <v>202.00544166666663</v>
      </c>
      <c r="AF30" s="42">
        <f>'Resumen-DiarioHorario-Eólico'!AC1390</f>
        <v>205.4637000000001</v>
      </c>
      <c r="AG30" s="43">
        <f>'Resumen-DiarioHorario-Eólico'!AC1441</f>
        <v>119.44391249999993</v>
      </c>
      <c r="AH30" s="42">
        <f>'Resumen-DiarioHorario-Eólico'!AC1492</f>
        <v>177.93308333333329</v>
      </c>
      <c r="AI30" s="43">
        <f>'Resumen-DiarioHorario-Eólico'!AC1543</f>
        <v>176.44293333333334</v>
      </c>
      <c r="AJ30" s="93">
        <f t="shared" si="14"/>
        <v>4146.7002483333335</v>
      </c>
      <c r="AK30" s="90"/>
      <c r="AL30" s="90"/>
    </row>
    <row r="31" spans="2:38" x14ac:dyDescent="0.3">
      <c r="B31" s="62" t="s">
        <v>10</v>
      </c>
      <c r="C31" s="62" t="s">
        <v>10</v>
      </c>
      <c r="D31" s="62" t="s">
        <v>10</v>
      </c>
      <c r="E31" s="43">
        <f>'Resumen-DiarioHorario-Eólico'!AC15</f>
        <v>149.47500000000002</v>
      </c>
      <c r="F31" s="42">
        <f>'Resumen-DiarioHorario-Eólico'!AC66</f>
        <v>108.70499999999998</v>
      </c>
      <c r="G31" s="43">
        <f>'Resumen-DiarioHorario-Eólico'!AC117</f>
        <v>98.108999999999995</v>
      </c>
      <c r="H31" s="42">
        <f>'Resumen-DiarioHorario-Eólico'!AC168</f>
        <v>105.44549999999997</v>
      </c>
      <c r="I31" s="43">
        <f>'Resumen-DiarioHorario-Eólico'!AC219</f>
        <v>59.265499999999996</v>
      </c>
      <c r="J31" s="42">
        <f>'Resumen-DiarioHorario-Eólico'!AC270</f>
        <v>248.429</v>
      </c>
      <c r="K31" s="43">
        <f>'Resumen-DiarioHorario-Eólico'!AC321</f>
        <v>170.16399999999996</v>
      </c>
      <c r="L31" s="42">
        <f>'Resumen-DiarioHorario-Eólico'!AC372</f>
        <v>230.15641666666667</v>
      </c>
      <c r="M31" s="43">
        <f>'Resumen-DiarioHorario-Eólico'!AC423</f>
        <v>117.44466666666666</v>
      </c>
      <c r="N31" s="42">
        <f>'Resumen-DiarioHorario-Eólico'!AC474</f>
        <v>41.381666666666661</v>
      </c>
      <c r="O31" s="43">
        <f>'Resumen-DiarioHorario-Eólico'!AC525</f>
        <v>66.692499999999995</v>
      </c>
      <c r="P31" s="42">
        <f>'Resumen-DiarioHorario-Eólico'!AC576</f>
        <v>61.649833333333333</v>
      </c>
      <c r="Q31" s="43">
        <f>'Resumen-DiarioHorario-Eólico'!AC627</f>
        <v>288.15750000000003</v>
      </c>
      <c r="R31" s="42">
        <f>'Resumen-DiarioHorario-Eólico'!AC678</f>
        <v>396.78683333333333</v>
      </c>
      <c r="S31" s="43">
        <f>'Resumen-DiarioHorario-Eólico'!AC729</f>
        <v>161.93233333333336</v>
      </c>
      <c r="T31" s="42">
        <f>'Resumen-DiarioHorario-Eólico'!AC780</f>
        <v>66.274333333333331</v>
      </c>
      <c r="U31" s="43">
        <f>'Resumen-DiarioHorario-Eólico'!AC831</f>
        <v>110.97275</v>
      </c>
      <c r="V31" s="42">
        <f>'Resumen-DiarioHorario-Eólico'!AC882</f>
        <v>117.38766666666666</v>
      </c>
      <c r="W31" s="43">
        <f>'Resumen-DiarioHorario-Eólico'!AC933</f>
        <v>20.560000000000002</v>
      </c>
      <c r="X31" s="42">
        <f>'Resumen-DiarioHorario-Eólico'!AC984</f>
        <v>35.451666666666661</v>
      </c>
      <c r="Y31" s="43">
        <f>'Resumen-DiarioHorario-Eólico'!AC1035</f>
        <v>44.014333333333326</v>
      </c>
      <c r="Z31" s="42">
        <f>'Resumen-DiarioHorario-Eólico'!AC1086</f>
        <v>44.792166666666667</v>
      </c>
      <c r="AA31" s="43">
        <f>'Resumen-DiarioHorario-Eólico'!AC1137</f>
        <v>73.813333333333333</v>
      </c>
      <c r="AB31" s="42">
        <f>'Resumen-DiarioHorario-Eólico'!AC1188</f>
        <v>115.49450833333333</v>
      </c>
      <c r="AC31" s="43">
        <f>'Resumen-DiarioHorario-Eólico'!AC1239</f>
        <v>72.77448333333335</v>
      </c>
      <c r="AD31" s="42">
        <f>'Resumen-DiarioHorario-Eólico'!AC1290</f>
        <v>165.29940000000002</v>
      </c>
      <c r="AE31" s="43">
        <f>'Resumen-DiarioHorario-Eólico'!AC1341</f>
        <v>206.93194166666663</v>
      </c>
      <c r="AF31" s="42">
        <f>'Resumen-DiarioHorario-Eólico'!AC1391</f>
        <v>208.66768333333343</v>
      </c>
      <c r="AG31" s="43">
        <f>'Resumen-DiarioHorario-Eólico'!AC1442</f>
        <v>160.80581166666659</v>
      </c>
      <c r="AH31" s="42">
        <f>'Resumen-DiarioHorario-Eólico'!AC1493</f>
        <v>144.70731666666666</v>
      </c>
      <c r="AI31" s="43">
        <f>'Resumen-DiarioHorario-Eólico'!AC1544</f>
        <v>183.56478333333331</v>
      </c>
      <c r="AJ31" s="93">
        <f t="shared" si="14"/>
        <v>4075.3069283333334</v>
      </c>
      <c r="AK31" s="90"/>
      <c r="AL31" s="90"/>
    </row>
    <row r="32" spans="2:38" x14ac:dyDescent="0.3">
      <c r="B32" s="62" t="s">
        <v>11</v>
      </c>
      <c r="C32" s="62" t="s">
        <v>11</v>
      </c>
      <c r="D32" s="62" t="s">
        <v>11</v>
      </c>
      <c r="E32" s="43">
        <f>'Resumen-DiarioHorario-Eólico'!AC16</f>
        <v>691.71283333333326</v>
      </c>
      <c r="F32" s="42">
        <f>'Resumen-DiarioHorario-Eólico'!AC67</f>
        <v>360.09433333333334</v>
      </c>
      <c r="G32" s="43">
        <f>'Resumen-DiarioHorario-Eólico'!AC118</f>
        <v>235.62191666666666</v>
      </c>
      <c r="H32" s="42">
        <f>'Resumen-DiarioHorario-Eólico'!AC169</f>
        <v>246.85166666666666</v>
      </c>
      <c r="I32" s="43">
        <f>'Resumen-DiarioHorario-Eólico'!AC220</f>
        <v>334.70066666666668</v>
      </c>
      <c r="J32" s="42">
        <f>'Resumen-DiarioHorario-Eólico'!AC271</f>
        <v>630.6305000000001</v>
      </c>
      <c r="K32" s="43">
        <f>'Resumen-DiarioHorario-Eólico'!AC322</f>
        <v>697.22216666666668</v>
      </c>
      <c r="L32" s="42">
        <f>'Resumen-DiarioHorario-Eólico'!AC373</f>
        <v>688.3458333333333</v>
      </c>
      <c r="M32" s="43">
        <f>'Resumen-DiarioHorario-Eólico'!AC424</f>
        <v>591.1345</v>
      </c>
      <c r="N32" s="42">
        <f>'Resumen-DiarioHorario-Eólico'!AC475</f>
        <v>496.69566666666663</v>
      </c>
      <c r="O32" s="43">
        <f>'Resumen-DiarioHorario-Eólico'!AC526</f>
        <v>336.94450000000001</v>
      </c>
      <c r="P32" s="42">
        <f>'Resumen-DiarioHorario-Eólico'!AC577</f>
        <v>326.8148333333333</v>
      </c>
      <c r="Q32" s="43">
        <f>'Resumen-DiarioHorario-Eólico'!AC628</f>
        <v>723.26266666666663</v>
      </c>
      <c r="R32" s="42">
        <f>'Resumen-DiarioHorario-Eólico'!AC679</f>
        <v>829.9813333333334</v>
      </c>
      <c r="S32" s="43">
        <f>'Resumen-DiarioHorario-Eólico'!AC730</f>
        <v>482.10099999999994</v>
      </c>
      <c r="T32" s="42">
        <f>'Resumen-DiarioHorario-Eólico'!AC781</f>
        <v>751.23791666666671</v>
      </c>
      <c r="U32" s="43">
        <f>'Resumen-DiarioHorario-Eólico'!AC832</f>
        <v>359.82883333333336</v>
      </c>
      <c r="V32" s="42">
        <f>'Resumen-DiarioHorario-Eólico'!AC883</f>
        <v>320.4521666666667</v>
      </c>
      <c r="W32" s="43">
        <f>'Resumen-DiarioHorario-Eólico'!AC934</f>
        <v>83.636333333333326</v>
      </c>
      <c r="X32" s="42">
        <f>'Resumen-DiarioHorario-Eólico'!AC985</f>
        <v>213.13499999999988</v>
      </c>
      <c r="Y32" s="43">
        <f>'Resumen-DiarioHorario-Eólico'!AC1036</f>
        <v>252.64683333333335</v>
      </c>
      <c r="Z32" s="42">
        <f>'Resumen-DiarioHorario-Eólico'!AC1087</f>
        <v>112.22591666666666</v>
      </c>
      <c r="AA32" s="43">
        <f>'Resumen-DiarioHorario-Eólico'!AC1138</f>
        <v>223.15500000000003</v>
      </c>
      <c r="AB32" s="42">
        <f>'Resumen-DiarioHorario-Eólico'!AC1189</f>
        <v>99.623233333333332</v>
      </c>
      <c r="AC32" s="43">
        <f>'Resumen-DiarioHorario-Eólico'!AC1240</f>
        <v>103.76781666666669</v>
      </c>
      <c r="AD32" s="42">
        <f>'Resumen-DiarioHorario-Eólico'!AC1291</f>
        <v>151.81461666666661</v>
      </c>
      <c r="AE32" s="43">
        <f>'Resumen-DiarioHorario-Eólico'!AC1342</f>
        <v>144.68713333333329</v>
      </c>
      <c r="AF32" s="42">
        <f>'Resumen-DiarioHorario-Eólico'!AC1392</f>
        <v>170.25926666666663</v>
      </c>
      <c r="AG32" s="43">
        <f>'Resumen-DiarioHorario-Eólico'!AC1443</f>
        <v>146.17095166666664</v>
      </c>
      <c r="AH32" s="42">
        <f>'Resumen-DiarioHorario-Eólico'!AC1494</f>
        <v>132.51548333333338</v>
      </c>
      <c r="AI32" s="43">
        <f>'Resumen-DiarioHorario-Eólico'!AC1545</f>
        <v>225.2473</v>
      </c>
      <c r="AJ32" s="93">
        <f t="shared" si="14"/>
        <v>11162.518218333331</v>
      </c>
      <c r="AK32" s="90"/>
      <c r="AL32" s="90"/>
    </row>
    <row r="33" spans="2:38" x14ac:dyDescent="0.3">
      <c r="B33" s="62" t="s">
        <v>12</v>
      </c>
      <c r="C33" s="62" t="s">
        <v>12</v>
      </c>
      <c r="D33" s="62" t="s">
        <v>12</v>
      </c>
      <c r="E33" s="43">
        <f>'Resumen-DiarioHorario-Eólico'!AC17</f>
        <v>184.93700000000001</v>
      </c>
      <c r="F33" s="42">
        <f>'Resumen-DiarioHorario-Eólico'!AC68</f>
        <v>114.60816666666663</v>
      </c>
      <c r="G33" s="43">
        <f>'Resumen-DiarioHorario-Eólico'!AC119</f>
        <v>84.726666666666659</v>
      </c>
      <c r="H33" s="42">
        <f>'Resumen-DiarioHorario-Eólico'!AC170</f>
        <v>136.54766666666669</v>
      </c>
      <c r="I33" s="43">
        <f>'Resumen-DiarioHorario-Eólico'!AC221</f>
        <v>140.57441666666665</v>
      </c>
      <c r="J33" s="42">
        <f>'Resumen-DiarioHorario-Eólico'!AC272</f>
        <v>309.06683333333336</v>
      </c>
      <c r="K33" s="43">
        <f>'Resumen-DiarioHorario-Eólico'!AC323</f>
        <v>319.6630833333333</v>
      </c>
      <c r="L33" s="42">
        <f>'Resumen-DiarioHorario-Eólico'!AC374</f>
        <v>431.42383333333328</v>
      </c>
      <c r="M33" s="43">
        <f>'Resumen-DiarioHorario-Eólico'!AC425</f>
        <v>161.14800000000002</v>
      </c>
      <c r="N33" s="42">
        <f>'Resumen-DiarioHorario-Eólico'!AC476</f>
        <v>14.687833333333327</v>
      </c>
      <c r="O33" s="43">
        <f>'Resumen-DiarioHorario-Eólico'!AC527</f>
        <v>54.701750000000004</v>
      </c>
      <c r="P33" s="42">
        <f>'Resumen-DiarioHorario-Eólico'!AC578</f>
        <v>126.29283333333333</v>
      </c>
      <c r="Q33" s="43">
        <f>'Resumen-DiarioHorario-Eólico'!AC629</f>
        <v>361.60800000000006</v>
      </c>
      <c r="R33" s="42">
        <f>'Resumen-DiarioHorario-Eólico'!AC680</f>
        <v>397.62958333333336</v>
      </c>
      <c r="S33" s="43">
        <f>'Resumen-DiarioHorario-Eólico'!AC731</f>
        <v>316.44375000000002</v>
      </c>
      <c r="T33" s="42">
        <f>'Resumen-DiarioHorario-Eólico'!AC782</f>
        <v>56.080833333333331</v>
      </c>
      <c r="U33" s="43">
        <f>'Resumen-DiarioHorario-Eólico'!AC833</f>
        <v>171.17958333333331</v>
      </c>
      <c r="V33" s="42">
        <f>'Resumen-DiarioHorario-Eólico'!AC884</f>
        <v>134.54733333333331</v>
      </c>
      <c r="W33" s="43">
        <f>'Resumen-DiarioHorario-Eólico'!AC935</f>
        <v>2.3266666666666671</v>
      </c>
      <c r="X33" s="42">
        <f>'Resumen-DiarioHorario-Eólico'!AC986</f>
        <v>66.794166666666683</v>
      </c>
      <c r="Y33" s="43">
        <f>'Resumen-DiarioHorario-Eólico'!AC1037</f>
        <v>83.987083333333345</v>
      </c>
      <c r="Z33" s="42">
        <f>'Resumen-DiarioHorario-Eólico'!AC1088</f>
        <v>49.372083333333329</v>
      </c>
      <c r="AA33" s="43">
        <f>'Resumen-DiarioHorario-Eólico'!AC1139</f>
        <v>65.379333333333335</v>
      </c>
      <c r="AB33" s="42">
        <f>'Resumen-DiarioHorario-Eólico'!AC1190</f>
        <v>156.82116666666667</v>
      </c>
      <c r="AC33" s="43">
        <f>'Resumen-DiarioHorario-Eólico'!AC1241</f>
        <v>57.341499999999968</v>
      </c>
      <c r="AD33" s="42">
        <f>'Resumen-DiarioHorario-Eólico'!AC1292</f>
        <v>140.88333333333335</v>
      </c>
      <c r="AE33" s="43">
        <f>'Resumen-DiarioHorario-Eólico'!AC1343</f>
        <v>212.68166666666662</v>
      </c>
      <c r="AF33" s="42">
        <f>'Resumen-DiarioHorario-Eólico'!AC1393</f>
        <v>234.62000000000006</v>
      </c>
      <c r="AG33" s="43">
        <f>'Resumen-DiarioHorario-Eólico'!AC1444</f>
        <v>144.62933333333334</v>
      </c>
      <c r="AH33" s="42">
        <f>'Resumen-DiarioHorario-Eólico'!AC1495</f>
        <v>164.85166666666657</v>
      </c>
      <c r="AI33" s="43">
        <f>'Resumen-DiarioHorario-Eólico'!AC1546</f>
        <v>135.58833333333331</v>
      </c>
      <c r="AJ33" s="93">
        <f t="shared" si="14"/>
        <v>5031.1434999999992</v>
      </c>
      <c r="AK33" s="90"/>
      <c r="AL33" s="90"/>
    </row>
    <row r="34" spans="2:38" x14ac:dyDescent="0.3">
      <c r="B34" s="62" t="s">
        <v>13</v>
      </c>
      <c r="C34" s="62" t="s">
        <v>13</v>
      </c>
      <c r="D34" s="62" t="s">
        <v>13</v>
      </c>
      <c r="E34" s="43">
        <f>'Resumen-DiarioHorario-Eólico'!AC18</f>
        <v>251.32862500000002</v>
      </c>
      <c r="F34" s="42">
        <f>'Resumen-DiarioHorario-Eólico'!AC69</f>
        <v>282.72733333333332</v>
      </c>
      <c r="G34" s="43">
        <f>'Resumen-DiarioHorario-Eólico'!AC120</f>
        <v>58.545399999999994</v>
      </c>
      <c r="H34" s="42">
        <f>'Resumen-DiarioHorario-Eólico'!AC171</f>
        <v>52.691999999999986</v>
      </c>
      <c r="I34" s="43">
        <f>'Resumen-DiarioHorario-Eólico'!AC222</f>
        <v>118.20908333333333</v>
      </c>
      <c r="J34" s="42">
        <f>'Resumen-DiarioHorario-Eólico'!AC273</f>
        <v>512.75942499999996</v>
      </c>
      <c r="K34" s="43">
        <f>'Resumen-DiarioHorario-Eólico'!AC324</f>
        <v>447.74618333333342</v>
      </c>
      <c r="L34" s="42">
        <f>'Resumen-DiarioHorario-Eólico'!AC375</f>
        <v>488.65868333333327</v>
      </c>
      <c r="M34" s="43">
        <f>'Resumen-DiarioHorario-Eólico'!AC426</f>
        <v>167.22341666666665</v>
      </c>
      <c r="N34" s="42">
        <f>'Resumen-DiarioHorario-Eólico'!AC477</f>
        <v>180.49954999999997</v>
      </c>
      <c r="O34" s="43">
        <f>'Resumen-DiarioHorario-Eólico'!AC528</f>
        <v>414.39417500000002</v>
      </c>
      <c r="P34" s="42">
        <f>'Resumen-DiarioHorario-Eólico'!AC579</f>
        <v>181.11633333333333</v>
      </c>
      <c r="Q34" s="43">
        <f>'Resumen-DiarioHorario-Eólico'!AC630</f>
        <v>814.32893333333334</v>
      </c>
      <c r="R34" s="42">
        <f>'Resumen-DiarioHorario-Eólico'!AC681</f>
        <v>571.44371666666689</v>
      </c>
      <c r="S34" s="43">
        <f>'Resumen-DiarioHorario-Eólico'!AC732</f>
        <v>641.81770000000006</v>
      </c>
      <c r="T34" s="42">
        <f>'Resumen-DiarioHorario-Eólico'!AC783</f>
        <v>653.71434999999985</v>
      </c>
      <c r="U34" s="43">
        <f>'Resumen-DiarioHorario-Eólico'!AC834</f>
        <v>201.71741666666662</v>
      </c>
      <c r="V34" s="42">
        <f>'Resumen-DiarioHorario-Eólico'!AC885</f>
        <v>74.903866666666659</v>
      </c>
      <c r="W34" s="43">
        <f>'Resumen-DiarioHorario-Eólico'!AC936</f>
        <v>53.802316666666677</v>
      </c>
      <c r="X34" s="42">
        <f>'Resumen-DiarioHorario-Eólico'!AC987</f>
        <v>27.873300000000011</v>
      </c>
      <c r="Y34" s="43">
        <f>'Resumen-DiarioHorario-Eólico'!AC1038</f>
        <v>84.410050000000027</v>
      </c>
      <c r="Z34" s="42">
        <f>'Resumen-DiarioHorario-Eólico'!AC1089</f>
        <v>99.571475000000007</v>
      </c>
      <c r="AA34" s="43">
        <f>'Resumen-DiarioHorario-Eólico'!AC1140</f>
        <v>138.85878333333335</v>
      </c>
      <c r="AB34" s="42">
        <f>'Resumen-DiarioHorario-Eólico'!AC1191</f>
        <v>133.16339166666666</v>
      </c>
      <c r="AC34" s="43">
        <f>'Resumen-DiarioHorario-Eólico'!AC1242</f>
        <v>70.636933333333346</v>
      </c>
      <c r="AD34" s="42">
        <f>'Resumen-DiarioHorario-Eólico'!AC1293</f>
        <v>70.538000000000011</v>
      </c>
      <c r="AE34" s="43">
        <f>'Resumen-DiarioHorario-Eólico'!AC1344</f>
        <v>145.83781666666664</v>
      </c>
      <c r="AF34" s="42">
        <f>'Resumen-DiarioHorario-Eólico'!AC1394</f>
        <v>38.564849999999993</v>
      </c>
      <c r="AG34" s="43">
        <f>'Resumen-DiarioHorario-Eólico'!AC1445</f>
        <v>24.886000000000003</v>
      </c>
      <c r="AH34" s="42">
        <f>'Resumen-DiarioHorario-Eólico'!AC1496</f>
        <v>165.4803</v>
      </c>
      <c r="AI34" s="43">
        <f>'Resumen-DiarioHorario-Eólico'!AC1547</f>
        <v>16.29900833333333</v>
      </c>
      <c r="AJ34" s="93">
        <f t="shared" si="14"/>
        <v>7183.7484166666654</v>
      </c>
      <c r="AK34" s="90"/>
      <c r="AL34" s="90"/>
    </row>
    <row r="35" spans="2:38" x14ac:dyDescent="0.3">
      <c r="B35" s="62" t="s">
        <v>14</v>
      </c>
      <c r="C35" s="62" t="s">
        <v>14</v>
      </c>
      <c r="D35" s="62" t="s">
        <v>14</v>
      </c>
      <c r="E35" s="43">
        <f>'Resumen-DiarioHorario-Eólico'!AC19</f>
        <v>0</v>
      </c>
      <c r="F35" s="42">
        <f>'Resumen-DiarioHorario-Eólico'!AC70</f>
        <v>9.9999999999999936E-2</v>
      </c>
      <c r="G35" s="43">
        <f>'Resumen-DiarioHorario-Eólico'!AC121</f>
        <v>0</v>
      </c>
      <c r="H35" s="42">
        <f>'Resumen-DiarioHorario-Eólico'!AC172</f>
        <v>0</v>
      </c>
      <c r="I35" s="43">
        <f>'Resumen-DiarioHorario-Eólico'!AC223</f>
        <v>0</v>
      </c>
      <c r="J35" s="42">
        <f>'Resumen-DiarioHorario-Eólico'!AC274</f>
        <v>0</v>
      </c>
      <c r="K35" s="43">
        <f>'Resumen-DiarioHorario-Eólico'!AC325</f>
        <v>0</v>
      </c>
      <c r="L35" s="42">
        <f>'Resumen-DiarioHorario-Eólico'!AC376</f>
        <v>0</v>
      </c>
      <c r="M35" s="43">
        <f>'Resumen-DiarioHorario-Eólico'!AC427</f>
        <v>0</v>
      </c>
      <c r="N35" s="42">
        <f>'Resumen-DiarioHorario-Eólico'!AC478</f>
        <v>0</v>
      </c>
      <c r="O35" s="43">
        <f>'Resumen-DiarioHorario-Eólico'!AC529</f>
        <v>0</v>
      </c>
      <c r="P35" s="42">
        <f>'Resumen-DiarioHorario-Eólico'!AC580</f>
        <v>0</v>
      </c>
      <c r="Q35" s="43">
        <f>'Resumen-DiarioHorario-Eólico'!AC631</f>
        <v>0</v>
      </c>
      <c r="R35" s="42">
        <f>'Resumen-DiarioHorario-Eólico'!AC682</f>
        <v>0</v>
      </c>
      <c r="S35" s="43">
        <f>'Resumen-DiarioHorario-Eólico'!AC733</f>
        <v>0</v>
      </c>
      <c r="T35" s="42">
        <f>'Resumen-DiarioHorario-Eólico'!AC784</f>
        <v>0</v>
      </c>
      <c r="U35" s="43">
        <f>'Resumen-DiarioHorario-Eólico'!AC835</f>
        <v>0</v>
      </c>
      <c r="V35" s="42">
        <f>'Resumen-DiarioHorario-Eólico'!AC886</f>
        <v>0</v>
      </c>
      <c r="W35" s="43">
        <f>'Resumen-DiarioHorario-Eólico'!AC937</f>
        <v>0.30000000000000032</v>
      </c>
      <c r="X35" s="42">
        <f>'Resumen-DiarioHorario-Eólico'!AC988</f>
        <v>0</v>
      </c>
      <c r="Y35" s="43">
        <f>'Resumen-DiarioHorario-Eólico'!AC1039</f>
        <v>0</v>
      </c>
      <c r="Z35" s="42">
        <f>'Resumen-DiarioHorario-Eólico'!AC1090</f>
        <v>0</v>
      </c>
      <c r="AA35" s="43">
        <f>'Resumen-DiarioHorario-Eólico'!AC1141</f>
        <v>0</v>
      </c>
      <c r="AB35" s="42">
        <f>'Resumen-DiarioHorario-Eólico'!AC1192</f>
        <v>0.30000000000000032</v>
      </c>
      <c r="AC35" s="43">
        <f>'Resumen-DiarioHorario-Eólico'!AC1243</f>
        <v>0</v>
      </c>
      <c r="AD35" s="42">
        <f>'Resumen-DiarioHorario-Eólico'!AC1294</f>
        <v>9.9999999999999936E-2</v>
      </c>
      <c r="AE35" s="43">
        <f>'Resumen-DiarioHorario-Eólico'!AC1345</f>
        <v>0</v>
      </c>
      <c r="AF35" s="42">
        <f>'Resumen-DiarioHorario-Eólico'!AC1395</f>
        <v>0</v>
      </c>
      <c r="AG35" s="43">
        <f>'Resumen-DiarioHorario-Eólico'!AC1446</f>
        <v>0.8000000000000006</v>
      </c>
      <c r="AH35" s="42">
        <f>'Resumen-DiarioHorario-Eólico'!AC1497</f>
        <v>0</v>
      </c>
      <c r="AI35" s="43">
        <f>'Resumen-DiarioHorario-Eólico'!AC1548</f>
        <v>0</v>
      </c>
      <c r="AJ35" s="93">
        <f t="shared" si="14"/>
        <v>1.6000000000000012</v>
      </c>
      <c r="AK35" s="90"/>
      <c r="AL35" s="90"/>
    </row>
    <row r="36" spans="2:38" x14ac:dyDescent="0.3">
      <c r="B36" s="62" t="s">
        <v>15</v>
      </c>
      <c r="C36" s="62" t="s">
        <v>15</v>
      </c>
      <c r="D36" s="62" t="s">
        <v>15</v>
      </c>
      <c r="E36" s="43">
        <f>'Resumen-DiarioHorario-Eólico'!AC20</f>
        <v>256.83366666666666</v>
      </c>
      <c r="F36" s="42">
        <f>'Resumen-DiarioHorario-Eólico'!AC71</f>
        <v>89.179666666666677</v>
      </c>
      <c r="G36" s="43">
        <f>'Resumen-DiarioHorario-Eólico'!AC122</f>
        <v>57.803666666666665</v>
      </c>
      <c r="H36" s="42">
        <f>'Resumen-DiarioHorario-Eólico'!AC173</f>
        <v>83.469833333333327</v>
      </c>
      <c r="I36" s="43">
        <f>'Resumen-DiarioHorario-Eólico'!AC224</f>
        <v>162.12883333333335</v>
      </c>
      <c r="J36" s="42">
        <f>'Resumen-DiarioHorario-Eólico'!AC275</f>
        <v>314.32116666666667</v>
      </c>
      <c r="K36" s="43">
        <f>'Resumen-DiarioHorario-Eólico'!AC326</f>
        <v>472.76516666666663</v>
      </c>
      <c r="L36" s="42">
        <f>'Resumen-DiarioHorario-Eólico'!AC377</f>
        <v>394.06666666666666</v>
      </c>
      <c r="M36" s="43">
        <f>'Resumen-DiarioHorario-Eólico'!AC428</f>
        <v>101.91958333333334</v>
      </c>
      <c r="N36" s="42">
        <f>'Resumen-DiarioHorario-Eólico'!AC479</f>
        <v>102.44708333333332</v>
      </c>
      <c r="O36" s="43">
        <f>'Resumen-DiarioHorario-Eólico'!AC530</f>
        <v>167.4316666666667</v>
      </c>
      <c r="P36" s="42">
        <f>'Resumen-DiarioHorario-Eólico'!AC581</f>
        <v>147.26883333333333</v>
      </c>
      <c r="Q36" s="43">
        <f>'Resumen-DiarioHorario-Eólico'!AC632</f>
        <v>271.88516666666669</v>
      </c>
      <c r="R36" s="42">
        <f>'Resumen-DiarioHorario-Eólico'!AC683</f>
        <v>389.23133333333328</v>
      </c>
      <c r="S36" s="43">
        <f>'Resumen-DiarioHorario-Eólico'!AC734</f>
        <v>373.61758333333341</v>
      </c>
      <c r="T36" s="42">
        <f>'Resumen-DiarioHorario-Eólico'!AC785</f>
        <v>299.19083333333339</v>
      </c>
      <c r="U36" s="43">
        <f>'Resumen-DiarioHorario-Eólico'!AC836</f>
        <v>343.74491666666665</v>
      </c>
      <c r="V36" s="42">
        <f>'Resumen-DiarioHorario-Eólico'!AC887</f>
        <v>348.3338333333333</v>
      </c>
      <c r="W36" s="43">
        <f>'Resumen-DiarioHorario-Eólico'!AC938</f>
        <v>94.432000000000016</v>
      </c>
      <c r="X36" s="42">
        <f>'Resumen-DiarioHorario-Eólico'!AC989</f>
        <v>99.311166666666679</v>
      </c>
      <c r="Y36" s="43">
        <f>'Resumen-DiarioHorario-Eólico'!AC1040</f>
        <v>71.224166666666662</v>
      </c>
      <c r="Z36" s="42">
        <f>'Resumen-DiarioHorario-Eólico'!AC1091</f>
        <v>24.234166666666667</v>
      </c>
      <c r="AA36" s="43">
        <f>'Resumen-DiarioHorario-Eólico'!AC1142</f>
        <v>0.67566666666666675</v>
      </c>
      <c r="AB36" s="42">
        <f>'Resumen-DiarioHorario-Eólico'!AC1193</f>
        <v>83.519166666666678</v>
      </c>
      <c r="AC36" s="43">
        <f>'Resumen-DiarioHorario-Eólico'!AC1244</f>
        <v>59.097999999999992</v>
      </c>
      <c r="AD36" s="42">
        <f>'Resumen-DiarioHorario-Eólico'!AC1295</f>
        <v>13.636666666666684</v>
      </c>
      <c r="AE36" s="43">
        <f>'Resumen-DiarioHorario-Eólico'!AC1346</f>
        <v>57.367499999999964</v>
      </c>
      <c r="AF36" s="42">
        <f>'Resumen-DiarioHorario-Eólico'!AC1396</f>
        <v>49.060999999999993</v>
      </c>
      <c r="AG36" s="43">
        <f>'Resumen-DiarioHorario-Eólico'!AC1447</f>
        <v>1.2424999999999997</v>
      </c>
      <c r="AH36" s="42">
        <f>'Resumen-DiarioHorario-Eólico'!AC1498</f>
        <v>69.428000000000026</v>
      </c>
      <c r="AI36" s="43">
        <f>'Resumen-DiarioHorario-Eólico'!AC1549</f>
        <v>33.643999999999984</v>
      </c>
      <c r="AJ36" s="93">
        <f t="shared" si="14"/>
        <v>5032.5135000000009</v>
      </c>
      <c r="AK36" s="90"/>
      <c r="AL36" s="90"/>
    </row>
    <row r="37" spans="2:38" x14ac:dyDescent="0.3">
      <c r="B37" s="62" t="s">
        <v>16</v>
      </c>
      <c r="C37" s="62" t="s">
        <v>16</v>
      </c>
      <c r="D37" s="62" t="s">
        <v>16</v>
      </c>
      <c r="E37" s="43">
        <f>'Resumen-DiarioHorario-Eólico'!AC21</f>
        <v>116.76116666666667</v>
      </c>
      <c r="F37" s="42">
        <f>'Resumen-DiarioHorario-Eólico'!AC72</f>
        <v>25.352600000000002</v>
      </c>
      <c r="G37" s="43">
        <f>'Resumen-DiarioHorario-Eólico'!AC123</f>
        <v>21.535500000000003</v>
      </c>
      <c r="H37" s="42">
        <f>'Resumen-DiarioHorario-Eólico'!AC174</f>
        <v>23.490499999999997</v>
      </c>
      <c r="I37" s="43">
        <f>'Resumen-DiarioHorario-Eólico'!AC225</f>
        <v>20.697000000000003</v>
      </c>
      <c r="J37" s="42">
        <f>'Resumen-DiarioHorario-Eólico'!AC276</f>
        <v>57.338249999999988</v>
      </c>
      <c r="K37" s="43">
        <f>'Resumen-DiarioHorario-Eólico'!AC327</f>
        <v>205.55549999999997</v>
      </c>
      <c r="L37" s="42">
        <f>'Resumen-DiarioHorario-Eólico'!AC378</f>
        <v>102.43249999999999</v>
      </c>
      <c r="M37" s="43">
        <f>'Resumen-DiarioHorario-Eólico'!AC429</f>
        <v>0</v>
      </c>
      <c r="N37" s="42">
        <f>'Resumen-DiarioHorario-Eólico'!AC480</f>
        <v>0</v>
      </c>
      <c r="O37" s="43">
        <f>'Resumen-DiarioHorario-Eólico'!AC531</f>
        <v>0</v>
      </c>
      <c r="P37" s="42">
        <f>'Resumen-DiarioHorario-Eólico'!AC582</f>
        <v>45.776499999999999</v>
      </c>
      <c r="Q37" s="43">
        <f>'Resumen-DiarioHorario-Eólico'!AC633</f>
        <v>99.799133333333344</v>
      </c>
      <c r="R37" s="42">
        <f>'Resumen-DiarioHorario-Eólico'!AC684</f>
        <v>230.44090000000006</v>
      </c>
      <c r="S37" s="43">
        <f>'Resumen-DiarioHorario-Eólico'!AC735</f>
        <v>109.51826666666665</v>
      </c>
      <c r="T37" s="42">
        <f>'Resumen-DiarioHorario-Eólico'!AC786</f>
        <v>123.92572499999999</v>
      </c>
      <c r="U37" s="43">
        <f>'Resumen-DiarioHorario-Eólico'!AC837</f>
        <v>183.9407333333333</v>
      </c>
      <c r="V37" s="42">
        <f>'Resumen-DiarioHorario-Eólico'!AC888</f>
        <v>190.93423333333334</v>
      </c>
      <c r="W37" s="43">
        <f>'Resumen-DiarioHorario-Eólico'!AC939</f>
        <v>59.412233333333326</v>
      </c>
      <c r="X37" s="42">
        <f>'Resumen-DiarioHorario-Eólico'!AC990</f>
        <v>12.333366666666665</v>
      </c>
      <c r="Y37" s="43">
        <f>'Resumen-DiarioHorario-Eólico'!AC1041</f>
        <v>0.90050000000000008</v>
      </c>
      <c r="Z37" s="42">
        <f>'Resumen-DiarioHorario-Eólico'!AC1092</f>
        <v>0</v>
      </c>
      <c r="AA37" s="43">
        <f>'Resumen-DiarioHorario-Eólico'!AC1143</f>
        <v>0</v>
      </c>
      <c r="AB37" s="42">
        <f>'Resumen-DiarioHorario-Eólico'!AC1194</f>
        <v>0</v>
      </c>
      <c r="AC37" s="43">
        <f>'Resumen-DiarioHorario-Eólico'!AC1245</f>
        <v>0</v>
      </c>
      <c r="AD37" s="42">
        <f>'Resumen-DiarioHorario-Eólico'!AC1296</f>
        <v>0</v>
      </c>
      <c r="AE37" s="43">
        <f>'Resumen-DiarioHorario-Eólico'!AC1347</f>
        <v>0</v>
      </c>
      <c r="AF37" s="42">
        <f>'Resumen-DiarioHorario-Eólico'!AC1397</f>
        <v>7.6961666666666728</v>
      </c>
      <c r="AG37" s="43">
        <f>'Resumen-DiarioHorario-Eólico'!AC1448</f>
        <v>0</v>
      </c>
      <c r="AH37" s="42">
        <f>'Resumen-DiarioHorario-Eólico'!AC1499</f>
        <v>11.427166666666672</v>
      </c>
      <c r="AI37" s="43">
        <f>'Resumen-DiarioHorario-Eólico'!AC1550</f>
        <v>2.9799999999999991</v>
      </c>
      <c r="AJ37" s="93">
        <f t="shared" si="14"/>
        <v>1652.2479416666665</v>
      </c>
      <c r="AK37" s="90"/>
      <c r="AL37" s="90"/>
    </row>
    <row r="38" spans="2:38" x14ac:dyDescent="0.3">
      <c r="B38" s="62" t="s">
        <v>17</v>
      </c>
      <c r="C38" s="62" t="s">
        <v>17</v>
      </c>
      <c r="D38" s="62" t="s">
        <v>17</v>
      </c>
      <c r="E38" s="43">
        <f>'Resumen-DiarioHorario-Eólico'!AC22</f>
        <v>456.55433333333332</v>
      </c>
      <c r="F38" s="42">
        <f>'Resumen-DiarioHorario-Eólico'!AC73</f>
        <v>170.21439999999998</v>
      </c>
      <c r="G38" s="43">
        <f>'Resumen-DiarioHorario-Eólico'!AC124</f>
        <v>40.67049999999999</v>
      </c>
      <c r="H38" s="42">
        <f>'Resumen-DiarioHorario-Eólico'!AC175</f>
        <v>28.933333333333337</v>
      </c>
      <c r="I38" s="43">
        <f>'Resumen-DiarioHorario-Eólico'!AC226</f>
        <v>27.429933333333334</v>
      </c>
      <c r="J38" s="42">
        <f>'Resumen-DiarioHorario-Eólico'!AC277</f>
        <v>274.46375000000006</v>
      </c>
      <c r="K38" s="43">
        <f>'Resumen-DiarioHorario-Eólico'!AC328</f>
        <v>400.60783333333336</v>
      </c>
      <c r="L38" s="42">
        <f>'Resumen-DiarioHorario-Eólico'!AC379</f>
        <v>201.7211666666667</v>
      </c>
      <c r="M38" s="43">
        <f>'Resumen-DiarioHorario-Eólico'!AC430</f>
        <v>0</v>
      </c>
      <c r="N38" s="42">
        <f>'Resumen-DiarioHorario-Eólico'!AC481</f>
        <v>300.60666666666668</v>
      </c>
      <c r="O38" s="43">
        <f>'Resumen-DiarioHorario-Eólico'!AC532</f>
        <v>208.67323333333331</v>
      </c>
      <c r="P38" s="42">
        <f>'Resumen-DiarioHorario-Eólico'!AC583</f>
        <v>185.24833333333339</v>
      </c>
      <c r="Q38" s="43">
        <f>'Resumen-DiarioHorario-Eólico'!AC634</f>
        <v>349.99171666666655</v>
      </c>
      <c r="R38" s="42">
        <f>'Resumen-DiarioHorario-Eólico'!AC685</f>
        <v>361.38720000000006</v>
      </c>
      <c r="S38" s="43">
        <f>'Resumen-DiarioHorario-Eólico'!AC736</f>
        <v>252.53570000000002</v>
      </c>
      <c r="T38" s="42">
        <f>'Resumen-DiarioHorario-Eólico'!AC787</f>
        <v>261.19709166666672</v>
      </c>
      <c r="U38" s="43">
        <f>'Resumen-DiarioHorario-Eólico'!AC838</f>
        <v>353.99848333333335</v>
      </c>
      <c r="V38" s="42">
        <f>'Resumen-DiarioHorario-Eólico'!AC889</f>
        <v>409.04416666666668</v>
      </c>
      <c r="W38" s="43">
        <f>'Resumen-DiarioHorario-Eólico'!AC940</f>
        <v>103.70066666666669</v>
      </c>
      <c r="X38" s="42">
        <f>'Resumen-DiarioHorario-Eólico'!AC991</f>
        <v>92.829199999999986</v>
      </c>
      <c r="Y38" s="43">
        <f>'Resumen-DiarioHorario-Eólico'!AC1042</f>
        <v>35.672333333333341</v>
      </c>
      <c r="Z38" s="42">
        <f>'Resumen-DiarioHorario-Eólico'!AC1093</f>
        <v>0.72416666666666707</v>
      </c>
      <c r="AA38" s="43">
        <f>'Resumen-DiarioHorario-Eólico'!AC1144</f>
        <v>0</v>
      </c>
      <c r="AB38" s="42">
        <f>'Resumen-DiarioHorario-Eólico'!AC1195</f>
        <v>0</v>
      </c>
      <c r="AC38" s="43">
        <f>'Resumen-DiarioHorario-Eólico'!AC1246</f>
        <v>0</v>
      </c>
      <c r="AD38" s="42">
        <f>'Resumen-DiarioHorario-Eólico'!AC1297</f>
        <v>0</v>
      </c>
      <c r="AE38" s="43">
        <f>'Resumen-DiarioHorario-Eólico'!AC1348</f>
        <v>0</v>
      </c>
      <c r="AF38" s="42">
        <f>'Resumen-DiarioHorario-Eólico'!AC1398</f>
        <v>163.87083333333331</v>
      </c>
      <c r="AG38" s="43">
        <f>'Resumen-DiarioHorario-Eólico'!AC1449</f>
        <v>0</v>
      </c>
      <c r="AH38" s="42">
        <f>'Resumen-DiarioHorario-Eólico'!AC1500</f>
        <v>106.3243333333333</v>
      </c>
      <c r="AI38" s="43">
        <f>'Resumen-DiarioHorario-Eólico'!AC1551</f>
        <v>132.51599999999999</v>
      </c>
      <c r="AJ38" s="93">
        <f t="shared" si="14"/>
        <v>4918.9153749999996</v>
      </c>
      <c r="AK38" s="90"/>
      <c r="AL38" s="90"/>
    </row>
    <row r="39" spans="2:38" x14ac:dyDescent="0.3">
      <c r="B39" s="62" t="s">
        <v>18</v>
      </c>
      <c r="C39" s="62" t="s">
        <v>18</v>
      </c>
      <c r="D39" s="62" t="s">
        <v>18</v>
      </c>
      <c r="E39" s="43">
        <f>'Resumen-DiarioHorario-Eólico'!AC23</f>
        <v>16.092499999999998</v>
      </c>
      <c r="F39" s="42">
        <f>'Resumen-DiarioHorario-Eólico'!AC74</f>
        <v>6.43025</v>
      </c>
      <c r="G39" s="43">
        <f>'Resumen-DiarioHorario-Eólico'!AC125</f>
        <v>53.146000000000001</v>
      </c>
      <c r="H39" s="42">
        <f>'Resumen-DiarioHorario-Eólico'!AC176</f>
        <v>77.656999999999982</v>
      </c>
      <c r="I39" s="43">
        <f>'Resumen-DiarioHorario-Eólico'!AC227</f>
        <v>89.161500000000004</v>
      </c>
      <c r="J39" s="42">
        <f>'Resumen-DiarioHorario-Eólico'!AC278</f>
        <v>147.94350000000003</v>
      </c>
      <c r="K39" s="43">
        <f>'Resumen-DiarioHorario-Eólico'!AC329</f>
        <v>134.47475</v>
      </c>
      <c r="L39" s="42">
        <f>'Resumen-DiarioHorario-Eólico'!AC380</f>
        <v>14.024166666666666</v>
      </c>
      <c r="M39" s="43">
        <f>'Resumen-DiarioHorario-Eólico'!AC431</f>
        <v>0</v>
      </c>
      <c r="N39" s="42">
        <f>'Resumen-DiarioHorario-Eólico'!AC482</f>
        <v>10.965333333333334</v>
      </c>
      <c r="O39" s="43">
        <f>'Resumen-DiarioHorario-Eólico'!AC533</f>
        <v>150.36299999999997</v>
      </c>
      <c r="P39" s="42">
        <f>'Resumen-DiarioHorario-Eólico'!AC584</f>
        <v>84.929166666666646</v>
      </c>
      <c r="Q39" s="43">
        <f>'Resumen-DiarioHorario-Eólico'!AC635</f>
        <v>185.7765</v>
      </c>
      <c r="R39" s="42">
        <f>'Resumen-DiarioHorario-Eólico'!AC686</f>
        <v>116.84233333333331</v>
      </c>
      <c r="S39" s="43">
        <f>'Resumen-DiarioHorario-Eólico'!AC737</f>
        <v>49.44116666666666</v>
      </c>
      <c r="T39" s="42">
        <f>'Resumen-DiarioHorario-Eólico'!AC788</f>
        <v>30.425499999999992</v>
      </c>
      <c r="U39" s="43">
        <f>'Resumen-DiarioHorario-Eólico'!AC839</f>
        <v>205.18099999999993</v>
      </c>
      <c r="V39" s="42">
        <f>'Resumen-DiarioHorario-Eólico'!AC890</f>
        <v>203.53700000000001</v>
      </c>
      <c r="W39" s="43">
        <f>'Resumen-DiarioHorario-Eólico'!AC941</f>
        <v>31.492166666666662</v>
      </c>
      <c r="X39" s="42">
        <f>'Resumen-DiarioHorario-Eólico'!AC992</f>
        <v>7.9381666666666666</v>
      </c>
      <c r="Y39" s="43">
        <f>'Resumen-DiarioHorario-Eólico'!AC1043</f>
        <v>11.244083333333336</v>
      </c>
      <c r="Z39" s="42">
        <f>'Resumen-DiarioHorario-Eólico'!AC1094</f>
        <v>6.3859166666666658</v>
      </c>
      <c r="AA39" s="43">
        <f>'Resumen-DiarioHorario-Eólico'!AC1145</f>
        <v>7.6999999999999985E-2</v>
      </c>
      <c r="AB39" s="42">
        <f>'Resumen-DiarioHorario-Eólico'!AC1196</f>
        <v>36.509333333333331</v>
      </c>
      <c r="AC39" s="43">
        <f>'Resumen-DiarioHorario-Eólico'!AC1247</f>
        <v>3.7901666666666678</v>
      </c>
      <c r="AD39" s="42">
        <f>'Resumen-DiarioHorario-Eólico'!AC1298</f>
        <v>0</v>
      </c>
      <c r="AE39" s="43">
        <f>'Resumen-DiarioHorario-Eólico'!AC1349</f>
        <v>0</v>
      </c>
      <c r="AF39" s="42">
        <f>'Resumen-DiarioHorario-Eólico'!AC1399</f>
        <v>1.7833333333333336E-2</v>
      </c>
      <c r="AG39" s="43">
        <f>'Resumen-DiarioHorario-Eólico'!AC1450</f>
        <v>0</v>
      </c>
      <c r="AH39" s="42">
        <f>'Resumen-DiarioHorario-Eólico'!AC1501</f>
        <v>0.79949999999999632</v>
      </c>
      <c r="AI39" s="43">
        <f>'Resumen-DiarioHorario-Eólico'!AC1552</f>
        <v>2.7079999999999975</v>
      </c>
      <c r="AJ39" s="93">
        <f t="shared" si="14"/>
        <v>1677.3528333333331</v>
      </c>
      <c r="AK39" s="90"/>
      <c r="AL39" s="90"/>
    </row>
    <row r="40" spans="2:38" x14ac:dyDescent="0.3">
      <c r="B40" s="62" t="s">
        <v>19</v>
      </c>
      <c r="C40" s="62" t="s">
        <v>19</v>
      </c>
      <c r="D40" s="62" t="s">
        <v>19</v>
      </c>
      <c r="E40" s="43">
        <f>'Resumen-DiarioHorario-Eólico'!AC24</f>
        <v>312.54911666666663</v>
      </c>
      <c r="F40" s="42">
        <f>'Resumen-DiarioHorario-Eólico'!AC75</f>
        <v>81.206733333333318</v>
      </c>
      <c r="G40" s="43">
        <f>'Resumen-DiarioHorario-Eólico'!AC126</f>
        <v>30.766950000000008</v>
      </c>
      <c r="H40" s="42">
        <f>'Resumen-DiarioHorario-Eólico'!AC177</f>
        <v>0</v>
      </c>
      <c r="I40" s="43">
        <f>'Resumen-DiarioHorario-Eólico'!AC228</f>
        <v>55.519600000000011</v>
      </c>
      <c r="J40" s="42">
        <f>'Resumen-DiarioHorario-Eólico'!AC279</f>
        <v>102.98439166666665</v>
      </c>
      <c r="K40" s="43">
        <f>'Resumen-DiarioHorario-Eólico'!AC330</f>
        <v>281.95206666666667</v>
      </c>
      <c r="L40" s="42">
        <f>'Resumen-DiarioHorario-Eólico'!AC381</f>
        <v>338.44749999999999</v>
      </c>
      <c r="M40" s="43">
        <f>'Resumen-DiarioHorario-Eólico'!AC432</f>
        <v>30.316100000000016</v>
      </c>
      <c r="N40" s="42">
        <f>'Resumen-DiarioHorario-Eólico'!AC483</f>
        <v>105.99469999999998</v>
      </c>
      <c r="O40" s="43">
        <f>'Resumen-DiarioHorario-Eólico'!AC534</f>
        <v>23.4726</v>
      </c>
      <c r="P40" s="42">
        <f>'Resumen-DiarioHorario-Eólico'!AC585</f>
        <v>30.845333333333329</v>
      </c>
      <c r="Q40" s="43">
        <f>'Resumen-DiarioHorario-Eólico'!AC636</f>
        <v>112.80661666666664</v>
      </c>
      <c r="R40" s="42">
        <f>'Resumen-DiarioHorario-Eólico'!AC687</f>
        <v>480.47341666666659</v>
      </c>
      <c r="S40" s="43">
        <f>'Resumen-DiarioHorario-Eólico'!AC738</f>
        <v>41.116116666666677</v>
      </c>
      <c r="T40" s="42">
        <f>'Resumen-DiarioHorario-Eólico'!AC789</f>
        <v>86.030316666666678</v>
      </c>
      <c r="U40" s="43">
        <f>'Resumen-DiarioHorario-Eólico'!AC840</f>
        <v>94.651466666666622</v>
      </c>
      <c r="V40" s="42">
        <f>'Resumen-DiarioHorario-Eólico'!AC891</f>
        <v>111.13986666666668</v>
      </c>
      <c r="W40" s="43">
        <f>'Resumen-DiarioHorario-Eólico'!AC942</f>
        <v>61.140783333333346</v>
      </c>
      <c r="X40" s="42">
        <f>'Resumen-DiarioHorario-Eólico'!AC993</f>
        <v>1.5458333333333334</v>
      </c>
      <c r="Y40" s="43">
        <f>'Resumen-DiarioHorario-Eólico'!AC1044</f>
        <v>0.89999999999999991</v>
      </c>
      <c r="Z40" s="42">
        <f>'Resumen-DiarioHorario-Eólico'!AC1095</f>
        <v>0</v>
      </c>
      <c r="AA40" s="43">
        <f>'Resumen-DiarioHorario-Eólico'!AC1146</f>
        <v>3.9999999999999923E-3</v>
      </c>
      <c r="AB40" s="42">
        <f>'Resumen-DiarioHorario-Eólico'!AC1197</f>
        <v>12.19875</v>
      </c>
      <c r="AC40" s="43">
        <f>'Resumen-DiarioHorario-Eólico'!AC1248</f>
        <v>2.4017666666666657</v>
      </c>
      <c r="AD40" s="42">
        <f>'Resumen-DiarioHorario-Eólico'!AC1299</f>
        <v>19.037000000000003</v>
      </c>
      <c r="AE40" s="43">
        <f>'Resumen-DiarioHorario-Eólico'!AC1350</f>
        <v>18.900166666666664</v>
      </c>
      <c r="AF40" s="42">
        <f>'Resumen-DiarioHorario-Eólico'!AC1400</f>
        <v>32.6126</v>
      </c>
      <c r="AG40" s="43">
        <f>'Resumen-DiarioHorario-Eólico'!AC1451</f>
        <v>14.034508333333333</v>
      </c>
      <c r="AH40" s="42">
        <f>'Resumen-DiarioHorario-Eólico'!AC1502</f>
        <v>198.18508333333332</v>
      </c>
      <c r="AI40" s="43">
        <f>'Resumen-DiarioHorario-Eólico'!AC1553</f>
        <v>210.95249999999999</v>
      </c>
      <c r="AJ40" s="93">
        <f t="shared" si="14"/>
        <v>2892.1858833333331</v>
      </c>
      <c r="AK40" s="90"/>
      <c r="AL40" s="90"/>
    </row>
    <row r="41" spans="2:38" x14ac:dyDescent="0.3">
      <c r="B41" s="62" t="s">
        <v>20</v>
      </c>
      <c r="C41" s="62" t="s">
        <v>20</v>
      </c>
      <c r="D41" s="62" t="s">
        <v>20</v>
      </c>
      <c r="E41" s="43">
        <f>'Resumen-DiarioHorario-Eólico'!AC25</f>
        <v>16.057030833333332</v>
      </c>
      <c r="F41" s="42">
        <f>'Resumen-DiarioHorario-Eólico'!AC76</f>
        <v>22.95382</v>
      </c>
      <c r="G41" s="43">
        <f>'Resumen-DiarioHorario-Eólico'!AC127</f>
        <v>5.3932000000000002</v>
      </c>
      <c r="H41" s="42">
        <f>'Resumen-DiarioHorario-Eólico'!AC178</f>
        <v>19.288933333333333</v>
      </c>
      <c r="I41" s="43">
        <f>'Resumen-DiarioHorario-Eólico'!AC229</f>
        <v>9.7243733333333342</v>
      </c>
      <c r="J41" s="42">
        <f>'Resumen-DiarioHorario-Eólico'!AC280</f>
        <v>49.578496666666666</v>
      </c>
      <c r="K41" s="43">
        <f>'Resumen-DiarioHorario-Eólico'!AC331</f>
        <v>87.987198333333311</v>
      </c>
      <c r="L41" s="42">
        <f>'Resumen-DiarioHorario-Eólico'!AC382</f>
        <v>91.504947499999986</v>
      </c>
      <c r="M41" s="43">
        <f>'Resumen-DiarioHorario-Eólico'!AC433</f>
        <v>0</v>
      </c>
      <c r="N41" s="42">
        <f>'Resumen-DiarioHorario-Eólico'!AC484</f>
        <v>0.39949999999999963</v>
      </c>
      <c r="O41" s="43">
        <f>'Resumen-DiarioHorario-Eólico'!AC535</f>
        <v>65.459346666666661</v>
      </c>
      <c r="P41" s="42">
        <f>'Resumen-DiarioHorario-Eólico'!AC586</f>
        <v>23.559333333333335</v>
      </c>
      <c r="Q41" s="43">
        <f>'Resumen-DiarioHorario-Eólico'!AC637</f>
        <v>94.572135000000017</v>
      </c>
      <c r="R41" s="42">
        <f>'Resumen-DiarioHorario-Eólico'!AC688</f>
        <v>150.28576499999997</v>
      </c>
      <c r="S41" s="43">
        <f>'Resumen-DiarioHorario-Eólico'!AC739</f>
        <v>38.175316666666667</v>
      </c>
      <c r="T41" s="42">
        <f>'Resumen-DiarioHorario-Eólico'!AC790</f>
        <v>12.708449999999997</v>
      </c>
      <c r="U41" s="43">
        <f>'Resumen-DiarioHorario-Eólico'!AC841</f>
        <v>11.644599999999997</v>
      </c>
      <c r="V41" s="42">
        <f>'Resumen-DiarioHorario-Eólico'!AC892</f>
        <v>22.666500000000003</v>
      </c>
      <c r="W41" s="43">
        <f>'Resumen-DiarioHorario-Eólico'!AC943</f>
        <v>4.3646599999999998</v>
      </c>
      <c r="X41" s="42">
        <f>'Resumen-DiarioHorario-Eólico'!AC994</f>
        <v>1.3900499999999996</v>
      </c>
      <c r="Y41" s="43">
        <f>'Resumen-DiarioHorario-Eólico'!AC1045</f>
        <v>2.6744499999999989</v>
      </c>
      <c r="Z41" s="42">
        <f>'Resumen-DiarioHorario-Eólico'!AC1096</f>
        <v>3.4779533333333332</v>
      </c>
      <c r="AA41" s="43">
        <f>'Resumen-DiarioHorario-Eólico'!AC1147</f>
        <v>0.8085</v>
      </c>
      <c r="AB41" s="42">
        <f>'Resumen-DiarioHorario-Eólico'!AC1198</f>
        <v>9.8092216666666623</v>
      </c>
      <c r="AC41" s="43">
        <f>'Resumen-DiarioHorario-Eólico'!AC1249</f>
        <v>0</v>
      </c>
      <c r="AD41" s="42">
        <f>'Resumen-DiarioHorario-Eólico'!AC1300</f>
        <v>0</v>
      </c>
      <c r="AE41" s="43">
        <f>'Resumen-DiarioHorario-Eólico'!AC1351</f>
        <v>0</v>
      </c>
      <c r="AF41" s="42">
        <f>'Resumen-DiarioHorario-Eólico'!AC1401</f>
        <v>0</v>
      </c>
      <c r="AG41" s="43">
        <f>'Resumen-DiarioHorario-Eólico'!AC1452</f>
        <v>0</v>
      </c>
      <c r="AH41" s="42">
        <f>'Resumen-DiarioHorario-Eólico'!AC1503</f>
        <v>0</v>
      </c>
      <c r="AI41" s="43">
        <f>'Resumen-DiarioHorario-Eólico'!AC1554</f>
        <v>2.4639999999999991</v>
      </c>
      <c r="AJ41" s="93">
        <f t="shared" si="14"/>
        <v>746.9477816666664</v>
      </c>
      <c r="AK41" s="90"/>
      <c r="AL41" s="90"/>
    </row>
    <row r="42" spans="2:38" x14ac:dyDescent="0.3">
      <c r="B42" s="62" t="s">
        <v>21</v>
      </c>
      <c r="C42" s="62" t="s">
        <v>21</v>
      </c>
      <c r="D42" s="62" t="s">
        <v>21</v>
      </c>
      <c r="E42" s="43">
        <f>'Resumen-DiarioHorario-Eólico'!AC26</f>
        <v>28.190406666666671</v>
      </c>
      <c r="F42" s="42">
        <f>'Resumen-DiarioHorario-Eólico'!AC77</f>
        <v>0.1015166666666666</v>
      </c>
      <c r="G42" s="43">
        <f>'Resumen-DiarioHorario-Eólico'!AC128</f>
        <v>23.077499999999997</v>
      </c>
      <c r="H42" s="42">
        <f>'Resumen-DiarioHorario-Eólico'!AC179</f>
        <v>35.507666666666665</v>
      </c>
      <c r="I42" s="43">
        <f>'Resumen-DiarioHorario-Eólico'!AC230</f>
        <v>40.521316666666664</v>
      </c>
      <c r="J42" s="42">
        <f>'Resumen-DiarioHorario-Eólico'!AC281</f>
        <v>4.016020000000001</v>
      </c>
      <c r="K42" s="43">
        <f>'Resumen-DiarioHorario-Eólico'!AC332</f>
        <v>10.293013333333334</v>
      </c>
      <c r="L42" s="42">
        <f>'Resumen-DiarioHorario-Eólico'!AC383</f>
        <v>95.688368333333329</v>
      </c>
      <c r="M42" s="43">
        <f>'Resumen-DiarioHorario-Eólico'!AC434</f>
        <v>2.9893858333333321</v>
      </c>
      <c r="N42" s="42">
        <f>'Resumen-DiarioHorario-Eólico'!AC485</f>
        <v>1.435495</v>
      </c>
      <c r="O42" s="43">
        <f>'Resumen-DiarioHorario-Eólico'!AC536</f>
        <v>0</v>
      </c>
      <c r="P42" s="42">
        <f>'Resumen-DiarioHorario-Eólico'!AC587</f>
        <v>5.5475000000000003</v>
      </c>
      <c r="Q42" s="43">
        <f>'Resumen-DiarioHorario-Eólico'!AC638</f>
        <v>29.347333333333328</v>
      </c>
      <c r="R42" s="42">
        <f>'Resumen-DiarioHorario-Eólico'!AC689</f>
        <v>20.77785583333333</v>
      </c>
      <c r="S42" s="43">
        <f>'Resumen-DiarioHorario-Eólico'!AC740</f>
        <v>9.6950000000000248E-3</v>
      </c>
      <c r="T42" s="42">
        <f>'Resumen-DiarioHorario-Eólico'!AC791</f>
        <v>87.134608333333347</v>
      </c>
      <c r="U42" s="43">
        <f>'Resumen-DiarioHorario-Eólico'!AC842</f>
        <v>86.463396666666668</v>
      </c>
      <c r="V42" s="42">
        <f>'Resumen-DiarioHorario-Eólico'!AC893</f>
        <v>45.150554166666666</v>
      </c>
      <c r="W42" s="43">
        <f>'Resumen-DiarioHorario-Eólico'!AC944</f>
        <v>17.803453333333337</v>
      </c>
      <c r="X42" s="42">
        <f>'Resumen-DiarioHorario-Eólico'!AC995</f>
        <v>0</v>
      </c>
      <c r="Y42" s="43">
        <f>'Resumen-DiarioHorario-Eólico'!AC1046</f>
        <v>0</v>
      </c>
      <c r="Z42" s="42">
        <f>'Resumen-DiarioHorario-Eólico'!AC1097</f>
        <v>0</v>
      </c>
      <c r="AA42" s="43">
        <f>'Resumen-DiarioHorario-Eólico'!AC1148</f>
        <v>0</v>
      </c>
      <c r="AB42" s="42">
        <f>'Resumen-DiarioHorario-Eólico'!AC1199</f>
        <v>0</v>
      </c>
      <c r="AC42" s="43">
        <f>'Resumen-DiarioHorario-Eólico'!AC1250</f>
        <v>0</v>
      </c>
      <c r="AD42" s="42">
        <f>'Resumen-DiarioHorario-Eólico'!AC1301</f>
        <v>0</v>
      </c>
      <c r="AE42" s="43">
        <f>'Resumen-DiarioHorario-Eólico'!AC1352</f>
        <v>0</v>
      </c>
      <c r="AF42" s="42">
        <f>'Resumen-DiarioHorario-Eólico'!AC1402</f>
        <v>0</v>
      </c>
      <c r="AG42" s="43">
        <f>'Resumen-DiarioHorario-Eólico'!AC1453</f>
        <v>0</v>
      </c>
      <c r="AH42" s="42">
        <f>'Resumen-DiarioHorario-Eólico'!AC1504</f>
        <v>2.2686666666666642</v>
      </c>
      <c r="AI42" s="43">
        <f>'Resumen-DiarioHorario-Eólico'!AC1555</f>
        <v>3.6429999999999971</v>
      </c>
      <c r="AJ42" s="93">
        <f t="shared" si="14"/>
        <v>539.9667525000001</v>
      </c>
      <c r="AK42" s="90"/>
      <c r="AL42" s="90"/>
    </row>
    <row r="43" spans="2:38" x14ac:dyDescent="0.3">
      <c r="B43" s="62" t="s">
        <v>22</v>
      </c>
      <c r="C43" s="62" t="s">
        <v>22</v>
      </c>
      <c r="D43" s="62" t="s">
        <v>22</v>
      </c>
      <c r="E43" s="43">
        <f>'Resumen-DiarioHorario-Eólico'!AC27</f>
        <v>2.1211666666666669</v>
      </c>
      <c r="F43" s="42">
        <f>'Resumen-DiarioHorario-Eólico'!AC78</f>
        <v>4.0379666666666676</v>
      </c>
      <c r="G43" s="43">
        <f>'Resumen-DiarioHorario-Eólico'!AC129</f>
        <v>5.448233333333337</v>
      </c>
      <c r="H43" s="42">
        <f>'Resumen-DiarioHorario-Eólico'!AC180</f>
        <v>12.36093333333333</v>
      </c>
      <c r="I43" s="43">
        <f>'Resumen-DiarioHorario-Eólico'!AC231</f>
        <v>16.396900000000002</v>
      </c>
      <c r="J43" s="42">
        <f>'Resumen-DiarioHorario-Eólico'!AC282</f>
        <v>0.53700000000000025</v>
      </c>
      <c r="K43" s="43">
        <f>'Resumen-DiarioHorario-Eólico'!AC333</f>
        <v>14.060549999999997</v>
      </c>
      <c r="L43" s="42">
        <f>'Resumen-DiarioHorario-Eólico'!AC384</f>
        <v>27.372050000000002</v>
      </c>
      <c r="M43" s="43">
        <f>'Resumen-DiarioHorario-Eólico'!AC435</f>
        <v>2.4028333333333332</v>
      </c>
      <c r="N43" s="42">
        <f>'Resumen-DiarioHorario-Eólico'!AC486</f>
        <v>1.7847083333333336</v>
      </c>
      <c r="O43" s="43">
        <f>'Resumen-DiarioHorario-Eólico'!AC537</f>
        <v>5.2096166666666663</v>
      </c>
      <c r="P43" s="42">
        <f>'Resumen-DiarioHorario-Eólico'!AC588</f>
        <v>9.692499999999999</v>
      </c>
      <c r="Q43" s="43">
        <f>'Resumen-DiarioHorario-Eólico'!AC639</f>
        <v>3.4346666666666668</v>
      </c>
      <c r="R43" s="42">
        <f>'Resumen-DiarioHorario-Eólico'!AC690</f>
        <v>1.2569166666666662</v>
      </c>
      <c r="S43" s="43">
        <f>'Resumen-DiarioHorario-Eólico'!AC741</f>
        <v>2.1491666666666664</v>
      </c>
      <c r="T43" s="42">
        <f>'Resumen-DiarioHorario-Eólico'!AC792</f>
        <v>7.5335000000000001</v>
      </c>
      <c r="U43" s="43">
        <f>'Resumen-DiarioHorario-Eólico'!AC843</f>
        <v>22.01958333333333</v>
      </c>
      <c r="V43" s="42">
        <f>'Resumen-DiarioHorario-Eólico'!AC894</f>
        <v>9.2675000000000018</v>
      </c>
      <c r="W43" s="43">
        <f>'Resumen-DiarioHorario-Eólico'!AC945</f>
        <v>3.6519499999999998</v>
      </c>
      <c r="X43" s="42">
        <f>'Resumen-DiarioHorario-Eólico'!AC996</f>
        <v>0.64716666666666689</v>
      </c>
      <c r="Y43" s="43">
        <f>'Resumen-DiarioHorario-Eólico'!AC1047</f>
        <v>0.90881666666666661</v>
      </c>
      <c r="Z43" s="42">
        <f>'Resumen-DiarioHorario-Eólico'!AC1098</f>
        <v>0.39481666666666643</v>
      </c>
      <c r="AA43" s="43">
        <f>'Resumen-DiarioHorario-Eólico'!AC1149</f>
        <v>0</v>
      </c>
      <c r="AB43" s="42">
        <f>'Resumen-DiarioHorario-Eólico'!AC1200</f>
        <v>0</v>
      </c>
      <c r="AC43" s="43">
        <f>'Resumen-DiarioHorario-Eólico'!AC1251</f>
        <v>0</v>
      </c>
      <c r="AD43" s="42">
        <f>'Resumen-DiarioHorario-Eólico'!AC1302</f>
        <v>0</v>
      </c>
      <c r="AE43" s="43">
        <f>'Resumen-DiarioHorario-Eólico'!AC1353</f>
        <v>0</v>
      </c>
      <c r="AF43" s="42">
        <f>'Resumen-DiarioHorario-Eólico'!AC1403</f>
        <v>0</v>
      </c>
      <c r="AG43" s="43">
        <f>'Resumen-DiarioHorario-Eólico'!AC1454</f>
        <v>0</v>
      </c>
      <c r="AH43" s="42">
        <f>'Resumen-DiarioHorario-Eólico'!AC1505</f>
        <v>0</v>
      </c>
      <c r="AI43" s="43">
        <f>'Resumen-DiarioHorario-Eólico'!AC1556</f>
        <v>0</v>
      </c>
      <c r="AJ43" s="93">
        <f t="shared" si="14"/>
        <v>152.68854166666665</v>
      </c>
      <c r="AK43" s="90"/>
      <c r="AL43" s="90"/>
    </row>
    <row r="44" spans="2:38" x14ac:dyDescent="0.3">
      <c r="B44" s="62" t="s">
        <v>23</v>
      </c>
      <c r="C44" s="62" t="s">
        <v>23</v>
      </c>
      <c r="D44" s="62" t="s">
        <v>23</v>
      </c>
      <c r="E44" s="43">
        <f>'Resumen-DiarioHorario-Eólico'!AC28</f>
        <v>32.620149999999995</v>
      </c>
      <c r="F44" s="42">
        <f>'Resumen-DiarioHorario-Eólico'!AC79</f>
        <v>35.870883333333332</v>
      </c>
      <c r="G44" s="43">
        <f>'Resumen-DiarioHorario-Eólico'!AC130</f>
        <v>30.197616666666669</v>
      </c>
      <c r="H44" s="42">
        <f>'Resumen-DiarioHorario-Eólico'!AC181</f>
        <v>62.651433333333308</v>
      </c>
      <c r="I44" s="43">
        <f>'Resumen-DiarioHorario-Eólico'!AC232</f>
        <v>96.57674999999999</v>
      </c>
      <c r="J44" s="42">
        <f>'Resumen-DiarioHorario-Eólico'!AC283</f>
        <v>36.945916666666669</v>
      </c>
      <c r="K44" s="43">
        <f>'Resumen-DiarioHorario-Eólico'!AC334</f>
        <v>69.793000000000021</v>
      </c>
      <c r="L44" s="42">
        <f>'Resumen-DiarioHorario-Eólico'!AC385</f>
        <v>244.46993333333333</v>
      </c>
      <c r="M44" s="43">
        <f>'Resumen-DiarioHorario-Eólico'!AC436</f>
        <v>12.336949999999996</v>
      </c>
      <c r="N44" s="42">
        <f>'Resumen-DiarioHorario-Eólico'!AC487</f>
        <v>15.16053333333333</v>
      </c>
      <c r="O44" s="43">
        <f>'Resumen-DiarioHorario-Eólico'!AC538</f>
        <v>28.575749999999999</v>
      </c>
      <c r="P44" s="42">
        <f>'Resumen-DiarioHorario-Eólico'!AC589</f>
        <v>60.133166666666661</v>
      </c>
      <c r="Q44" s="43">
        <f>'Resumen-DiarioHorario-Eólico'!AC640</f>
        <v>62.054066666666671</v>
      </c>
      <c r="R44" s="42">
        <f>'Resumen-DiarioHorario-Eólico'!AC691</f>
        <v>140.14898333333335</v>
      </c>
      <c r="S44" s="43">
        <f>'Resumen-DiarioHorario-Eólico'!AC742</f>
        <v>59.054249999999996</v>
      </c>
      <c r="T44" s="42">
        <f>'Resumen-DiarioHorario-Eólico'!AC793</f>
        <v>191.3013333333333</v>
      </c>
      <c r="U44" s="43">
        <f>'Resumen-DiarioHorario-Eólico'!AC844</f>
        <v>154.29601666666665</v>
      </c>
      <c r="V44" s="42">
        <f>'Resumen-DiarioHorario-Eólico'!AC895</f>
        <v>171.60533333333331</v>
      </c>
      <c r="W44" s="43">
        <f>'Resumen-DiarioHorario-Eólico'!AC946</f>
        <v>59.415083333333342</v>
      </c>
      <c r="X44" s="42">
        <f>'Resumen-DiarioHorario-Eólico'!AC997</f>
        <v>13.417266666666665</v>
      </c>
      <c r="Y44" s="43">
        <f>'Resumen-DiarioHorario-Eólico'!AC1048</f>
        <v>0</v>
      </c>
      <c r="Z44" s="42">
        <f>'Resumen-DiarioHorario-Eólico'!AC1099</f>
        <v>0</v>
      </c>
      <c r="AA44" s="43">
        <f>'Resumen-DiarioHorario-Eólico'!AC1150</f>
        <v>0</v>
      </c>
      <c r="AB44" s="42">
        <f>'Resumen-DiarioHorario-Eólico'!AC1201</f>
        <v>13.148616666666667</v>
      </c>
      <c r="AC44" s="43">
        <f>'Resumen-DiarioHorario-Eólico'!AC1252</f>
        <v>1.1538333333333342</v>
      </c>
      <c r="AD44" s="42">
        <f>'Resumen-DiarioHorario-Eólico'!AC1303</f>
        <v>0</v>
      </c>
      <c r="AE44" s="43">
        <f>'Resumen-DiarioHorario-Eólico'!AC1354</f>
        <v>0</v>
      </c>
      <c r="AF44" s="42">
        <f>'Resumen-DiarioHorario-Eólico'!AC1404</f>
        <v>0</v>
      </c>
      <c r="AG44" s="43">
        <f>'Resumen-DiarioHorario-Eólico'!AC1455</f>
        <v>0</v>
      </c>
      <c r="AH44" s="42">
        <f>'Resumen-DiarioHorario-Eólico'!AC1506</f>
        <v>0</v>
      </c>
      <c r="AI44" s="43">
        <f>'Resumen-DiarioHorario-Eólico'!AC1557</f>
        <v>0</v>
      </c>
      <c r="AJ44" s="93">
        <f t="shared" si="14"/>
        <v>1590.9268666666662</v>
      </c>
      <c r="AK44" s="90"/>
      <c r="AL44" s="90"/>
    </row>
    <row r="45" spans="2:38" x14ac:dyDescent="0.3">
      <c r="B45" s="62" t="s">
        <v>24</v>
      </c>
      <c r="C45" s="62" t="s">
        <v>24</v>
      </c>
      <c r="D45" s="62" t="s">
        <v>24</v>
      </c>
      <c r="E45" s="43">
        <f>'Resumen-DiarioHorario-Eólico'!AC29</f>
        <v>143.66889999999992</v>
      </c>
      <c r="F45" s="42">
        <f>'Resumen-DiarioHorario-Eólico'!AC80</f>
        <v>42.912083333333328</v>
      </c>
      <c r="G45" s="43">
        <f>'Resumen-DiarioHorario-Eólico'!AC131</f>
        <v>8.1384999999999987</v>
      </c>
      <c r="H45" s="42">
        <f>'Resumen-DiarioHorario-Eólico'!AC182</f>
        <v>72.538866666666678</v>
      </c>
      <c r="I45" s="43">
        <f>'Resumen-DiarioHorario-Eólico'!AC233</f>
        <v>47.533500000000004</v>
      </c>
      <c r="J45" s="42">
        <f>'Resumen-DiarioHorario-Eólico'!AC284</f>
        <v>19.802641666666659</v>
      </c>
      <c r="K45" s="43">
        <f>'Resumen-DiarioHorario-Eólico'!AC335</f>
        <v>106.37031666666667</v>
      </c>
      <c r="L45" s="42">
        <f>'Resumen-DiarioHorario-Eólico'!AC386</f>
        <v>136.62210833333333</v>
      </c>
      <c r="M45" s="43">
        <f>'Resumen-DiarioHorario-Eólico'!AC437</f>
        <v>18.274166666666666</v>
      </c>
      <c r="N45" s="42">
        <f>'Resumen-DiarioHorario-Eólico'!AC488</f>
        <v>24.022966666666669</v>
      </c>
      <c r="O45" s="43">
        <f>'Resumen-DiarioHorario-Eólico'!AC539</f>
        <v>37.549100000000003</v>
      </c>
      <c r="P45" s="42">
        <f>'Resumen-DiarioHorario-Eólico'!AC590</f>
        <v>20.400833333333338</v>
      </c>
      <c r="Q45" s="43">
        <f>'Resumen-DiarioHorario-Eólico'!AC641</f>
        <v>75.918950000000009</v>
      </c>
      <c r="R45" s="42">
        <f>'Resumen-DiarioHorario-Eólico'!AC692</f>
        <v>77.05928333333334</v>
      </c>
      <c r="S45" s="43">
        <f>'Resumen-DiarioHorario-Eólico'!AC743</f>
        <v>117.75356666666664</v>
      </c>
      <c r="T45" s="42">
        <f>'Resumen-DiarioHorario-Eólico'!AC794</f>
        <v>55.608150000000002</v>
      </c>
      <c r="U45" s="43">
        <f>'Resumen-DiarioHorario-Eólico'!AC845</f>
        <v>18.658349999999999</v>
      </c>
      <c r="V45" s="42">
        <f>'Resumen-DiarioHorario-Eólico'!AC896</f>
        <v>57.800516666666667</v>
      </c>
      <c r="W45" s="43">
        <f>'Resumen-DiarioHorario-Eólico'!AC947</f>
        <v>6.3480000000000016</v>
      </c>
      <c r="X45" s="42">
        <f>'Resumen-DiarioHorario-Eólico'!AC998</f>
        <v>3.8666666666666662E-2</v>
      </c>
      <c r="Y45" s="43">
        <f>'Resumen-DiarioHorario-Eólico'!AC1049</f>
        <v>7.0000000000000001E-3</v>
      </c>
      <c r="Z45" s="42">
        <f>'Resumen-DiarioHorario-Eólico'!AC1100</f>
        <v>0</v>
      </c>
      <c r="AA45" s="43">
        <f>'Resumen-DiarioHorario-Eólico'!AC1151</f>
        <v>0</v>
      </c>
      <c r="AB45" s="42">
        <f>'Resumen-DiarioHorario-Eólico'!AC1202</f>
        <v>3.0502666666666656</v>
      </c>
      <c r="AC45" s="43">
        <f>'Resumen-DiarioHorario-Eólico'!AC1253</f>
        <v>22.405166666666666</v>
      </c>
      <c r="AD45" s="42">
        <f>'Resumen-DiarioHorario-Eólico'!AC1304</f>
        <v>10.087166666666665</v>
      </c>
      <c r="AE45" s="43">
        <f>'Resumen-DiarioHorario-Eólico'!AC1355</f>
        <v>0.20083333333333334</v>
      </c>
      <c r="AF45" s="42">
        <f>'Resumen-DiarioHorario-Eólico'!AC1405</f>
        <v>4.8001416666666668</v>
      </c>
      <c r="AG45" s="43">
        <f>'Resumen-DiarioHorario-Eólico'!AC1456</f>
        <v>5.7004583333333336</v>
      </c>
      <c r="AH45" s="42">
        <f>'Resumen-DiarioHorario-Eólico'!AC1507</f>
        <v>41.89115000000001</v>
      </c>
      <c r="AI45" s="43">
        <f>'Resumen-DiarioHorario-Eólico'!AC1558</f>
        <v>2.9819999999999993</v>
      </c>
      <c r="AJ45" s="93">
        <f t="shared" si="14"/>
        <v>1178.1436499999998</v>
      </c>
      <c r="AK45" s="90"/>
      <c r="AL45" s="90"/>
    </row>
    <row r="46" spans="2:38" x14ac:dyDescent="0.3">
      <c r="B46" s="62" t="s">
        <v>25</v>
      </c>
      <c r="C46" s="62" t="s">
        <v>25</v>
      </c>
      <c r="D46" s="62" t="s">
        <v>25</v>
      </c>
      <c r="E46" s="43">
        <f>'Resumen-DiarioHorario-Eólico'!AC30</f>
        <v>25.195966666666671</v>
      </c>
      <c r="F46" s="42">
        <f>'Resumen-DiarioHorario-Eólico'!AC81</f>
        <v>13.973499999999998</v>
      </c>
      <c r="G46" s="43">
        <f>'Resumen-DiarioHorario-Eólico'!AC132</f>
        <v>5.736916666666664</v>
      </c>
      <c r="H46" s="42">
        <f>'Resumen-DiarioHorario-Eólico'!AC183</f>
        <v>35.286873333333325</v>
      </c>
      <c r="I46" s="43">
        <f>'Resumen-DiarioHorario-Eólico'!AC234</f>
        <v>66.124238333333352</v>
      </c>
      <c r="J46" s="42">
        <f>'Resumen-DiarioHorario-Eólico'!AC285</f>
        <v>34.66854166666667</v>
      </c>
      <c r="K46" s="43">
        <f>'Resumen-DiarioHorario-Eólico'!AC336</f>
        <v>65.833816666666678</v>
      </c>
      <c r="L46" s="42">
        <f>'Resumen-DiarioHorario-Eólico'!AC387</f>
        <v>50.84586666666668</v>
      </c>
      <c r="M46" s="43">
        <f>'Resumen-DiarioHorario-Eólico'!AC438</f>
        <v>42.017333333333333</v>
      </c>
      <c r="N46" s="42">
        <f>'Resumen-DiarioHorario-Eólico'!AC489</f>
        <v>19.646768333333327</v>
      </c>
      <c r="O46" s="43">
        <f>'Resumen-DiarioHorario-Eólico'!AC540</f>
        <v>15.789020000000002</v>
      </c>
      <c r="P46" s="42">
        <f>'Resumen-DiarioHorario-Eólico'!AC591</f>
        <v>11.7605</v>
      </c>
      <c r="Q46" s="43">
        <f>'Resumen-DiarioHorario-Eólico'!AC642</f>
        <v>28.125016666666664</v>
      </c>
      <c r="R46" s="42">
        <f>'Resumen-DiarioHorario-Eólico'!AC693</f>
        <v>29.575568333333329</v>
      </c>
      <c r="S46" s="43">
        <f>'Resumen-DiarioHorario-Eólico'!AC744</f>
        <v>46.180700833333319</v>
      </c>
      <c r="T46" s="42">
        <f>'Resumen-DiarioHorario-Eólico'!AC795</f>
        <v>35.388271666666668</v>
      </c>
      <c r="U46" s="43">
        <f>'Resumen-DiarioHorario-Eólico'!AC846</f>
        <v>29.879789166666665</v>
      </c>
      <c r="V46" s="42">
        <f>'Resumen-DiarioHorario-Eólico'!AC897</f>
        <v>35.7669</v>
      </c>
      <c r="W46" s="43">
        <f>'Resumen-DiarioHorario-Eólico'!AC948</f>
        <v>54.482683333333327</v>
      </c>
      <c r="X46" s="42">
        <f>'Resumen-DiarioHorario-Eólico'!AC999</f>
        <v>9.1118349999999992</v>
      </c>
      <c r="Y46" s="43">
        <f>'Resumen-DiarioHorario-Eólico'!AC1050</f>
        <v>20.000042499999999</v>
      </c>
      <c r="Z46" s="42">
        <f>'Resumen-DiarioHorario-Eólico'!AC1101</f>
        <v>4.0282500000000017</v>
      </c>
      <c r="AA46" s="43">
        <f>'Resumen-DiarioHorario-Eólico'!AC1152</f>
        <v>0.49543333333333328</v>
      </c>
      <c r="AB46" s="42">
        <f>'Resumen-DiarioHorario-Eólico'!AC1203</f>
        <v>16.82433416666667</v>
      </c>
      <c r="AC46" s="43">
        <f>'Resumen-DiarioHorario-Eólico'!AC1254</f>
        <v>10.132033333333332</v>
      </c>
      <c r="AD46" s="42">
        <f>'Resumen-DiarioHorario-Eólico'!AC1305</f>
        <v>22.804549999999999</v>
      </c>
      <c r="AE46" s="43">
        <f>'Resumen-DiarioHorario-Eólico'!AC1356</f>
        <v>14.38499166666667</v>
      </c>
      <c r="AF46" s="42">
        <f>'Resumen-DiarioHorario-Eólico'!AC1406</f>
        <v>7.1225449999999979</v>
      </c>
      <c r="AG46" s="43">
        <f>'Resumen-DiarioHorario-Eólico'!AC1457</f>
        <v>4.0313625000000002</v>
      </c>
      <c r="AH46" s="42">
        <f>'Resumen-DiarioHorario-Eólico'!AC1508</f>
        <v>43.419699999999992</v>
      </c>
      <c r="AI46" s="43">
        <f>'Resumen-DiarioHorario-Eólico'!AC1559</f>
        <v>31.79456333333334</v>
      </c>
      <c r="AJ46" s="93">
        <f t="shared" si="14"/>
        <v>830.42791249999982</v>
      </c>
      <c r="AK46" s="90"/>
      <c r="AL46" s="90"/>
    </row>
    <row r="47" spans="2:38" x14ac:dyDescent="0.3">
      <c r="B47" s="62" t="s">
        <v>26</v>
      </c>
      <c r="C47" s="62" t="s">
        <v>26</v>
      </c>
      <c r="D47" s="62" t="s">
        <v>26</v>
      </c>
      <c r="E47" s="43">
        <f>'Resumen-DiarioHorario-Eólico'!AC31</f>
        <v>21.182500000000005</v>
      </c>
      <c r="F47" s="42">
        <f>'Resumen-DiarioHorario-Eólico'!AC82</f>
        <v>49.110849999999999</v>
      </c>
      <c r="G47" s="43">
        <f>'Resumen-DiarioHorario-Eólico'!AC133</f>
        <v>83.844200000000015</v>
      </c>
      <c r="H47" s="42">
        <f>'Resumen-DiarioHorario-Eólico'!AC184</f>
        <v>62.279116666666667</v>
      </c>
      <c r="I47" s="43">
        <f>'Resumen-DiarioHorario-Eólico'!AC235</f>
        <v>19.691616666666668</v>
      </c>
      <c r="J47" s="42">
        <f>'Resumen-DiarioHorario-Eólico'!AC286</f>
        <v>23.160916666666676</v>
      </c>
      <c r="K47" s="43">
        <f>'Resumen-DiarioHorario-Eólico'!AC337</f>
        <v>7.7381166666666736</v>
      </c>
      <c r="L47" s="42">
        <f>'Resumen-DiarioHorario-Eólico'!AC388</f>
        <v>61.132599999999954</v>
      </c>
      <c r="M47" s="43">
        <f>'Resumen-DiarioHorario-Eólico'!AC439</f>
        <v>14.500375000000004</v>
      </c>
      <c r="N47" s="42">
        <f>'Resumen-DiarioHorario-Eólico'!AC490</f>
        <v>49.6312</v>
      </c>
      <c r="O47" s="43">
        <f>'Resumen-DiarioHorario-Eólico'!AC541</f>
        <v>59.108458333333338</v>
      </c>
      <c r="P47" s="42">
        <f>'Resumen-DiarioHorario-Eólico'!AC592</f>
        <v>18.651166666666665</v>
      </c>
      <c r="Q47" s="43">
        <f>'Resumen-DiarioHorario-Eólico'!AC643</f>
        <v>13.795966666666668</v>
      </c>
      <c r="R47" s="42">
        <f>'Resumen-DiarioHorario-Eólico'!AC694</f>
        <v>88.260766666666655</v>
      </c>
      <c r="S47" s="43">
        <f>'Resumen-DiarioHorario-Eólico'!AC745</f>
        <v>6.4044416666666688</v>
      </c>
      <c r="T47" s="42">
        <f>'Resumen-DiarioHorario-Eólico'!AC796</f>
        <v>47.397741666666668</v>
      </c>
      <c r="U47" s="43">
        <f>'Resumen-DiarioHorario-Eólico'!AC847</f>
        <v>18.576916666666659</v>
      </c>
      <c r="V47" s="42">
        <f>'Resumen-DiarioHorario-Eólico'!AC898</f>
        <v>60.912974999999996</v>
      </c>
      <c r="W47" s="43">
        <f>'Resumen-DiarioHorario-Eólico'!AC949</f>
        <v>31.109149999999985</v>
      </c>
      <c r="X47" s="42">
        <f>'Resumen-DiarioHorario-Eólico'!AC1000</f>
        <v>131.97551666666664</v>
      </c>
      <c r="Y47" s="43">
        <f>'Resumen-DiarioHorario-Eólico'!AC1051</f>
        <v>113.30323333333332</v>
      </c>
      <c r="Z47" s="42">
        <f>'Resumen-DiarioHorario-Eólico'!AC1102</f>
        <v>8.004666666666667</v>
      </c>
      <c r="AA47" s="43">
        <f>'Resumen-DiarioHorario-Eólico'!AC1153</f>
        <v>1.2354999999999996</v>
      </c>
      <c r="AB47" s="42">
        <f>'Resumen-DiarioHorario-Eólico'!AC1204</f>
        <v>8.1832000000000029</v>
      </c>
      <c r="AC47" s="43">
        <f>'Resumen-DiarioHorario-Eólico'!AC1255</f>
        <v>5.9910000000000005</v>
      </c>
      <c r="AD47" s="42">
        <f>'Resumen-DiarioHorario-Eólico'!AC1306</f>
        <v>10.270000000000008</v>
      </c>
      <c r="AE47" s="43">
        <f>'Resumen-DiarioHorario-Eólico'!AC1357</f>
        <v>21.914833333333327</v>
      </c>
      <c r="AF47" s="42">
        <f>'Resumen-DiarioHorario-Eólico'!AC1407</f>
        <v>11.987933333333334</v>
      </c>
      <c r="AG47" s="43">
        <f>'Resumen-DiarioHorario-Eólico'!AC1458</f>
        <v>3.2071500000000004</v>
      </c>
      <c r="AH47" s="42">
        <f>'Resumen-DiarioHorario-Eólico'!AC1509</f>
        <v>15.801533333333339</v>
      </c>
      <c r="AI47" s="43">
        <f>'Resumen-DiarioHorario-Eólico'!AC1560</f>
        <v>21.124500000000001</v>
      </c>
      <c r="AJ47" s="93">
        <f t="shared" si="14"/>
        <v>1089.4881416666663</v>
      </c>
      <c r="AK47" s="90"/>
      <c r="AL47" s="90"/>
    </row>
    <row r="48" spans="2:38" x14ac:dyDescent="0.3">
      <c r="B48" s="62" t="s">
        <v>27</v>
      </c>
      <c r="C48" s="62" t="s">
        <v>27</v>
      </c>
      <c r="D48" s="62" t="s">
        <v>27</v>
      </c>
      <c r="E48" s="43">
        <f>'Resumen-DiarioHorario-Eólico'!AC32</f>
        <v>28.912166666666675</v>
      </c>
      <c r="F48" s="42">
        <f>'Resumen-DiarioHorario-Eólico'!AC83</f>
        <v>28.985999999999997</v>
      </c>
      <c r="G48" s="43">
        <f>'Resumen-DiarioHorario-Eólico'!AC134</f>
        <v>136.77316666666664</v>
      </c>
      <c r="H48" s="42">
        <f>'Resumen-DiarioHorario-Eólico'!AC185</f>
        <v>221.57266666666669</v>
      </c>
      <c r="I48" s="43">
        <f>'Resumen-DiarioHorario-Eólico'!AC236</f>
        <v>78.907333333333312</v>
      </c>
      <c r="J48" s="42">
        <f>'Resumen-DiarioHorario-Eólico'!AC287</f>
        <v>37.455999999999996</v>
      </c>
      <c r="K48" s="43">
        <f>'Resumen-DiarioHorario-Eólico'!AC338</f>
        <v>7.6904999999999992</v>
      </c>
      <c r="L48" s="42">
        <f>'Resumen-DiarioHorario-Eólico'!AC389</f>
        <v>49.31398333333334</v>
      </c>
      <c r="M48" s="43">
        <f>'Resumen-DiarioHorario-Eólico'!AC440</f>
        <v>15.412600000000007</v>
      </c>
      <c r="N48" s="42">
        <f>'Resumen-DiarioHorario-Eólico'!AC491</f>
        <v>88.162716666666668</v>
      </c>
      <c r="O48" s="43">
        <f>'Resumen-DiarioHorario-Eólico'!AC542</f>
        <v>0</v>
      </c>
      <c r="P48" s="42">
        <f>'Resumen-DiarioHorario-Eólico'!AC593</f>
        <v>42.388833333333338</v>
      </c>
      <c r="Q48" s="43">
        <f>'Resumen-DiarioHorario-Eólico'!AC644</f>
        <v>21.631166666666669</v>
      </c>
      <c r="R48" s="42">
        <f>'Resumen-DiarioHorario-Eólico'!AC695</f>
        <v>161.09259999999998</v>
      </c>
      <c r="S48" s="43">
        <f>'Resumen-DiarioHorario-Eólico'!AC746</f>
        <v>0.30566666666666659</v>
      </c>
      <c r="T48" s="42">
        <f>'Resumen-DiarioHorario-Eólico'!AC797</f>
        <v>101.36906666666667</v>
      </c>
      <c r="U48" s="43">
        <f>'Resumen-DiarioHorario-Eólico'!AC848</f>
        <v>56.528499999999994</v>
      </c>
      <c r="V48" s="42">
        <f>'Resumen-DiarioHorario-Eólico'!AC899</f>
        <v>399.48628333333335</v>
      </c>
      <c r="W48" s="43">
        <f>'Resumen-DiarioHorario-Eólico'!AC950</f>
        <v>152.76051666666663</v>
      </c>
      <c r="X48" s="42">
        <f>'Resumen-DiarioHorario-Eólico'!AC1001</f>
        <v>255.56229999999999</v>
      </c>
      <c r="Y48" s="43">
        <f>'Resumen-DiarioHorario-Eólico'!AC1052</f>
        <v>152.22156666666666</v>
      </c>
      <c r="Z48" s="42">
        <f>'Resumen-DiarioHorario-Eólico'!AC1103</f>
        <v>37.656749999999995</v>
      </c>
      <c r="AA48" s="43">
        <f>'Resumen-DiarioHorario-Eólico'!AC1154</f>
        <v>2.4556666666666671</v>
      </c>
      <c r="AB48" s="42">
        <f>'Resumen-DiarioHorario-Eólico'!AC1205</f>
        <v>36.904999999999987</v>
      </c>
      <c r="AC48" s="43">
        <f>'Resumen-DiarioHorario-Eólico'!AC1256</f>
        <v>31.187075000000025</v>
      </c>
      <c r="AD48" s="42">
        <f>'Resumen-DiarioHorario-Eólico'!AC1307</f>
        <v>42.948999999999963</v>
      </c>
      <c r="AE48" s="43">
        <f>'Resumen-DiarioHorario-Eólico'!AC1358</f>
        <v>339.07709999999986</v>
      </c>
      <c r="AF48" s="42">
        <f>'Resumen-DiarioHorario-Eólico'!AC1408</f>
        <v>82.097166666666652</v>
      </c>
      <c r="AG48" s="43">
        <f>'Resumen-DiarioHorario-Eólico'!AC1459</f>
        <v>123.80041666666662</v>
      </c>
      <c r="AH48" s="42">
        <f>'Resumen-DiarioHorario-Eólico'!AC1510</f>
        <v>255.59812499999978</v>
      </c>
      <c r="AI48" s="43">
        <f>'Resumen-DiarioHorario-Eólico'!AC1561</f>
        <v>287.30911666666657</v>
      </c>
      <c r="AJ48" s="93">
        <f t="shared" si="14"/>
        <v>3275.5690500000001</v>
      </c>
      <c r="AK48" s="90"/>
      <c r="AL48" s="90"/>
    </row>
    <row r="49" spans="2:38" x14ac:dyDescent="0.3">
      <c r="B49" s="62" t="s">
        <v>28</v>
      </c>
      <c r="C49" s="62" t="s">
        <v>28</v>
      </c>
      <c r="D49" s="62" t="s">
        <v>28</v>
      </c>
      <c r="E49" s="43">
        <f>'Resumen-DiarioHorario-Eólico'!AC33</f>
        <v>51.776600000000009</v>
      </c>
      <c r="F49" s="42">
        <f>'Resumen-DiarioHorario-Eólico'!AC84</f>
        <v>375.53683333333328</v>
      </c>
      <c r="G49" s="43">
        <f>'Resumen-DiarioHorario-Eólico'!AC135</f>
        <v>234.09030000000004</v>
      </c>
      <c r="H49" s="42">
        <f>'Resumen-DiarioHorario-Eólico'!AC186</f>
        <v>140.93283333333332</v>
      </c>
      <c r="I49" s="43">
        <f>'Resumen-DiarioHorario-Eólico'!AC237</f>
        <v>86.073816666666644</v>
      </c>
      <c r="J49" s="42">
        <f>'Resumen-DiarioHorario-Eólico'!AC288</f>
        <v>116.20650000000001</v>
      </c>
      <c r="K49" s="43">
        <f>'Resumen-DiarioHorario-Eólico'!AC339</f>
        <v>84.718500000000006</v>
      </c>
      <c r="L49" s="42">
        <f>'Resumen-DiarioHorario-Eólico'!AC390</f>
        <v>107.84149999999998</v>
      </c>
      <c r="M49" s="43">
        <f>'Resumen-DiarioHorario-Eólico'!AC441</f>
        <v>46.584916666666665</v>
      </c>
      <c r="N49" s="42">
        <f>'Resumen-DiarioHorario-Eólico'!AC492</f>
        <v>252.42646666666664</v>
      </c>
      <c r="O49" s="43">
        <f>'Resumen-DiarioHorario-Eólico'!AC543</f>
        <v>204.08986666666667</v>
      </c>
      <c r="P49" s="42">
        <f>'Resumen-DiarioHorario-Eólico'!AC594</f>
        <v>63.792000000000016</v>
      </c>
      <c r="Q49" s="43">
        <f>'Resumen-DiarioHorario-Eólico'!AC645</f>
        <v>95.955983333333336</v>
      </c>
      <c r="R49" s="42">
        <f>'Resumen-DiarioHorario-Eólico'!AC696</f>
        <v>209.06637500000002</v>
      </c>
      <c r="S49" s="43">
        <f>'Resumen-DiarioHorario-Eólico'!AC747</f>
        <v>20.903608333333331</v>
      </c>
      <c r="T49" s="42">
        <f>'Resumen-DiarioHorario-Eólico'!AC798</f>
        <v>156.51114166666667</v>
      </c>
      <c r="U49" s="43">
        <f>'Resumen-DiarioHorario-Eólico'!AC849</f>
        <v>245.23437499999994</v>
      </c>
      <c r="V49" s="42">
        <f>'Resumen-DiarioHorario-Eólico'!AC900</f>
        <v>230.50458333333339</v>
      </c>
      <c r="W49" s="43">
        <f>'Resumen-DiarioHorario-Eólico'!AC951</f>
        <v>310.65383333333335</v>
      </c>
      <c r="X49" s="42">
        <f>'Resumen-DiarioHorario-Eólico'!AC1002</f>
        <v>329.06931666666657</v>
      </c>
      <c r="Y49" s="43">
        <f>'Resumen-DiarioHorario-Eólico'!AC1053</f>
        <v>318.28053333333332</v>
      </c>
      <c r="Z49" s="42">
        <f>'Resumen-DiarioHorario-Eólico'!AC1104</f>
        <v>30.635558333333332</v>
      </c>
      <c r="AA49" s="43">
        <f>'Resumen-DiarioHorario-Eólico'!AC1155</f>
        <v>5.6368333333333336</v>
      </c>
      <c r="AB49" s="42">
        <f>'Resumen-DiarioHorario-Eólico'!AC1206</f>
        <v>52.367241666666644</v>
      </c>
      <c r="AC49" s="43">
        <f>'Resumen-DiarioHorario-Eólico'!AC1257</f>
        <v>26.489599999999996</v>
      </c>
      <c r="AD49" s="42">
        <f>'Resumen-DiarioHorario-Eólico'!AC1308</f>
        <v>22.605000000000004</v>
      </c>
      <c r="AE49" s="43">
        <f>'Resumen-DiarioHorario-Eólico'!AC1359</f>
        <v>236.46158333333335</v>
      </c>
      <c r="AF49" s="42">
        <f>'Resumen-DiarioHorario-Eólico'!AC1409</f>
        <v>76.966000000000008</v>
      </c>
      <c r="AG49" s="43">
        <f>'Resumen-DiarioHorario-Eólico'!AC1460</f>
        <v>12.220983333333336</v>
      </c>
      <c r="AH49" s="42">
        <f>'Resumen-DiarioHorario-Eólico'!AC1511</f>
        <v>71.766166666666663</v>
      </c>
      <c r="AI49" s="43">
        <f>'Resumen-DiarioHorario-Eólico'!AC1562</f>
        <v>105.83176666666667</v>
      </c>
      <c r="AJ49" s="93">
        <f t="shared" si="14"/>
        <v>4321.2306166666658</v>
      </c>
      <c r="AK49" s="90"/>
      <c r="AL49" s="90"/>
    </row>
    <row r="50" spans="2:38" x14ac:dyDescent="0.3">
      <c r="B50" s="62" t="s">
        <v>120</v>
      </c>
      <c r="C50" s="62" t="s">
        <v>120</v>
      </c>
      <c r="D50" s="62" t="s">
        <v>120</v>
      </c>
      <c r="E50" s="43">
        <f>'Resumen-DiarioHorario-Eólico'!AC34</f>
        <v>54.713499999999996</v>
      </c>
      <c r="F50" s="42">
        <f>'Resumen-DiarioHorario-Eólico'!AC85</f>
        <v>60.80083333333333</v>
      </c>
      <c r="G50" s="43">
        <f>'Resumen-DiarioHorario-Eólico'!AC136</f>
        <v>138.71747500000001</v>
      </c>
      <c r="H50" s="42">
        <f>'Resumen-DiarioHorario-Eólico'!AC187</f>
        <v>171.77058333333329</v>
      </c>
      <c r="I50" s="43">
        <f>'Resumen-DiarioHorario-Eólico'!AC238</f>
        <v>57.36313333333333</v>
      </c>
      <c r="J50" s="42">
        <f>'Resumen-DiarioHorario-Eólico'!AC289</f>
        <v>44.628083333333322</v>
      </c>
      <c r="K50" s="43">
        <f>'Resumen-DiarioHorario-Eólico'!AC340</f>
        <v>48.350499999999997</v>
      </c>
      <c r="L50" s="42">
        <f>'Resumen-DiarioHorario-Eólico'!AC391</f>
        <v>66.299875</v>
      </c>
      <c r="M50" s="43">
        <f>'Resumen-DiarioHorario-Eólico'!AC442</f>
        <v>45.058791666666664</v>
      </c>
      <c r="N50" s="42">
        <f>'Resumen-DiarioHorario-Eólico'!AC493</f>
        <v>317.83804999999984</v>
      </c>
      <c r="O50" s="43">
        <f>'Resumen-DiarioHorario-Eólico'!AC544</f>
        <v>143.89773333333335</v>
      </c>
      <c r="P50" s="42">
        <f>'Resumen-DiarioHorario-Eólico'!AC595</f>
        <v>82.468833333333336</v>
      </c>
      <c r="Q50" s="43">
        <f>'Resumen-DiarioHorario-Eólico'!AC646</f>
        <v>92.596833333333379</v>
      </c>
      <c r="R50" s="42">
        <f>'Resumen-DiarioHorario-Eólico'!AC697</f>
        <v>109.95500000000003</v>
      </c>
      <c r="S50" s="43">
        <f>'Resumen-DiarioHorario-Eólico'!AC748</f>
        <v>50.114499999999992</v>
      </c>
      <c r="T50" s="42">
        <f>'Resumen-DiarioHorario-Eólico'!AC799</f>
        <v>218.48658333333336</v>
      </c>
      <c r="U50" s="43">
        <f>'Resumen-DiarioHorario-Eólico'!AC850</f>
        <v>19.570333333333352</v>
      </c>
      <c r="V50" s="42">
        <f>'Resumen-DiarioHorario-Eólico'!AC901</f>
        <v>51.770950000000013</v>
      </c>
      <c r="W50" s="43">
        <f>'Resumen-DiarioHorario-Eólico'!AC952</f>
        <v>68.139933333333332</v>
      </c>
      <c r="X50" s="42">
        <f>'Resumen-DiarioHorario-Eólico'!AC1003</f>
        <v>271.41341666666671</v>
      </c>
      <c r="Y50" s="43">
        <f>'Resumen-DiarioHorario-Eólico'!AC1054</f>
        <v>206.61596666666665</v>
      </c>
      <c r="Z50" s="42">
        <f>'Resumen-DiarioHorario-Eólico'!AC1105</f>
        <v>38.398033333333323</v>
      </c>
      <c r="AA50" s="43">
        <f>'Resumen-DiarioHorario-Eólico'!AC1156</f>
        <v>2.745333333333333</v>
      </c>
      <c r="AB50" s="42">
        <f>'Resumen-DiarioHorario-Eólico'!AC1207</f>
        <v>13.595083333333324</v>
      </c>
      <c r="AC50" s="43">
        <f>'Resumen-DiarioHorario-Eólico'!AC1258</f>
        <v>40.245100000000001</v>
      </c>
      <c r="AD50" s="42">
        <f>'Resumen-DiarioHorario-Eólico'!AC1309</f>
        <v>29.764000000000003</v>
      </c>
      <c r="AE50" s="43">
        <f>'Resumen-DiarioHorario-Eólico'!AC1360</f>
        <v>106.43241666666667</v>
      </c>
      <c r="AF50" s="42">
        <f>'Resumen-DiarioHorario-Eólico'!AC1410</f>
        <v>76.024391666666659</v>
      </c>
      <c r="AG50" s="43">
        <f>'Resumen-DiarioHorario-Eólico'!AC1461</f>
        <v>18.276466666666664</v>
      </c>
      <c r="AH50" s="42">
        <f>'Resumen-DiarioHorario-Eólico'!AC1512</f>
        <v>76.41546666666666</v>
      </c>
      <c r="AI50" s="43">
        <f>'Resumen-DiarioHorario-Eólico'!AC1563</f>
        <v>100.19909999999996</v>
      </c>
      <c r="AJ50" s="93">
        <f t="shared" si="14"/>
        <v>2822.6662999999999</v>
      </c>
      <c r="AK50" s="90"/>
      <c r="AL50" s="90"/>
    </row>
    <row r="51" spans="2:38" x14ac:dyDescent="0.3">
      <c r="B51" s="62" t="s">
        <v>29</v>
      </c>
      <c r="C51" s="62" t="s">
        <v>29</v>
      </c>
      <c r="D51" s="62" t="s">
        <v>29</v>
      </c>
      <c r="E51" s="43">
        <f>'Resumen-DiarioHorario-Eólico'!AC35</f>
        <v>48.724783333333342</v>
      </c>
      <c r="F51" s="42">
        <f>'Resumen-DiarioHorario-Eólico'!AC86</f>
        <v>68.073499999999996</v>
      </c>
      <c r="G51" s="43">
        <f>'Resumen-DiarioHorario-Eólico'!AC137</f>
        <v>95.895999999999987</v>
      </c>
      <c r="H51" s="42">
        <f>'Resumen-DiarioHorario-Eólico'!AC188</f>
        <v>170.58606666666671</v>
      </c>
      <c r="I51" s="43">
        <f>'Resumen-DiarioHorario-Eólico'!AC239</f>
        <v>63.23878333333333</v>
      </c>
      <c r="J51" s="42">
        <f>'Resumen-DiarioHorario-Eólico'!AC290</f>
        <v>58.965724999999992</v>
      </c>
      <c r="K51" s="43">
        <f>'Resumen-DiarioHorario-Eólico'!AC341</f>
        <v>30.141116666666662</v>
      </c>
      <c r="L51" s="42">
        <f>'Resumen-DiarioHorario-Eólico'!AC392</f>
        <v>64.462333333333319</v>
      </c>
      <c r="M51" s="43">
        <f>'Resumen-DiarioHorario-Eólico'!AC443</f>
        <v>42.872550000000004</v>
      </c>
      <c r="N51" s="42">
        <f>'Resumen-DiarioHorario-Eólico'!AC494</f>
        <v>349.24016666666665</v>
      </c>
      <c r="O51" s="43">
        <f>'Resumen-DiarioHorario-Eólico'!AC545</f>
        <v>149.94659999999999</v>
      </c>
      <c r="P51" s="42">
        <f>'Resumen-DiarioHorario-Eólico'!AC596</f>
        <v>78.457666666666654</v>
      </c>
      <c r="Q51" s="43">
        <f>'Resumen-DiarioHorario-Eólico'!AC647</f>
        <v>99.023850000000039</v>
      </c>
      <c r="R51" s="42">
        <f>'Resumen-DiarioHorario-Eólico'!AC698</f>
        <v>166.4592916666667</v>
      </c>
      <c r="S51" s="43">
        <f>'Resumen-DiarioHorario-Eólico'!AC749</f>
        <v>70.100149999999999</v>
      </c>
      <c r="T51" s="42">
        <f>'Resumen-DiarioHorario-Eólico'!AC800</f>
        <v>329.09975000000003</v>
      </c>
      <c r="U51" s="43">
        <f>'Resumen-DiarioHorario-Eólico'!AC851</f>
        <v>60.46846666666665</v>
      </c>
      <c r="V51" s="42">
        <f>'Resumen-DiarioHorario-Eólico'!AC902</f>
        <v>41.763950000000008</v>
      </c>
      <c r="W51" s="43">
        <f>'Resumen-DiarioHorario-Eólico'!AC953</f>
        <v>99.843866666666671</v>
      </c>
      <c r="X51" s="42">
        <f>'Resumen-DiarioHorario-Eólico'!AC1004</f>
        <v>298.90948333333341</v>
      </c>
      <c r="Y51" s="43">
        <f>'Resumen-DiarioHorario-Eólico'!AC1055</f>
        <v>265.38748333333331</v>
      </c>
      <c r="Z51" s="42">
        <f>'Resumen-DiarioHorario-Eólico'!AC1106</f>
        <v>60.10713333333333</v>
      </c>
      <c r="AA51" s="43">
        <f>'Resumen-DiarioHorario-Eólico'!AC1157</f>
        <v>2.6403333333333339</v>
      </c>
      <c r="AB51" s="42">
        <f>'Resumen-DiarioHorario-Eólico'!AC1208</f>
        <v>5.4933916666666658</v>
      </c>
      <c r="AC51" s="43">
        <f>'Resumen-DiarioHorario-Eólico'!AC1259</f>
        <v>35.321541666666668</v>
      </c>
      <c r="AD51" s="42">
        <f>'Resumen-DiarioHorario-Eólico'!AC1310</f>
        <v>17.458166666666667</v>
      </c>
      <c r="AE51" s="43">
        <f>'Resumen-DiarioHorario-Eólico'!AC1361</f>
        <v>159.44434999999999</v>
      </c>
      <c r="AF51" s="42">
        <f>'Resumen-DiarioHorario-Eólico'!AC1411</f>
        <v>74.834616666666662</v>
      </c>
      <c r="AG51" s="43">
        <f>'Resumen-DiarioHorario-Eólico'!AC1462</f>
        <v>8.3013416666666693</v>
      </c>
      <c r="AH51" s="42">
        <f>'Resumen-DiarioHorario-Eólico'!AC1513</f>
        <v>50.989266666666666</v>
      </c>
      <c r="AI51" s="43">
        <f>'Resumen-DiarioHorario-Eólico'!AC1564</f>
        <v>74.380366666666689</v>
      </c>
      <c r="AJ51" s="93">
        <f t="shared" si="14"/>
        <v>3140.6320916666677</v>
      </c>
      <c r="AK51" s="90"/>
      <c r="AL51" s="90"/>
    </row>
    <row r="52" spans="2:38" x14ac:dyDescent="0.3">
      <c r="B52" s="62" t="s">
        <v>30</v>
      </c>
      <c r="C52" s="62" t="s">
        <v>30</v>
      </c>
      <c r="D52" s="62" t="s">
        <v>30</v>
      </c>
      <c r="E52" s="43">
        <f>'Resumen-DiarioHorario-Eólico'!AC36</f>
        <v>75.539516666666685</v>
      </c>
      <c r="F52" s="42">
        <f>'Resumen-DiarioHorario-Eólico'!AC87</f>
        <v>4.0212966666666681</v>
      </c>
      <c r="G52" s="43">
        <f>'Resumen-DiarioHorario-Eólico'!AC138</f>
        <v>123.192325</v>
      </c>
      <c r="H52" s="42">
        <f>'Resumen-DiarioHorario-Eólico'!AC189</f>
        <v>221.7520383333333</v>
      </c>
      <c r="I52" s="43">
        <f>'Resumen-DiarioHorario-Eólico'!AC240</f>
        <v>117.28660333333333</v>
      </c>
      <c r="J52" s="42">
        <f>'Resumen-DiarioHorario-Eólico'!AC291</f>
        <v>153.41747500000002</v>
      </c>
      <c r="K52" s="43">
        <f>'Resumen-DiarioHorario-Eólico'!AC342</f>
        <v>119.51709333333332</v>
      </c>
      <c r="L52" s="42">
        <f>'Resumen-DiarioHorario-Eólico'!AC393</f>
        <v>125.03348333333338</v>
      </c>
      <c r="M52" s="43">
        <f>'Resumen-DiarioHorario-Eólico'!AC444</f>
        <v>18.967386666666663</v>
      </c>
      <c r="N52" s="42">
        <f>'Resumen-DiarioHorario-Eólico'!AC495</f>
        <v>103.99471083333333</v>
      </c>
      <c r="O52" s="43">
        <f>'Resumen-DiarioHorario-Eólico'!AC546</f>
        <v>206.62751666666665</v>
      </c>
      <c r="P52" s="42">
        <f>'Resumen-DiarioHorario-Eólico'!AC597</f>
        <v>124.22383333333335</v>
      </c>
      <c r="Q52" s="43">
        <f>'Resumen-DiarioHorario-Eólico'!AC648</f>
        <v>69.13600000000001</v>
      </c>
      <c r="R52" s="42">
        <f>'Resumen-DiarioHorario-Eólico'!AC699</f>
        <v>288.22055000000006</v>
      </c>
      <c r="S52" s="43">
        <f>'Resumen-DiarioHorario-Eólico'!AC750</f>
        <v>12.825062499999996</v>
      </c>
      <c r="T52" s="42">
        <f>'Resumen-DiarioHorario-Eólico'!AC801</f>
        <v>196.14201833333337</v>
      </c>
      <c r="U52" s="43">
        <f>'Resumen-DiarioHorario-Eólico'!AC852</f>
        <v>44.922663333333318</v>
      </c>
      <c r="V52" s="42">
        <f>'Resumen-DiarioHorario-Eólico'!AC903</f>
        <v>425.37978666666669</v>
      </c>
      <c r="W52" s="43">
        <f>'Resumen-DiarioHorario-Eólico'!AC954</f>
        <v>1717.6324499999998</v>
      </c>
      <c r="X52" s="42">
        <f>'Resumen-DiarioHorario-Eólico'!AC1005</f>
        <v>2232.2475900000009</v>
      </c>
      <c r="Y52" s="43">
        <f>'Resumen-DiarioHorario-Eólico'!AC1056</f>
        <v>0</v>
      </c>
      <c r="Z52" s="42">
        <f>'Resumen-DiarioHorario-Eólico'!AC1107</f>
        <v>0</v>
      </c>
      <c r="AA52" s="43">
        <f>'Resumen-DiarioHorario-Eólico'!AC1158</f>
        <v>6.1524500000000009</v>
      </c>
      <c r="AB52" s="42">
        <f>'Resumen-DiarioHorario-Eólico'!AC1209</f>
        <v>12.116631666666663</v>
      </c>
      <c r="AC52" s="43">
        <f>'Resumen-DiarioHorario-Eólico'!AC1260</f>
        <v>36.296736666666689</v>
      </c>
      <c r="AD52" s="42">
        <f>'Resumen-DiarioHorario-Eólico'!AC1311</f>
        <v>9.6873500000000003</v>
      </c>
      <c r="AE52" s="43">
        <f>'Resumen-DiarioHorario-Eólico'!AC1362</f>
        <v>296.10116666666664</v>
      </c>
      <c r="AF52" s="42">
        <f>'Resumen-DiarioHorario-Eólico'!AC1412</f>
        <v>87.566666666666663</v>
      </c>
      <c r="AG52" s="43">
        <f>'Resumen-DiarioHorario-Eólico'!AC1463</f>
        <v>56.929083333333324</v>
      </c>
      <c r="AH52" s="42">
        <f>'Resumen-DiarioHorario-Eólico'!AC1514</f>
        <v>129.03333333333336</v>
      </c>
      <c r="AI52" s="43">
        <f>'Resumen-DiarioHorario-Eólico'!AC1565</f>
        <v>179.90266666666662</v>
      </c>
      <c r="AJ52" s="93">
        <f t="shared" si="14"/>
        <v>7193.8654850000021</v>
      </c>
      <c r="AK52" s="90"/>
      <c r="AL52" s="90"/>
    </row>
    <row r="53" spans="2:38" x14ac:dyDescent="0.3">
      <c r="B53" s="62" t="s">
        <v>31</v>
      </c>
      <c r="C53" s="62" t="s">
        <v>31</v>
      </c>
      <c r="D53" s="62" t="s">
        <v>31</v>
      </c>
      <c r="E53" s="43">
        <f>'Resumen-DiarioHorario-Eólico'!AC37</f>
        <v>52.871499999999997</v>
      </c>
      <c r="F53" s="42">
        <f>'Resumen-DiarioHorario-Eólico'!AC88</f>
        <v>16.019833333333334</v>
      </c>
      <c r="G53" s="43">
        <f>'Resumen-DiarioHorario-Eólico'!AC139</f>
        <v>79.260333333333364</v>
      </c>
      <c r="H53" s="42">
        <f>'Resumen-DiarioHorario-Eólico'!AC190</f>
        <v>90.375500000000002</v>
      </c>
      <c r="I53" s="43">
        <f>'Resumen-DiarioHorario-Eólico'!AC241</f>
        <v>37.711999999999996</v>
      </c>
      <c r="J53" s="42">
        <f>'Resumen-DiarioHorario-Eólico'!AC292</f>
        <v>74.624499999999983</v>
      </c>
      <c r="K53" s="43">
        <f>'Resumen-DiarioHorario-Eólico'!AC343</f>
        <v>42.553833333333337</v>
      </c>
      <c r="L53" s="42">
        <f>'Resumen-DiarioHorario-Eólico'!AC394</f>
        <v>87.81583333333333</v>
      </c>
      <c r="M53" s="43">
        <f>'Resumen-DiarioHorario-Eólico'!AC445</f>
        <v>18.682000000000002</v>
      </c>
      <c r="N53" s="42">
        <f>'Resumen-DiarioHorario-Eólico'!AC496</f>
        <v>55.433333333333344</v>
      </c>
      <c r="O53" s="43">
        <f>'Resumen-DiarioHorario-Eólico'!AC547</f>
        <v>69.996333333333325</v>
      </c>
      <c r="P53" s="42">
        <f>'Resumen-DiarioHorario-Eólico'!AC598</f>
        <v>49.630999999999993</v>
      </c>
      <c r="Q53" s="43">
        <f>'Resumen-DiarioHorario-Eólico'!AC649</f>
        <v>42.390166666666659</v>
      </c>
      <c r="R53" s="42">
        <f>'Resumen-DiarioHorario-Eólico'!AC700</f>
        <v>14.034166666666668</v>
      </c>
      <c r="S53" s="43">
        <f>'Resumen-DiarioHorario-Eólico'!AC751</f>
        <v>14.566833333333335</v>
      </c>
      <c r="T53" s="42">
        <f>'Resumen-DiarioHorario-Eólico'!AC802</f>
        <v>18.394833333333331</v>
      </c>
      <c r="U53" s="43">
        <f>'Resumen-DiarioHorario-Eólico'!AC853</f>
        <v>31.153999999999993</v>
      </c>
      <c r="V53" s="42">
        <f>'Resumen-DiarioHorario-Eólico'!AC904</f>
        <v>90.13949999999997</v>
      </c>
      <c r="W53" s="43">
        <f>'Resumen-DiarioHorario-Eólico'!AC955</f>
        <v>129.34533333333331</v>
      </c>
      <c r="X53" s="42">
        <f>'Resumen-DiarioHorario-Eólico'!AC1006</f>
        <v>90.79500000000003</v>
      </c>
      <c r="Y53" s="43">
        <f>'Resumen-DiarioHorario-Eólico'!AC1057</f>
        <v>100.5188333333333</v>
      </c>
      <c r="Z53" s="42">
        <f>'Resumen-DiarioHorario-Eólico'!AC1108</f>
        <v>8.7735833333333311</v>
      </c>
      <c r="AA53" s="43">
        <f>'Resumen-DiarioHorario-Eólico'!AC1159</f>
        <v>2.9100000000000006</v>
      </c>
      <c r="AB53" s="42">
        <f>'Resumen-DiarioHorario-Eólico'!AC1210</f>
        <v>12.139666666666665</v>
      </c>
      <c r="AC53" s="43">
        <f>'Resumen-DiarioHorario-Eólico'!AC1261</f>
        <v>30.839666666666659</v>
      </c>
      <c r="AD53" s="42">
        <f>'Resumen-DiarioHorario-Eólico'!AC1312</f>
        <v>34.566666666666663</v>
      </c>
      <c r="AE53" s="43">
        <f>'Resumen-DiarioHorario-Eólico'!AC1363</f>
        <v>200.20999999999998</v>
      </c>
      <c r="AF53" s="42">
        <f>'Resumen-DiarioHorario-Eólico'!AC1413</f>
        <v>71.968333333333362</v>
      </c>
      <c r="AG53" s="43">
        <f>'Resumen-DiarioHorario-Eólico'!AC1464</f>
        <v>65.836833333333374</v>
      </c>
      <c r="AH53" s="42">
        <f>'Resumen-DiarioHorario-Eólico'!AC1515</f>
        <v>146.5916666666667</v>
      </c>
      <c r="AI53" s="43">
        <f>'Resumen-DiarioHorario-Eólico'!AC1566</f>
        <v>145.99966666666671</v>
      </c>
      <c r="AJ53" s="93">
        <f t="shared" si="14"/>
        <v>1926.1507500000002</v>
      </c>
      <c r="AK53" s="90"/>
      <c r="AL53" s="90"/>
    </row>
    <row r="54" spans="2:38" x14ac:dyDescent="0.3">
      <c r="B54" s="62" t="s">
        <v>32</v>
      </c>
      <c r="C54" s="62" t="s">
        <v>32</v>
      </c>
      <c r="D54" s="62" t="s">
        <v>32</v>
      </c>
      <c r="E54" s="43">
        <f>'Resumen-DiarioHorario-Eólico'!AC38</f>
        <v>60.164833333333334</v>
      </c>
      <c r="F54" s="42">
        <f>'Resumen-DiarioHorario-Eólico'!AC89</f>
        <v>127.07049999999998</v>
      </c>
      <c r="G54" s="43">
        <f>'Resumen-DiarioHorario-Eólico'!AC140</f>
        <v>122.94666666666667</v>
      </c>
      <c r="H54" s="42">
        <f>'Resumen-DiarioHorario-Eólico'!AC191</f>
        <v>140.33916666666667</v>
      </c>
      <c r="I54" s="43">
        <f>'Resumen-DiarioHorario-Eólico'!AC242</f>
        <v>64.72399999999999</v>
      </c>
      <c r="J54" s="42">
        <f>'Resumen-DiarioHorario-Eólico'!AC293</f>
        <v>70.987000000000009</v>
      </c>
      <c r="K54" s="43">
        <f>'Resumen-DiarioHorario-Eólico'!AC344</f>
        <v>49.614166666666662</v>
      </c>
      <c r="L54" s="42">
        <f>'Resumen-DiarioHorario-Eólico'!AC395</f>
        <v>54.379166666666677</v>
      </c>
      <c r="M54" s="43">
        <f>'Resumen-DiarioHorario-Eólico'!AC446</f>
        <v>86.82974999999999</v>
      </c>
      <c r="N54" s="42">
        <f>'Resumen-DiarioHorario-Eólico'!AC497</f>
        <v>244.80516666666668</v>
      </c>
      <c r="O54" s="43">
        <f>'Resumen-DiarioHorario-Eólico'!AC548</f>
        <v>223.45616666666672</v>
      </c>
      <c r="P54" s="42">
        <f>'Resumen-DiarioHorario-Eólico'!AC599</f>
        <v>79.35199999999999</v>
      </c>
      <c r="Q54" s="43">
        <f>'Resumen-DiarioHorario-Eólico'!AC650</f>
        <v>30.280333333333338</v>
      </c>
      <c r="R54" s="42">
        <f>'Resumen-DiarioHorario-Eólico'!AC701</f>
        <v>157.17558333333332</v>
      </c>
      <c r="S54" s="43">
        <f>'Resumen-DiarioHorario-Eólico'!AC752</f>
        <v>10.764000000000006</v>
      </c>
      <c r="T54" s="42">
        <f>'Resumen-DiarioHorario-Eólico'!AC803</f>
        <v>44.385999999999989</v>
      </c>
      <c r="U54" s="43">
        <f>'Resumen-DiarioHorario-Eólico'!AC854</f>
        <v>44.35316666666666</v>
      </c>
      <c r="V54" s="42">
        <f>'Resumen-DiarioHorario-Eólico'!AC905</f>
        <v>220.42883333333333</v>
      </c>
      <c r="W54" s="43">
        <f>'Resumen-DiarioHorario-Eólico'!AC956</f>
        <v>260.78066666666666</v>
      </c>
      <c r="X54" s="42">
        <f>'Resumen-DiarioHorario-Eólico'!AC1007</f>
        <v>166.96233333333336</v>
      </c>
      <c r="Y54" s="43">
        <f>'Resumen-DiarioHorario-Eólico'!AC1058</f>
        <v>245.79341666666662</v>
      </c>
      <c r="Z54" s="42">
        <f>'Resumen-DiarioHorario-Eólico'!AC1109</f>
        <v>33.361000000000004</v>
      </c>
      <c r="AA54" s="43">
        <f>'Resumen-DiarioHorario-Eólico'!AC1160</f>
        <v>5.456500000000001</v>
      </c>
      <c r="AB54" s="42">
        <f>'Resumen-DiarioHorario-Eólico'!AC1211</f>
        <v>92.001666666666665</v>
      </c>
      <c r="AC54" s="43">
        <f>'Resumen-DiarioHorario-Eólico'!AC1262</f>
        <v>50.130166666666675</v>
      </c>
      <c r="AD54" s="42">
        <f>'Resumen-DiarioHorario-Eólico'!AC1313</f>
        <v>64.225999999999999</v>
      </c>
      <c r="AE54" s="43">
        <f>'Resumen-DiarioHorario-Eólico'!AC1364</f>
        <v>196.42750000000007</v>
      </c>
      <c r="AF54" s="42">
        <f>'Resumen-DiarioHorario-Eólico'!AC1414</f>
        <v>151.56983333333341</v>
      </c>
      <c r="AG54" s="43">
        <f>'Resumen-DiarioHorario-Eólico'!AC1465</f>
        <v>62.297750000000043</v>
      </c>
      <c r="AH54" s="42">
        <f>'Resumen-DiarioHorario-Eólico'!AC1516</f>
        <v>89.07316666666668</v>
      </c>
      <c r="AI54" s="43">
        <f>'Resumen-DiarioHorario-Eólico'!AC1567</f>
        <v>173.52766666666648</v>
      </c>
      <c r="AJ54" s="93">
        <f t="shared" si="14"/>
        <v>3423.6641666666665</v>
      </c>
      <c r="AK54" s="90"/>
      <c r="AL54" s="90"/>
    </row>
    <row r="55" spans="2:38" x14ac:dyDescent="0.3">
      <c r="B55" s="62" t="s">
        <v>33</v>
      </c>
      <c r="C55" s="62" t="s">
        <v>33</v>
      </c>
      <c r="D55" s="62" t="s">
        <v>33</v>
      </c>
      <c r="E55" s="43">
        <f>'Resumen-DiarioHorario-Eólico'!AC39</f>
        <v>14.565841666666666</v>
      </c>
      <c r="F55" s="42">
        <f>'Resumen-DiarioHorario-Eólico'!AC90</f>
        <v>85.297749999999979</v>
      </c>
      <c r="G55" s="43">
        <f>'Resumen-DiarioHorario-Eólico'!AC141</f>
        <v>55.552100000000003</v>
      </c>
      <c r="H55" s="42">
        <f>'Resumen-DiarioHorario-Eólico'!AC192</f>
        <v>49.18933333333333</v>
      </c>
      <c r="I55" s="43">
        <f>'Resumen-DiarioHorario-Eólico'!AC243</f>
        <v>11.991733333333334</v>
      </c>
      <c r="J55" s="42">
        <f>'Resumen-DiarioHorario-Eólico'!AC294</f>
        <v>15.867166666666666</v>
      </c>
      <c r="K55" s="43">
        <f>'Resumen-DiarioHorario-Eólico'!AC345</f>
        <v>10.320141666666668</v>
      </c>
      <c r="L55" s="42">
        <f>'Resumen-DiarioHorario-Eólico'!AC396</f>
        <v>16.713666666666665</v>
      </c>
      <c r="M55" s="43">
        <f>'Resumen-DiarioHorario-Eólico'!AC447</f>
        <v>4.3557166666666669</v>
      </c>
      <c r="N55" s="42">
        <f>'Resumen-DiarioHorario-Eólico'!AC498</f>
        <v>45.372350000000012</v>
      </c>
      <c r="O55" s="43">
        <f>'Resumen-DiarioHorario-Eólico'!AC549</f>
        <v>39.038958333333333</v>
      </c>
      <c r="P55" s="42">
        <f>'Resumen-DiarioHorario-Eólico'!AC600</f>
        <v>27.580500000000001</v>
      </c>
      <c r="Q55" s="43">
        <f>'Resumen-DiarioHorario-Eólico'!AC651</f>
        <v>5.7579999999999991</v>
      </c>
      <c r="R55" s="42">
        <f>'Resumen-DiarioHorario-Eólico'!AC702</f>
        <v>50.438366666666667</v>
      </c>
      <c r="S55" s="43">
        <f>'Resumen-DiarioHorario-Eólico'!AC753</f>
        <v>24.728824999999993</v>
      </c>
      <c r="T55" s="42">
        <f>'Resumen-DiarioHorario-Eólico'!AC804</f>
        <v>57.023091666666659</v>
      </c>
      <c r="U55" s="43">
        <f>'Resumen-DiarioHorario-Eólico'!AC855</f>
        <v>57.815783333333329</v>
      </c>
      <c r="V55" s="42">
        <f>'Resumen-DiarioHorario-Eólico'!AC906</f>
        <v>63.772516666666654</v>
      </c>
      <c r="W55" s="43">
        <f>'Resumen-DiarioHorario-Eólico'!AC957</f>
        <v>57.811466666666661</v>
      </c>
      <c r="X55" s="42">
        <f>'Resumen-DiarioHorario-Eólico'!AC1008</f>
        <v>94.897716666666682</v>
      </c>
      <c r="Y55" s="43">
        <f>'Resumen-DiarioHorario-Eólico'!AC1059</f>
        <v>83.291766666666646</v>
      </c>
      <c r="Z55" s="42">
        <f>'Resumen-DiarioHorario-Eólico'!AC1110</f>
        <v>11.773091666666669</v>
      </c>
      <c r="AA55" s="43">
        <f>'Resumen-DiarioHorario-Eólico'!AC1161</f>
        <v>0</v>
      </c>
      <c r="AB55" s="42">
        <f>'Resumen-DiarioHorario-Eólico'!AC1212</f>
        <v>66.155183333333341</v>
      </c>
      <c r="AC55" s="43">
        <f>'Resumen-DiarioHorario-Eólico'!AC1263</f>
        <v>0</v>
      </c>
      <c r="AD55" s="42">
        <f>'Resumen-DiarioHorario-Eólico'!AC1314</f>
        <v>1.1076666666666672</v>
      </c>
      <c r="AE55" s="43">
        <f>'Resumen-DiarioHorario-Eólico'!AC1365</f>
        <v>49.997083333333336</v>
      </c>
      <c r="AF55" s="42">
        <f>'Resumen-DiarioHorario-Eólico'!AC1415</f>
        <v>13.854208333333334</v>
      </c>
      <c r="AG55" s="43">
        <f>'Resumen-DiarioHorario-Eólico'!AC1466</f>
        <v>4.5390083333333333</v>
      </c>
      <c r="AH55" s="42">
        <f>'Resumen-DiarioHorario-Eólico'!AC1517</f>
        <v>13.821333333333332</v>
      </c>
      <c r="AI55" s="43">
        <f>'Resumen-DiarioHorario-Eólico'!AC1568</f>
        <v>27.470866666666666</v>
      </c>
      <c r="AJ55" s="93">
        <f t="shared" si="14"/>
        <v>1060.1012333333333</v>
      </c>
      <c r="AK55" s="90"/>
      <c r="AL55" s="90"/>
    </row>
    <row r="56" spans="2:38" x14ac:dyDescent="0.3">
      <c r="B56" s="62" t="s">
        <v>34</v>
      </c>
      <c r="C56" s="62" t="s">
        <v>34</v>
      </c>
      <c r="D56" s="62" t="s">
        <v>34</v>
      </c>
      <c r="E56" s="43">
        <f>'Resumen-DiarioHorario-Eólico'!AC40</f>
        <v>13.063916666666668</v>
      </c>
      <c r="F56" s="42">
        <f>'Resumen-DiarioHorario-Eólico'!AC91</f>
        <v>4.7270000000000003</v>
      </c>
      <c r="G56" s="43">
        <f>'Resumen-DiarioHorario-Eólico'!AC142</f>
        <v>20.202833333333334</v>
      </c>
      <c r="H56" s="42">
        <f>'Resumen-DiarioHorario-Eólico'!AC193</f>
        <v>13.693666666666667</v>
      </c>
      <c r="I56" s="43">
        <f>'Resumen-DiarioHorario-Eólico'!AC244</f>
        <v>8.3645000000000014</v>
      </c>
      <c r="J56" s="42">
        <f>'Resumen-DiarioHorario-Eólico'!AC295</f>
        <v>11.830500000000004</v>
      </c>
      <c r="K56" s="43">
        <f>'Resumen-DiarioHorario-Eólico'!AC346</f>
        <v>5.4252499999999992</v>
      </c>
      <c r="L56" s="42">
        <f>'Resumen-DiarioHorario-Eólico'!AC397</f>
        <v>14.284833333333333</v>
      </c>
      <c r="M56" s="43">
        <f>'Resumen-DiarioHorario-Eólico'!AC448</f>
        <v>3.3531666666666666</v>
      </c>
      <c r="N56" s="42">
        <f>'Resumen-DiarioHorario-Eólico'!AC499</f>
        <v>26.301166666666663</v>
      </c>
      <c r="O56" s="43">
        <f>'Resumen-DiarioHorario-Eólico'!AC550</f>
        <v>20.615500000000004</v>
      </c>
      <c r="P56" s="42">
        <f>'Resumen-DiarioHorario-Eólico'!AC601</f>
        <v>13.344333333333333</v>
      </c>
      <c r="Q56" s="43">
        <f>'Resumen-DiarioHorario-Eólico'!AC652</f>
        <v>4.6086666666666671</v>
      </c>
      <c r="R56" s="42">
        <f>'Resumen-DiarioHorario-Eólico'!AC703</f>
        <v>3.1393333333333335</v>
      </c>
      <c r="S56" s="43">
        <f>'Resumen-DiarioHorario-Eólico'!AC754</f>
        <v>4.03775</v>
      </c>
      <c r="T56" s="42">
        <f>'Resumen-DiarioHorario-Eólico'!AC805</f>
        <v>10.244333333333335</v>
      </c>
      <c r="U56" s="43">
        <f>'Resumen-DiarioHorario-Eólico'!AC856</f>
        <v>4.0646666666666675</v>
      </c>
      <c r="V56" s="42">
        <f>'Resumen-DiarioHorario-Eólico'!AC907</f>
        <v>13.650333333333332</v>
      </c>
      <c r="W56" s="43">
        <f>'Resumen-DiarioHorario-Eólico'!AC958</f>
        <v>24.869166666666672</v>
      </c>
      <c r="X56" s="42">
        <f>'Resumen-DiarioHorario-Eólico'!AC1009</f>
        <v>22.760999999999996</v>
      </c>
      <c r="Y56" s="43">
        <f>'Resumen-DiarioHorario-Eólico'!AC1060</f>
        <v>19.256833333333333</v>
      </c>
      <c r="Z56" s="42">
        <f>'Resumen-DiarioHorario-Eólico'!AC1111</f>
        <v>2.9083333333333332</v>
      </c>
      <c r="AA56" s="43">
        <f>'Resumen-DiarioHorario-Eólico'!AC1162</f>
        <v>0.56450000000000011</v>
      </c>
      <c r="AB56" s="42">
        <f>'Resumen-DiarioHorario-Eólico'!AC1213</f>
        <v>1.4365000000000003</v>
      </c>
      <c r="AC56" s="43">
        <f>'Resumen-DiarioHorario-Eólico'!AC1264</f>
        <v>4.1736666666666666</v>
      </c>
      <c r="AD56" s="42">
        <f>'Resumen-DiarioHorario-Eólico'!AC1315</f>
        <v>7.6326666666666716</v>
      </c>
      <c r="AE56" s="43">
        <f>'Resumen-DiarioHorario-Eólico'!AC1366</f>
        <v>39.990833333333306</v>
      </c>
      <c r="AF56" s="42">
        <f>'Resumen-DiarioHorario-Eólico'!AC1416</f>
        <v>15.268999999999995</v>
      </c>
      <c r="AG56" s="43">
        <f>'Resumen-DiarioHorario-Eólico'!AC1467</f>
        <v>16.745500000000003</v>
      </c>
      <c r="AH56" s="42">
        <f>'Resumen-DiarioHorario-Eólico'!AC1518</f>
        <v>17.486666666666665</v>
      </c>
      <c r="AI56" s="43">
        <f>'Resumen-DiarioHorario-Eólico'!AC1569</f>
        <v>32.221333333333341</v>
      </c>
      <c r="AJ56" s="93">
        <f t="shared" si="14"/>
        <v>400.26775000000009</v>
      </c>
      <c r="AK56" s="90"/>
      <c r="AL56" s="90"/>
    </row>
    <row r="57" spans="2:38" x14ac:dyDescent="0.3">
      <c r="B57" s="62" t="s">
        <v>35</v>
      </c>
      <c r="C57" s="62" t="s">
        <v>35</v>
      </c>
      <c r="D57" s="62" t="s">
        <v>35</v>
      </c>
      <c r="E57" s="43">
        <f>'Resumen-DiarioHorario-Eólico'!AC41</f>
        <v>83.058833333333325</v>
      </c>
      <c r="F57" s="42">
        <f>'Resumen-DiarioHorario-Eólico'!AC92</f>
        <v>89.565999999999988</v>
      </c>
      <c r="G57" s="43">
        <f>'Resumen-DiarioHorario-Eólico'!AC143</f>
        <v>103.25566666666667</v>
      </c>
      <c r="H57" s="42">
        <f>'Resumen-DiarioHorario-Eólico'!AC194</f>
        <v>39.606500000000011</v>
      </c>
      <c r="I57" s="43">
        <f>'Resumen-DiarioHorario-Eólico'!AC245</f>
        <v>73.964333333333343</v>
      </c>
      <c r="J57" s="42">
        <f>'Resumen-DiarioHorario-Eólico'!AC296</f>
        <v>42.353666666666669</v>
      </c>
      <c r="K57" s="43">
        <f>'Resumen-DiarioHorario-Eólico'!AC347</f>
        <v>17.995749999999997</v>
      </c>
      <c r="L57" s="42">
        <f>'Resumen-DiarioHorario-Eólico'!AC398</f>
        <v>81.963499999999996</v>
      </c>
      <c r="M57" s="43">
        <f>'Resumen-DiarioHorario-Eólico'!AC449</f>
        <v>81.719000000000023</v>
      </c>
      <c r="N57" s="42">
        <f>'Resumen-DiarioHorario-Eólico'!AC500</f>
        <v>10.390166666666666</v>
      </c>
      <c r="O57" s="43">
        <f>'Resumen-DiarioHorario-Eólico'!AC551</f>
        <v>82.455999999999989</v>
      </c>
      <c r="P57" s="42">
        <f>'Resumen-DiarioHorario-Eólico'!AC602</f>
        <v>64.478500000000011</v>
      </c>
      <c r="Q57" s="43">
        <f>'Resumen-DiarioHorario-Eólico'!AC653</f>
        <v>108.40483333333334</v>
      </c>
      <c r="R57" s="42">
        <f>'Resumen-DiarioHorario-Eólico'!AC704</f>
        <v>49.398333333333348</v>
      </c>
      <c r="S57" s="43">
        <f>'Resumen-DiarioHorario-Eólico'!AC755</f>
        <v>20.493499999999997</v>
      </c>
      <c r="T57" s="42">
        <f>'Resumen-DiarioHorario-Eólico'!AC806</f>
        <v>51.425500000000014</v>
      </c>
      <c r="U57" s="43">
        <f>'Resumen-DiarioHorario-Eólico'!AC857</f>
        <v>114.12558333333334</v>
      </c>
      <c r="V57" s="42">
        <f>'Resumen-DiarioHorario-Eólico'!AC908</f>
        <v>99.587083333333339</v>
      </c>
      <c r="W57" s="43">
        <f>'Resumen-DiarioHorario-Eólico'!AC959</f>
        <v>200.48466666666667</v>
      </c>
      <c r="X57" s="42">
        <f>'Resumen-DiarioHorario-Eólico'!AC1010</f>
        <v>3.8833333333333539E-2</v>
      </c>
      <c r="Y57" s="43">
        <f>'Resumen-DiarioHorario-Eólico'!AC1061</f>
        <v>13.140166666666664</v>
      </c>
      <c r="Z57" s="42">
        <f>'Resumen-DiarioHorario-Eólico'!AC1112</f>
        <v>2.9898333333333325</v>
      </c>
      <c r="AA57" s="43">
        <f>'Resumen-DiarioHorario-Eólico'!AC1163</f>
        <v>8.9721666666666646</v>
      </c>
      <c r="AB57" s="42">
        <f>'Resumen-DiarioHorario-Eólico'!AC1214</f>
        <v>41.453333333333333</v>
      </c>
      <c r="AC57" s="43">
        <f>'Resumen-DiarioHorario-Eólico'!AC1265</f>
        <v>9.3108333333333348</v>
      </c>
      <c r="AD57" s="42">
        <f>'Resumen-DiarioHorario-Eólico'!AC1316</f>
        <v>49.638333333333335</v>
      </c>
      <c r="AE57" s="43">
        <f>'Resumen-DiarioHorario-Eólico'!AC1367</f>
        <v>0</v>
      </c>
      <c r="AF57" s="42">
        <f>'Resumen-DiarioHorario-Eólico'!AC1417</f>
        <v>69.876500000000021</v>
      </c>
      <c r="AG57" s="43">
        <f>'Resumen-DiarioHorario-Eólico'!AC1468</f>
        <v>31.820999999999998</v>
      </c>
      <c r="AH57" s="42">
        <f>'Resumen-DiarioHorario-Eólico'!AC1519</f>
        <v>10.252333333333333</v>
      </c>
      <c r="AI57" s="43">
        <f>'Resumen-DiarioHorario-Eólico'!AC1570</f>
        <v>57.71691666666667</v>
      </c>
      <c r="AJ57" s="93">
        <f t="shared" si="14"/>
        <v>1709.9376666666669</v>
      </c>
      <c r="AK57" s="90"/>
      <c r="AL57" s="90"/>
    </row>
    <row r="58" spans="2:38" x14ac:dyDescent="0.3">
      <c r="B58" s="62" t="s">
        <v>36</v>
      </c>
      <c r="C58" s="62" t="s">
        <v>36</v>
      </c>
      <c r="D58" s="62" t="s">
        <v>36</v>
      </c>
      <c r="E58" s="43">
        <f>'Resumen-DiarioHorario-Eólico'!AC42</f>
        <v>3.5221666666666662</v>
      </c>
      <c r="F58" s="42">
        <f>'Resumen-DiarioHorario-Eólico'!AC93</f>
        <v>0</v>
      </c>
      <c r="G58" s="43">
        <f>'Resumen-DiarioHorario-Eólico'!AC144</f>
        <v>0</v>
      </c>
      <c r="H58" s="42">
        <f>'Resumen-DiarioHorario-Eólico'!AC195</f>
        <v>0.43766666666666676</v>
      </c>
      <c r="I58" s="43">
        <f>'Resumen-DiarioHorario-Eólico'!AC246</f>
        <v>0</v>
      </c>
      <c r="J58" s="42">
        <f>'Resumen-DiarioHorario-Eólico'!AC297</f>
        <v>1.6125000000000003</v>
      </c>
      <c r="K58" s="43">
        <f>'Resumen-DiarioHorario-Eólico'!AC348</f>
        <v>1.5420000000000005</v>
      </c>
      <c r="L58" s="42">
        <f>'Resumen-DiarioHorario-Eólico'!AC399</f>
        <v>13.932166666666669</v>
      </c>
      <c r="M58" s="43">
        <f>'Resumen-DiarioHorario-Eólico'!AC450</f>
        <v>8.5521666666666647</v>
      </c>
      <c r="N58" s="42">
        <f>'Resumen-DiarioHorario-Eólico'!AC501</f>
        <v>19.531166666666667</v>
      </c>
      <c r="O58" s="43">
        <f>'Resumen-DiarioHorario-Eólico'!AC552</f>
        <v>0</v>
      </c>
      <c r="P58" s="42">
        <f>'Resumen-DiarioHorario-Eólico'!AC603</f>
        <v>0</v>
      </c>
      <c r="Q58" s="43">
        <f>'Resumen-DiarioHorario-Eólico'!AC654</f>
        <v>17.405666666666669</v>
      </c>
      <c r="R58" s="42">
        <f>'Resumen-DiarioHorario-Eólico'!AC705</f>
        <v>0.70316666666666583</v>
      </c>
      <c r="S58" s="43">
        <f>'Resumen-DiarioHorario-Eólico'!AC756</f>
        <v>0</v>
      </c>
      <c r="T58" s="42">
        <f>'Resumen-DiarioHorario-Eólico'!AC807</f>
        <v>0</v>
      </c>
      <c r="U58" s="43">
        <f>'Resumen-DiarioHorario-Eólico'!AC858</f>
        <v>50.766333333333336</v>
      </c>
      <c r="V58" s="42">
        <f>'Resumen-DiarioHorario-Eólico'!AC909</f>
        <v>0</v>
      </c>
      <c r="W58" s="43">
        <f>'Resumen-DiarioHorario-Eólico'!AC960</f>
        <v>92.918666666666638</v>
      </c>
      <c r="X58" s="42">
        <f>'Resumen-DiarioHorario-Eólico'!AC1011</f>
        <v>0</v>
      </c>
      <c r="Y58" s="43">
        <f>'Resumen-DiarioHorario-Eólico'!AC1062</f>
        <v>0</v>
      </c>
      <c r="Z58" s="42">
        <f>'Resumen-DiarioHorario-Eólico'!AC1113</f>
        <v>27.976500000000005</v>
      </c>
      <c r="AA58" s="43">
        <f>'Resumen-DiarioHorario-Eólico'!AC1164</f>
        <v>0</v>
      </c>
      <c r="AB58" s="42">
        <f>'Resumen-DiarioHorario-Eólico'!AC1215</f>
        <v>0</v>
      </c>
      <c r="AC58" s="43">
        <f>'Resumen-DiarioHorario-Eólico'!AC1266</f>
        <v>0</v>
      </c>
      <c r="AD58" s="42">
        <f>'Resumen-DiarioHorario-Eólico'!AC1317</f>
        <v>0</v>
      </c>
      <c r="AE58" s="43">
        <f>'Resumen-DiarioHorario-Eólico'!AC1368</f>
        <v>0</v>
      </c>
      <c r="AF58" s="42">
        <f>'Resumen-DiarioHorario-Eólico'!AC1418</f>
        <v>4.766666666666667E-2</v>
      </c>
      <c r="AG58" s="43">
        <f>'Resumen-DiarioHorario-Eólico'!AC1469</f>
        <v>0</v>
      </c>
      <c r="AH58" s="42">
        <f>'Resumen-DiarioHorario-Eólico'!AC1520</f>
        <v>0</v>
      </c>
      <c r="AI58" s="43">
        <f>'Resumen-DiarioHorario-Eólico'!AC1571</f>
        <v>0</v>
      </c>
      <c r="AJ58" s="93">
        <f t="shared" si="14"/>
        <v>238.94783333333331</v>
      </c>
      <c r="AK58" s="90"/>
      <c r="AL58" s="90"/>
    </row>
    <row r="59" spans="2:38" x14ac:dyDescent="0.3">
      <c r="B59" s="62" t="s">
        <v>121</v>
      </c>
      <c r="C59" s="62" t="s">
        <v>121</v>
      </c>
      <c r="D59" s="62" t="s">
        <v>121</v>
      </c>
      <c r="E59" s="43">
        <f>'Resumen-DiarioHorario-Eólico'!AC43</f>
        <v>50.031833333333317</v>
      </c>
      <c r="F59" s="42">
        <f>'Resumen-DiarioHorario-Eólico'!AC94</f>
        <v>0</v>
      </c>
      <c r="G59" s="43">
        <f>'Resumen-DiarioHorario-Eólico'!AC145</f>
        <v>0</v>
      </c>
      <c r="H59" s="42">
        <f>'Resumen-DiarioHorario-Eólico'!AC196</f>
        <v>47.705666666666666</v>
      </c>
      <c r="I59" s="43">
        <f>'Resumen-DiarioHorario-Eólico'!AC247</f>
        <v>0</v>
      </c>
      <c r="J59" s="42">
        <f>'Resumen-DiarioHorario-Eólico'!AC298</f>
        <v>10.673666666666669</v>
      </c>
      <c r="K59" s="43">
        <f>'Resumen-DiarioHorario-Eólico'!AC349</f>
        <v>0.57266666666666666</v>
      </c>
      <c r="L59" s="42">
        <f>'Resumen-DiarioHorario-Eólico'!AC400</f>
        <v>61.526166666666668</v>
      </c>
      <c r="M59" s="43">
        <f>'Resumen-DiarioHorario-Eólico'!AC451</f>
        <v>56.286999999999985</v>
      </c>
      <c r="N59" s="42">
        <f>'Resumen-DiarioHorario-Eólico'!AC502</f>
        <v>9.627166666666664</v>
      </c>
      <c r="O59" s="43">
        <f>'Resumen-DiarioHorario-Eólico'!AC553</f>
        <v>0</v>
      </c>
      <c r="P59" s="42">
        <f>'Resumen-DiarioHorario-Eólico'!AC604</f>
        <v>0</v>
      </c>
      <c r="Q59" s="43">
        <f>'Resumen-DiarioHorario-Eólico'!AC655</f>
        <v>24.573333333333331</v>
      </c>
      <c r="R59" s="42">
        <f>'Resumen-DiarioHorario-Eólico'!AC706</f>
        <v>8.2000000000000031E-2</v>
      </c>
      <c r="S59" s="43">
        <f>'Resumen-DiarioHorario-Eólico'!AC757</f>
        <v>0</v>
      </c>
      <c r="T59" s="42">
        <f>'Resumen-DiarioHorario-Eólico'!AC808</f>
        <v>0</v>
      </c>
      <c r="U59" s="43">
        <f>'Resumen-DiarioHorario-Eólico'!AC859</f>
        <v>410.70816666666673</v>
      </c>
      <c r="V59" s="42">
        <f>'Resumen-DiarioHorario-Eólico'!AC910</f>
        <v>0</v>
      </c>
      <c r="W59" s="43">
        <f>'Resumen-DiarioHorario-Eólico'!AC961</f>
        <v>549.12049999999988</v>
      </c>
      <c r="X59" s="42">
        <f>'Resumen-DiarioHorario-Eólico'!AC1012</f>
        <v>0</v>
      </c>
      <c r="Y59" s="43">
        <f>'Resumen-DiarioHorario-Eólico'!AC1063</f>
        <v>1.243333333333335</v>
      </c>
      <c r="Z59" s="42">
        <f>'Resumen-DiarioHorario-Eólico'!AC1114</f>
        <v>0</v>
      </c>
      <c r="AA59" s="43">
        <f>'Resumen-DiarioHorario-Eólico'!AC1165</f>
        <v>0</v>
      </c>
      <c r="AB59" s="42">
        <f>'Resumen-DiarioHorario-Eólico'!AC1216</f>
        <v>0</v>
      </c>
      <c r="AC59" s="43">
        <f>'Resumen-DiarioHorario-Eólico'!AC1267</f>
        <v>0</v>
      </c>
      <c r="AD59" s="42">
        <f>'Resumen-DiarioHorario-Eólico'!AC1318</f>
        <v>0</v>
      </c>
      <c r="AE59" s="43">
        <f>'Resumen-DiarioHorario-Eólico'!AC1369</f>
        <v>0</v>
      </c>
      <c r="AF59" s="42">
        <f>'Resumen-DiarioHorario-Eólico'!AC1419</f>
        <v>6.183333333333333E-2</v>
      </c>
      <c r="AG59" s="43">
        <f>'Resumen-DiarioHorario-Eólico'!AC1470</f>
        <v>0</v>
      </c>
      <c r="AH59" s="42">
        <f>'Resumen-DiarioHorario-Eólico'!AC1521</f>
        <v>0</v>
      </c>
      <c r="AI59" s="43">
        <f>'Resumen-DiarioHorario-Eólico'!AC1572</f>
        <v>0</v>
      </c>
      <c r="AJ59" s="93">
        <f t="shared" si="14"/>
        <v>1222.2133333333334</v>
      </c>
      <c r="AK59" s="90"/>
      <c r="AL59" s="90"/>
    </row>
    <row r="60" spans="2:38" x14ac:dyDescent="0.3">
      <c r="B60" s="62" t="s">
        <v>86</v>
      </c>
      <c r="C60" s="62" t="s">
        <v>86</v>
      </c>
      <c r="D60" s="62" t="s">
        <v>86</v>
      </c>
      <c r="E60" s="43">
        <f>'Resumen-DiarioHorario-Eólico'!AC44</f>
        <v>84.36619166666668</v>
      </c>
      <c r="F60" s="42">
        <f>'Resumen-DiarioHorario-Eólico'!AC95</f>
        <v>92.151510000000002</v>
      </c>
      <c r="G60" s="43">
        <f>'Resumen-DiarioHorario-Eólico'!AC146</f>
        <v>194.92033333333333</v>
      </c>
      <c r="H60" s="42">
        <f>'Resumen-DiarioHorario-Eólico'!AC197</f>
        <v>143.14577333333332</v>
      </c>
      <c r="I60" s="43">
        <f>'Resumen-DiarioHorario-Eólico'!AC248</f>
        <v>51.073220000000006</v>
      </c>
      <c r="J60" s="42">
        <f>'Resumen-DiarioHorario-Eólico'!AC299</f>
        <v>66.459104166666677</v>
      </c>
      <c r="K60" s="43">
        <f>'Resumen-DiarioHorario-Eólico'!AC350</f>
        <v>48.996666666666655</v>
      </c>
      <c r="L60" s="42">
        <f>'Resumen-DiarioHorario-Eólico'!AC401</f>
        <v>143.87552666666667</v>
      </c>
      <c r="M60" s="43">
        <f>'Resumen-DiarioHorario-Eólico'!AC452</f>
        <v>97.838300000000004</v>
      </c>
      <c r="N60" s="42">
        <f>'Resumen-DiarioHorario-Eólico'!AC503</f>
        <v>112.47407333333334</v>
      </c>
      <c r="O60" s="43">
        <f>'Resumen-DiarioHorario-Eólico'!AC554</f>
        <v>42.057249999999996</v>
      </c>
      <c r="P60" s="42">
        <f>'Resumen-DiarioHorario-Eólico'!AC605</f>
        <v>46.692999999999991</v>
      </c>
      <c r="Q60" s="43">
        <f>'Resumen-DiarioHorario-Eólico'!AC656</f>
        <v>25.267166666666668</v>
      </c>
      <c r="R60" s="42">
        <f>'Resumen-DiarioHorario-Eólico'!AC707</f>
        <v>163.73673666666664</v>
      </c>
      <c r="S60" s="43">
        <f>'Resumen-DiarioHorario-Eólico'!AC758</f>
        <v>126.41275</v>
      </c>
      <c r="T60" s="42">
        <f>'Resumen-DiarioHorario-Eólico'!AC809</f>
        <v>26.87</v>
      </c>
      <c r="U60" s="43">
        <f>'Resumen-DiarioHorario-Eólico'!AC860</f>
        <v>114.70433333333334</v>
      </c>
      <c r="V60" s="42">
        <f>'Resumen-DiarioHorario-Eólico'!AC911</f>
        <v>54.2911</v>
      </c>
      <c r="W60" s="43">
        <f>'Resumen-DiarioHorario-Eólico'!AC962</f>
        <v>74.848333333333315</v>
      </c>
      <c r="X60" s="42">
        <f>'Resumen-DiarioHorario-Eólico'!AC1013</f>
        <v>214.45889</v>
      </c>
      <c r="Y60" s="43">
        <f>'Resumen-DiarioHorario-Eólico'!AC1064</f>
        <v>172.08747666666667</v>
      </c>
      <c r="Z60" s="42">
        <f>'Resumen-DiarioHorario-Eólico'!AC1115</f>
        <v>38.624623333333325</v>
      </c>
      <c r="AA60" s="43">
        <f>'Resumen-DiarioHorario-Eólico'!AC1166</f>
        <v>2.0125499999999996</v>
      </c>
      <c r="AB60" s="42">
        <f>'Resumen-DiarioHorario-Eólico'!AC1217</f>
        <v>0</v>
      </c>
      <c r="AC60" s="43">
        <f>'Resumen-DiarioHorario-Eólico'!AC1268</f>
        <v>10.752666666666668</v>
      </c>
      <c r="AD60" s="42">
        <f>'Resumen-DiarioHorario-Eólico'!AC1319</f>
        <v>7.4925000000000006</v>
      </c>
      <c r="AE60" s="43">
        <f>'Resumen-DiarioHorario-Eólico'!AC1370</f>
        <v>14.585666666666667</v>
      </c>
      <c r="AF60" s="42">
        <f>'Resumen-DiarioHorario-Eólico'!AC1420</f>
        <v>22.258833333333328</v>
      </c>
      <c r="AG60" s="43">
        <f>'Resumen-DiarioHorario-Eólico'!AC1471</f>
        <v>15.536166666666665</v>
      </c>
      <c r="AH60" s="42">
        <f>'Resumen-DiarioHorario-Eólico'!AC1522</f>
        <v>33.780999999999999</v>
      </c>
      <c r="AI60" s="43">
        <f>'Resumen-DiarioHorario-Eólico'!AC1573</f>
        <v>45.002833333333335</v>
      </c>
      <c r="AJ60" s="93">
        <f t="shared" si="14"/>
        <v>2286.7745758333331</v>
      </c>
      <c r="AK60" s="90"/>
      <c r="AL60" s="90"/>
    </row>
    <row r="61" spans="2:38" x14ac:dyDescent="0.3">
      <c r="B61" s="62" t="s">
        <v>87</v>
      </c>
      <c r="C61" s="62" t="s">
        <v>87</v>
      </c>
      <c r="D61" s="62" t="s">
        <v>87</v>
      </c>
      <c r="E61" s="43">
        <f>'Resumen-DiarioHorario-Eólico'!AC45</f>
        <v>41.525166666666678</v>
      </c>
      <c r="F61" s="42">
        <f>'Resumen-DiarioHorario-Eólico'!AC96</f>
        <v>27.047499999999999</v>
      </c>
      <c r="G61" s="43">
        <f>'Resumen-DiarioHorario-Eólico'!AC147</f>
        <v>0.333666666666667</v>
      </c>
      <c r="H61" s="42">
        <f>'Resumen-DiarioHorario-Eólico'!AC198</f>
        <v>4.3380000000000001</v>
      </c>
      <c r="I61" s="43">
        <f>'Resumen-DiarioHorario-Eólico'!AC249</f>
        <v>32.607666666666667</v>
      </c>
      <c r="J61" s="42">
        <f>'Resumen-DiarioHorario-Eólico'!AC300</f>
        <v>41.699833333333338</v>
      </c>
      <c r="K61" s="43">
        <f>'Resumen-DiarioHorario-Eólico'!AC351</f>
        <v>12.505166666666668</v>
      </c>
      <c r="L61" s="42">
        <f>'Resumen-DiarioHorario-Eólico'!AC402</f>
        <v>0.80600000000000016</v>
      </c>
      <c r="M61" s="43">
        <f>'Resumen-DiarioHorario-Eólico'!AC453</f>
        <v>0</v>
      </c>
      <c r="N61" s="42">
        <f>'Resumen-DiarioHorario-Eólico'!AC504</f>
        <v>11.122333333333334</v>
      </c>
      <c r="O61" s="43">
        <f>'Resumen-DiarioHorario-Eólico'!AC555</f>
        <v>75.824185833333345</v>
      </c>
      <c r="P61" s="42">
        <f>'Resumen-DiarioHorario-Eólico'!AC606</f>
        <v>56.529833333333336</v>
      </c>
      <c r="Q61" s="43">
        <f>'Resumen-DiarioHorario-Eólico'!AC657</f>
        <v>2.9427949999999994</v>
      </c>
      <c r="R61" s="42">
        <f>'Resumen-DiarioHorario-Eólico'!AC708</f>
        <v>0</v>
      </c>
      <c r="S61" s="43">
        <f>'Resumen-DiarioHorario-Eólico'!AC759</f>
        <v>0</v>
      </c>
      <c r="T61" s="42">
        <f>'Resumen-DiarioHorario-Eólico'!AC810</f>
        <v>0</v>
      </c>
      <c r="U61" s="43">
        <f>'Resumen-DiarioHorario-Eólico'!AC861</f>
        <v>0.25833333333333341</v>
      </c>
      <c r="V61" s="42">
        <f>'Resumen-DiarioHorario-Eólico'!AC912</f>
        <v>62.009333333333316</v>
      </c>
      <c r="W61" s="43">
        <f>'Resumen-DiarioHorario-Eólico'!AC963</f>
        <v>0</v>
      </c>
      <c r="X61" s="42">
        <f>'Resumen-DiarioHorario-Eólico'!AC1014</f>
        <v>0.31783333333333347</v>
      </c>
      <c r="Y61" s="43">
        <f>'Resumen-DiarioHorario-Eólico'!AC1065</f>
        <v>72.584666666666692</v>
      </c>
      <c r="Z61" s="42">
        <f>'Resumen-DiarioHorario-Eólico'!AC1116</f>
        <v>26.220083333333335</v>
      </c>
      <c r="AA61" s="43">
        <f>'Resumen-DiarioHorario-Eólico'!AC1167</f>
        <v>2.2633333333333328</v>
      </c>
      <c r="AB61" s="42">
        <f>'Resumen-DiarioHorario-Eólico'!AC1218</f>
        <v>240.54483333333329</v>
      </c>
      <c r="AC61" s="43">
        <f>'Resumen-DiarioHorario-Eólico'!AC1269</f>
        <v>0</v>
      </c>
      <c r="AD61" s="42">
        <f>'Resumen-DiarioHorario-Eólico'!AC1320</f>
        <v>0</v>
      </c>
      <c r="AE61" s="43">
        <f>'Resumen-DiarioHorario-Eólico'!AC1371</f>
        <v>0</v>
      </c>
      <c r="AF61" s="42">
        <f>'Resumen-DiarioHorario-Eólico'!AC1421</f>
        <v>64.517833333333343</v>
      </c>
      <c r="AG61" s="43">
        <f>'Resumen-DiarioHorario-Eólico'!AC1472</f>
        <v>0</v>
      </c>
      <c r="AH61" s="42">
        <f>'Resumen-DiarioHorario-Eólico'!AC1523</f>
        <v>0</v>
      </c>
      <c r="AI61" s="43">
        <f>'Resumen-DiarioHorario-Eólico'!AC1574</f>
        <v>0</v>
      </c>
      <c r="AJ61" s="93">
        <f t="shared" si="14"/>
        <v>775.9983974999999</v>
      </c>
      <c r="AK61" s="90"/>
      <c r="AL61" s="90"/>
    </row>
    <row r="62" spans="2:38" x14ac:dyDescent="0.3">
      <c r="B62" s="62" t="s">
        <v>99</v>
      </c>
      <c r="C62" s="62" t="s">
        <v>99</v>
      </c>
      <c r="D62" s="62" t="s">
        <v>99</v>
      </c>
      <c r="E62" s="43">
        <f>'Resumen-DiarioHorario-Eólico'!AC46</f>
        <v>20.427016666666667</v>
      </c>
      <c r="F62" s="42">
        <f>'Resumen-DiarioHorario-Eólico'!AC97</f>
        <v>64.099983333333356</v>
      </c>
      <c r="G62" s="43">
        <f>'Resumen-DiarioHorario-Eólico'!AC148</f>
        <v>38.425666666666672</v>
      </c>
      <c r="H62" s="42">
        <f>'Resumen-DiarioHorario-Eólico'!AC199</f>
        <v>63.33700000000001</v>
      </c>
      <c r="I62" s="43">
        <f>'Resumen-DiarioHorario-Eólico'!AC250</f>
        <v>33.713833333333334</v>
      </c>
      <c r="J62" s="42">
        <f>'Resumen-DiarioHorario-Eólico'!AC301</f>
        <v>21.608833333333333</v>
      </c>
      <c r="K62" s="43">
        <f>'Resumen-DiarioHorario-Eólico'!AC352</f>
        <v>5.4571833333333313</v>
      </c>
      <c r="L62" s="42">
        <f>'Resumen-DiarioHorario-Eólico'!AC403</f>
        <v>15.190349999999999</v>
      </c>
      <c r="M62" s="43">
        <f>'Resumen-DiarioHorario-Eólico'!AC454</f>
        <v>12.186408333333336</v>
      </c>
      <c r="N62" s="42">
        <f>'Resumen-DiarioHorario-Eólico'!AC505</f>
        <v>31.469883333333343</v>
      </c>
      <c r="O62" s="43">
        <f>'Resumen-DiarioHorario-Eólico'!AC556</f>
        <v>49.828583333333349</v>
      </c>
      <c r="P62" s="42">
        <f>'Resumen-DiarioHorario-Eólico'!AC607</f>
        <v>35.739166666666655</v>
      </c>
      <c r="Q62" s="43">
        <f>'Resumen-DiarioHorario-Eólico'!AC658</f>
        <v>10.36716666666667</v>
      </c>
      <c r="R62" s="42">
        <f>'Resumen-DiarioHorario-Eólico'!AC709</f>
        <v>12.76566666666667</v>
      </c>
      <c r="S62" s="43">
        <f>'Resumen-DiarioHorario-Eólico'!AC760</f>
        <v>2.6499999999999999E-2</v>
      </c>
      <c r="T62" s="42">
        <f>'Resumen-DiarioHorario-Eólico'!AC811</f>
        <v>3.5298333333333325</v>
      </c>
      <c r="U62" s="43">
        <f>'Resumen-DiarioHorario-Eólico'!AC862</f>
        <v>41.903500000000008</v>
      </c>
      <c r="V62" s="42">
        <f>'Resumen-DiarioHorario-Eólico'!AC913</f>
        <v>156.7433666666667</v>
      </c>
      <c r="W62" s="43">
        <f>'Resumen-DiarioHorario-Eólico'!AC964</f>
        <v>89.704849999999979</v>
      </c>
      <c r="X62" s="42">
        <f>'Resumen-DiarioHorario-Eólico'!AC1015</f>
        <v>176.19525000000002</v>
      </c>
      <c r="Y62" s="43">
        <f>'Resumen-DiarioHorario-Eólico'!AC1066</f>
        <v>106.46058333333335</v>
      </c>
      <c r="Z62" s="42">
        <f>'Resumen-DiarioHorario-Eólico'!AC1117</f>
        <v>18.171483333333327</v>
      </c>
      <c r="AA62" s="43">
        <f>'Resumen-DiarioHorario-Eólico'!AC1168</f>
        <v>1.506</v>
      </c>
      <c r="AB62" s="42">
        <f>'Resumen-DiarioHorario-Eólico'!AC1219</f>
        <v>23.849816666666669</v>
      </c>
      <c r="AC62" s="43">
        <f>'Resumen-DiarioHorario-Eólico'!AC1270</f>
        <v>8.8330833333333327</v>
      </c>
      <c r="AD62" s="42">
        <f>'Resumen-DiarioHorario-Eólico'!AC1321</f>
        <v>15.1265</v>
      </c>
      <c r="AE62" s="43">
        <f>'Resumen-DiarioHorario-Eólico'!AC1372</f>
        <v>63.24499999999999</v>
      </c>
      <c r="AF62" s="42">
        <f>'Resumen-DiarioHorario-Eólico'!AC1422</f>
        <v>20.344333333333338</v>
      </c>
      <c r="AG62" s="43">
        <f>'Resumen-DiarioHorario-Eólico'!AC1473</f>
        <v>14.174833333333336</v>
      </c>
      <c r="AH62" s="42">
        <f>'Resumen-DiarioHorario-Eólico'!AC1524</f>
        <v>8.1091666666666633</v>
      </c>
      <c r="AI62" s="43">
        <f>'Resumen-DiarioHorario-Eólico'!AC1575</f>
        <v>45.262333333333345</v>
      </c>
      <c r="AJ62" s="93">
        <f t="shared" si="14"/>
        <v>1207.803175</v>
      </c>
      <c r="AK62" s="90"/>
      <c r="AL62" s="90"/>
    </row>
    <row r="63" spans="2:38" x14ac:dyDescent="0.3">
      <c r="B63" s="62" t="s">
        <v>112</v>
      </c>
      <c r="C63" s="62" t="s">
        <v>112</v>
      </c>
      <c r="D63" s="62" t="s">
        <v>112</v>
      </c>
      <c r="E63" s="43">
        <f>'Resumen-DiarioHorario-Eólico'!AC47</f>
        <v>178.69558333333333</v>
      </c>
      <c r="F63" s="42">
        <f>'Resumen-DiarioHorario-Eólico'!AC98</f>
        <v>117.49274999999993</v>
      </c>
      <c r="G63" s="43">
        <f>'Resumen-DiarioHorario-Eólico'!AC149</f>
        <v>53.656666666666673</v>
      </c>
      <c r="H63" s="42">
        <f>'Resumen-DiarioHorario-Eólico'!AC200</f>
        <v>0.5831666666666665</v>
      </c>
      <c r="I63" s="43">
        <f>'Resumen-DiarioHorario-Eólico'!AC251</f>
        <v>241.13366666666667</v>
      </c>
      <c r="J63" s="42">
        <f>'Resumen-DiarioHorario-Eólico'!AC302</f>
        <v>26.678166666666662</v>
      </c>
      <c r="K63" s="43">
        <f>'Resumen-DiarioHorario-Eólico'!AC353</f>
        <v>100.94833333333337</v>
      </c>
      <c r="L63" s="42">
        <f>'Resumen-DiarioHorario-Eólico'!AC404</f>
        <v>63.519833333333338</v>
      </c>
      <c r="M63" s="43">
        <f>'Resumen-DiarioHorario-Eólico'!AC455</f>
        <v>17.619500000000002</v>
      </c>
      <c r="N63" s="42">
        <f>'Resumen-DiarioHorario-Eólico'!AC506</f>
        <v>430.72950000000003</v>
      </c>
      <c r="O63" s="43">
        <f>'Resumen-DiarioHorario-Eólico'!AC557</f>
        <v>401.66416666666669</v>
      </c>
      <c r="P63" s="42">
        <f>'Resumen-DiarioHorario-Eólico'!AC608</f>
        <v>189.15966666666665</v>
      </c>
      <c r="Q63" s="43">
        <f>'Resumen-DiarioHorario-Eólico'!AC659</f>
        <v>130.75783333333334</v>
      </c>
      <c r="R63" s="42">
        <f>'Resumen-DiarioHorario-Eólico'!AC710</f>
        <v>8.7111666666666672</v>
      </c>
      <c r="S63" s="43">
        <f>'Resumen-DiarioHorario-Eólico'!AC761</f>
        <v>0.24499999999999983</v>
      </c>
      <c r="T63" s="42">
        <f>'Resumen-DiarioHorario-Eólico'!AC812</f>
        <v>92.513000000000034</v>
      </c>
      <c r="U63" s="43">
        <f>'Resumen-DiarioHorario-Eólico'!AC863</f>
        <v>28.429416666666683</v>
      </c>
      <c r="V63" s="42">
        <f>'Resumen-DiarioHorario-Eólico'!AC914</f>
        <v>4.8563333333333318</v>
      </c>
      <c r="W63" s="43">
        <f>'Resumen-DiarioHorario-Eólico'!AC965</f>
        <v>78.929833333333335</v>
      </c>
      <c r="X63" s="42">
        <f>'Resumen-DiarioHorario-Eólico'!AC1016</f>
        <v>86.96</v>
      </c>
      <c r="Y63" s="43">
        <f>'Resumen-DiarioHorario-Eólico'!AC1067</f>
        <v>172.44699999999995</v>
      </c>
      <c r="Z63" s="42">
        <f>'Resumen-DiarioHorario-Eólico'!AC1118</f>
        <v>39.487083333333338</v>
      </c>
      <c r="AA63" s="43">
        <f>'Resumen-DiarioHorario-Eólico'!AC1169</f>
        <v>13.799333333333335</v>
      </c>
      <c r="AB63" s="42">
        <f>'Resumen-DiarioHorario-Eólico'!AC1220</f>
        <v>4.1515000000000004</v>
      </c>
      <c r="AC63" s="43">
        <f>'Resumen-DiarioHorario-Eólico'!AC1271</f>
        <v>9.0194999999999954</v>
      </c>
      <c r="AD63" s="42">
        <f>'Resumen-DiarioHorario-Eólico'!AC1322</f>
        <v>0</v>
      </c>
      <c r="AE63" s="43">
        <f>'Resumen-DiarioHorario-Eólico'!AC1373</f>
        <v>0</v>
      </c>
      <c r="AF63" s="42">
        <f>'Resumen-DiarioHorario-Eólico'!AC1423</f>
        <v>0</v>
      </c>
      <c r="AG63" s="43">
        <f>'Resumen-DiarioHorario-Eólico'!AC1474</f>
        <v>0</v>
      </c>
      <c r="AH63" s="42">
        <f>'Resumen-DiarioHorario-Eólico'!AC1525</f>
        <v>29.67595</v>
      </c>
      <c r="AI63" s="43">
        <f>'Resumen-DiarioHorario-Eólico'!AC1576</f>
        <v>7.1834999999999996</v>
      </c>
      <c r="AJ63" s="93">
        <f t="shared" si="14"/>
        <v>2529.04745</v>
      </c>
      <c r="AK63" s="90"/>
      <c r="AL63" s="90"/>
    </row>
    <row r="64" spans="2:38" x14ac:dyDescent="0.3">
      <c r="B64" s="62" t="s">
        <v>113</v>
      </c>
      <c r="C64" s="62" t="s">
        <v>113</v>
      </c>
      <c r="D64" s="62" t="s">
        <v>113</v>
      </c>
      <c r="E64" s="43">
        <f>'Resumen-DiarioHorario-Eólico'!AC48</f>
        <v>1087.4973333333335</v>
      </c>
      <c r="F64" s="42">
        <f>'Resumen-DiarioHorario-Eólico'!AC99</f>
        <v>793.28316666666672</v>
      </c>
      <c r="G64" s="43">
        <f>'Resumen-DiarioHorario-Eólico'!AC150</f>
        <v>565.23666666666679</v>
      </c>
      <c r="H64" s="42">
        <f>'Resumen-DiarioHorario-Eólico'!AC201</f>
        <v>614.53016666666656</v>
      </c>
      <c r="I64" s="43">
        <f>'Resumen-DiarioHorario-Eólico'!AC252</f>
        <v>504.30283333333324</v>
      </c>
      <c r="J64" s="42">
        <f>'Resumen-DiarioHorario-Eólico'!AC303</f>
        <v>907.67366666666658</v>
      </c>
      <c r="K64" s="43">
        <f>'Resumen-DiarioHorario-Eólico'!AC354</f>
        <v>1007.5656666666666</v>
      </c>
      <c r="L64" s="42">
        <f>'Resumen-DiarioHorario-Eólico'!AC405</f>
        <v>845.19150000000002</v>
      </c>
      <c r="M64" s="43">
        <f>'Resumen-DiarioHorario-Eólico'!AC456</f>
        <v>703.63391666666666</v>
      </c>
      <c r="N64" s="42">
        <f>'Resumen-DiarioHorario-Eólico'!AC507</f>
        <v>157.76166666666666</v>
      </c>
      <c r="O64" s="43">
        <f>'Resumen-DiarioHorario-Eólico'!AC558</f>
        <v>15.745000000000001</v>
      </c>
      <c r="P64" s="42">
        <f>'Resumen-DiarioHorario-Eólico'!AC609</f>
        <v>59.036000000000001</v>
      </c>
      <c r="Q64" s="43">
        <f>'Resumen-DiarioHorario-Eólico'!AC660</f>
        <v>87.57850000000002</v>
      </c>
      <c r="R64" s="42">
        <f>'Resumen-DiarioHorario-Eólico'!AC711</f>
        <v>788.27275000000009</v>
      </c>
      <c r="S64" s="43">
        <f>'Resumen-DiarioHorario-Eólico'!AC762</f>
        <v>636.8684166666668</v>
      </c>
      <c r="T64" s="42">
        <f>'Resumen-DiarioHorario-Eólico'!AC813</f>
        <v>430.31000000000006</v>
      </c>
      <c r="U64" s="43">
        <f>'Resumen-DiarioHorario-Eólico'!AC864</f>
        <v>875.43399999999986</v>
      </c>
      <c r="V64" s="42">
        <f>'Resumen-DiarioHorario-Eólico'!AC915</f>
        <v>417.42683333333332</v>
      </c>
      <c r="W64" s="43">
        <f>'Resumen-DiarioHorario-Eólico'!AC966</f>
        <v>113.27983333333333</v>
      </c>
      <c r="X64" s="42">
        <f>'Resumen-DiarioHorario-Eólico'!AC1017</f>
        <v>214.01750000000001</v>
      </c>
      <c r="Y64" s="43">
        <f>'Resumen-DiarioHorario-Eólico'!AC1068</f>
        <v>174.89033333333333</v>
      </c>
      <c r="Z64" s="42">
        <f>'Resumen-DiarioHorario-Eólico'!AC1119</f>
        <v>99.221750000000014</v>
      </c>
      <c r="AA64" s="43">
        <f>'Resumen-DiarioHorario-Eólico'!AC1170</f>
        <v>0</v>
      </c>
      <c r="AB64" s="42">
        <f>'Resumen-DiarioHorario-Eólico'!AC1221</f>
        <v>895.26816666666673</v>
      </c>
      <c r="AC64" s="43">
        <f>'Resumen-DiarioHorario-Eólico'!AC1272</f>
        <v>56.311666666666667</v>
      </c>
      <c r="AD64" s="42">
        <f>'Resumen-DiarioHorario-Eólico'!AC1323</f>
        <v>0</v>
      </c>
      <c r="AE64" s="43">
        <f>'Resumen-DiarioHorario-Eólico'!AC1374</f>
        <v>0</v>
      </c>
      <c r="AF64" s="42">
        <f>'Resumen-DiarioHorario-Eólico'!AC1424</f>
        <v>0</v>
      </c>
      <c r="AG64" s="43">
        <f>'Resumen-DiarioHorario-Eólico'!AC1475</f>
        <v>0</v>
      </c>
      <c r="AH64" s="42">
        <f>'Resumen-DiarioHorario-Eólico'!AC1526</f>
        <v>65.584350000000001</v>
      </c>
      <c r="AI64" s="43">
        <f>'Resumen-DiarioHorario-Eólico'!AC1577</f>
        <v>81.894166666666678</v>
      </c>
      <c r="AJ64" s="93">
        <f t="shared" si="14"/>
        <v>12197.815849999997</v>
      </c>
      <c r="AK64" s="90"/>
      <c r="AL64" s="90"/>
    </row>
    <row r="65" spans="2:38" x14ac:dyDescent="0.3">
      <c r="B65" s="62" t="s">
        <v>114</v>
      </c>
      <c r="C65" s="62" t="s">
        <v>114</v>
      </c>
      <c r="D65" s="62" t="s">
        <v>114</v>
      </c>
      <c r="E65" s="43">
        <f>'Resumen-DiarioHorario-Eólico'!AC49</f>
        <v>40.810333333333361</v>
      </c>
      <c r="F65" s="42">
        <f>'Resumen-DiarioHorario-Eólico'!AC100</f>
        <v>138.81883333333334</v>
      </c>
      <c r="G65" s="43">
        <f>'Resumen-DiarioHorario-Eólico'!AC151</f>
        <v>147.06166666666661</v>
      </c>
      <c r="H65" s="42">
        <f>'Resumen-DiarioHorario-Eólico'!AC202</f>
        <v>172.5745</v>
      </c>
      <c r="I65" s="43">
        <f>'Resumen-DiarioHorario-Eólico'!AC253</f>
        <v>46.349333333333341</v>
      </c>
      <c r="J65" s="42">
        <f>'Resumen-DiarioHorario-Eólico'!AC304</f>
        <v>22.38516666666666</v>
      </c>
      <c r="K65" s="43">
        <f>'Resumen-DiarioHorario-Eólico'!AC355</f>
        <v>2.6793333333333327</v>
      </c>
      <c r="L65" s="42">
        <f>'Resumen-DiarioHorario-Eólico'!AC406</f>
        <v>93.968499999999977</v>
      </c>
      <c r="M65" s="43">
        <f>'Resumen-DiarioHorario-Eólico'!AC457</f>
        <v>152.79966666666664</v>
      </c>
      <c r="N65" s="42">
        <f>'Resumen-DiarioHorario-Eólico'!AC508</f>
        <v>143.79633333333334</v>
      </c>
      <c r="O65" s="43">
        <f>'Resumen-DiarioHorario-Eólico'!AC559</f>
        <v>581.17833333333328</v>
      </c>
      <c r="P65" s="42">
        <f>'Resumen-DiarioHorario-Eólico'!AC610</f>
        <v>396.56783333333334</v>
      </c>
      <c r="Q65" s="43">
        <f>'Resumen-DiarioHorario-Eólico'!AC661</f>
        <v>743.68549999999982</v>
      </c>
      <c r="R65" s="42">
        <f>'Resumen-DiarioHorario-Eólico'!AC712</f>
        <v>167.00466666666662</v>
      </c>
      <c r="S65" s="43">
        <f>'Resumen-DiarioHorario-Eólico'!AC763</f>
        <v>102.98316666666668</v>
      </c>
      <c r="T65" s="42">
        <f>'Resumen-DiarioHorario-Eólico'!AC814</f>
        <v>147.78366666666668</v>
      </c>
      <c r="U65" s="43">
        <f>'Resumen-DiarioHorario-Eólico'!AC865</f>
        <v>110.92449999999995</v>
      </c>
      <c r="V65" s="42">
        <f>'Resumen-DiarioHorario-Eólico'!AC916</f>
        <v>200.75983333333335</v>
      </c>
      <c r="W65" s="43">
        <f>'Resumen-DiarioHorario-Eólico'!AC967</f>
        <v>181.12033333333335</v>
      </c>
      <c r="X65" s="42">
        <f>'Resumen-DiarioHorario-Eólico'!AC1018</f>
        <v>92.859000000000052</v>
      </c>
      <c r="Y65" s="43">
        <f>'Resumen-DiarioHorario-Eólico'!AC1069</f>
        <v>135.5781666666667</v>
      </c>
      <c r="Z65" s="42">
        <f>'Resumen-DiarioHorario-Eólico'!AC1120</f>
        <v>42.507666666666658</v>
      </c>
      <c r="AA65" s="43">
        <f>'Resumen-DiarioHorario-Eólico'!AC1171</f>
        <v>9.1181666666666672</v>
      </c>
      <c r="AB65" s="42">
        <f>'Resumen-DiarioHorario-Eólico'!AC1222</f>
        <v>159.97433333333333</v>
      </c>
      <c r="AC65" s="43">
        <f>'Resumen-DiarioHorario-Eólico'!AC1273</f>
        <v>694.8458333333333</v>
      </c>
      <c r="AD65" s="42">
        <f>'Resumen-DiarioHorario-Eólico'!AC1324</f>
        <v>733.9663333333333</v>
      </c>
      <c r="AE65" s="43">
        <f>'Resumen-DiarioHorario-Eólico'!AC1375</f>
        <v>457.40750000000008</v>
      </c>
      <c r="AF65" s="42">
        <f>'Resumen-DiarioHorario-Eólico'!AC1425</f>
        <v>521.0675</v>
      </c>
      <c r="AG65" s="43">
        <f>'Resumen-DiarioHorario-Eólico'!AC1476</f>
        <v>794.72591666666654</v>
      </c>
      <c r="AH65" s="42">
        <f>'Resumen-DiarioHorario-Eólico'!AC1527</f>
        <v>300.15833333333336</v>
      </c>
      <c r="AI65" s="43">
        <f>'Resumen-DiarioHorario-Eólico'!AC1578</f>
        <v>460.46083333333343</v>
      </c>
      <c r="AJ65" s="93">
        <f t="shared" si="14"/>
        <v>7995.9210833333345</v>
      </c>
      <c r="AK65" s="90"/>
      <c r="AL65" s="90"/>
    </row>
    <row r="66" spans="2:38" x14ac:dyDescent="0.3">
      <c r="B66" s="62" t="s">
        <v>115</v>
      </c>
      <c r="C66" s="62" t="s">
        <v>115</v>
      </c>
      <c r="D66" s="62" t="s">
        <v>115</v>
      </c>
      <c r="E66" s="43">
        <f>'Resumen-DiarioHorario-Eólico'!AC50</f>
        <v>195.66416666666663</v>
      </c>
      <c r="F66" s="42">
        <f>'Resumen-DiarioHorario-Eólico'!AC101</f>
        <v>283.41850000000005</v>
      </c>
      <c r="G66" s="43">
        <f>'Resumen-DiarioHorario-Eólico'!AC152</f>
        <v>305.65733333333333</v>
      </c>
      <c r="H66" s="42">
        <f>'Resumen-DiarioHorario-Eólico'!AC203</f>
        <v>311.20700000000011</v>
      </c>
      <c r="I66" s="43">
        <f>'Resumen-DiarioHorario-Eólico'!AC254</f>
        <v>110.40133333333334</v>
      </c>
      <c r="J66" s="42">
        <f>'Resumen-DiarioHorario-Eólico'!AC305</f>
        <v>141.7948333333334</v>
      </c>
      <c r="K66" s="43">
        <f>'Resumen-DiarioHorario-Eólico'!AC356</f>
        <v>113.75649999999997</v>
      </c>
      <c r="L66" s="42">
        <f>'Resumen-DiarioHorario-Eólico'!AC407</f>
        <v>248.51033333333331</v>
      </c>
      <c r="M66" s="43">
        <f>'Resumen-DiarioHorario-Eólico'!AC458</f>
        <v>120.75141666666667</v>
      </c>
      <c r="N66" s="42">
        <f>'Resumen-DiarioHorario-Eólico'!AC509</f>
        <v>344.45550000000003</v>
      </c>
      <c r="O66" s="43">
        <f>'Resumen-DiarioHorario-Eólico'!AC560</f>
        <v>50.064700000000016</v>
      </c>
      <c r="P66" s="42">
        <f>'Resumen-DiarioHorario-Eólico'!AC611</f>
        <v>38.604333333333344</v>
      </c>
      <c r="Q66" s="43">
        <f>'Resumen-DiarioHorario-Eólico'!AC662</f>
        <v>16.755333333333329</v>
      </c>
      <c r="R66" s="42">
        <f>'Resumen-DiarioHorario-Eólico'!AC713</f>
        <v>167.20849999999993</v>
      </c>
      <c r="S66" s="43">
        <f>'Resumen-DiarioHorario-Eólico'!AC764</f>
        <v>98.649499999999989</v>
      </c>
      <c r="T66" s="42">
        <f>'Resumen-DiarioHorario-Eólico'!AC815</f>
        <v>263.17766666666665</v>
      </c>
      <c r="U66" s="43">
        <f>'Resumen-DiarioHorario-Eólico'!AC866</f>
        <v>256.91016666666667</v>
      </c>
      <c r="V66" s="42">
        <f>'Resumen-DiarioHorario-Eólico'!AC917</f>
        <v>235.1523333333333</v>
      </c>
      <c r="W66" s="43">
        <f>'Resumen-DiarioHorario-Eólico'!AC968</f>
        <v>82.129666666666665</v>
      </c>
      <c r="X66" s="42">
        <f>'Resumen-DiarioHorario-Eólico'!AC1019</f>
        <v>361.89966666666663</v>
      </c>
      <c r="Y66" s="43">
        <f>'Resumen-DiarioHorario-Eólico'!AC1070</f>
        <v>403.80233333333331</v>
      </c>
      <c r="Z66" s="42">
        <f>'Resumen-DiarioHorario-Eólico'!AC1121</f>
        <v>72.684333333333328</v>
      </c>
      <c r="AA66" s="43">
        <f>'Resumen-DiarioHorario-Eólico'!AC1172</f>
        <v>7.2469999999999999</v>
      </c>
      <c r="AB66" s="42">
        <f>'Resumen-DiarioHorario-Eólico'!AC1223</f>
        <v>172.38549999999998</v>
      </c>
      <c r="AC66" s="43">
        <f>'Resumen-DiarioHorario-Eólico'!AC1274</f>
        <v>9.4028333333333318</v>
      </c>
      <c r="AD66" s="42">
        <f>'Resumen-DiarioHorario-Eólico'!AC1325</f>
        <v>0.10849999999999996</v>
      </c>
      <c r="AE66" s="43">
        <f>'Resumen-DiarioHorario-Eólico'!AC1376</f>
        <v>64.465633333333329</v>
      </c>
      <c r="AF66" s="42">
        <f>'Resumen-DiarioHorario-Eólico'!AC1426</f>
        <v>7.3041333333333327</v>
      </c>
      <c r="AG66" s="43">
        <f>'Resumen-DiarioHorario-Eólico'!AC1477</f>
        <v>11.796916666666663</v>
      </c>
      <c r="AH66" s="42">
        <f>'Resumen-DiarioHorario-Eólico'!AC1528</f>
        <v>8.0441833333333363</v>
      </c>
      <c r="AI66" s="43">
        <f>'Resumen-DiarioHorario-Eólico'!AC1579</f>
        <v>45.844883333333335</v>
      </c>
      <c r="AJ66" s="93">
        <f t="shared" si="14"/>
        <v>4549.2550333333338</v>
      </c>
      <c r="AK66" s="90"/>
      <c r="AL66" s="90"/>
    </row>
    <row r="67" spans="2:38" x14ac:dyDescent="0.3">
      <c r="B67" s="62" t="s">
        <v>122</v>
      </c>
      <c r="C67" s="62" t="s">
        <v>122</v>
      </c>
      <c r="D67" s="62" t="s">
        <v>122</v>
      </c>
      <c r="E67" s="43">
        <f>'Resumen-DiarioHorario-Eólico'!AC51</f>
        <v>0.12033333333333333</v>
      </c>
      <c r="F67" s="42">
        <f>'Resumen-DiarioHorario-Eólico'!AC102</f>
        <v>0</v>
      </c>
      <c r="G67" s="43">
        <f>'Resumen-DiarioHorario-Eólico'!AC153</f>
        <v>0</v>
      </c>
      <c r="H67" s="42">
        <f>'Resumen-DiarioHorario-Eólico'!AC204</f>
        <v>0</v>
      </c>
      <c r="I67" s="43">
        <f>'Resumen-DiarioHorario-Eólico'!AC255</f>
        <v>121.75166666666667</v>
      </c>
      <c r="J67" s="42">
        <f>'Resumen-DiarioHorario-Eólico'!AC306</f>
        <v>8.1258333333333344</v>
      </c>
      <c r="K67" s="43">
        <f>'Resumen-DiarioHorario-Eólico'!AC357</f>
        <v>73.95750000000001</v>
      </c>
      <c r="L67" s="42">
        <f>'Resumen-DiarioHorario-Eólico'!AC408</f>
        <v>0</v>
      </c>
      <c r="M67" s="43">
        <f>'Resumen-DiarioHorario-Eólico'!AC459</f>
        <v>0</v>
      </c>
      <c r="N67" s="42">
        <f>'Resumen-DiarioHorario-Eólico'!AC510</f>
        <v>0</v>
      </c>
      <c r="O67" s="43">
        <f>'Resumen-DiarioHorario-Eólico'!AC561</f>
        <v>65.145666666666671</v>
      </c>
      <c r="P67" s="42">
        <f>'Resumen-DiarioHorario-Eólico'!AC612</f>
        <v>14.949833333333336</v>
      </c>
      <c r="Q67" s="43">
        <f>'Resumen-DiarioHorario-Eólico'!AC663</f>
        <v>12.460333333333329</v>
      </c>
      <c r="R67" s="42">
        <f>'Resumen-DiarioHorario-Eólico'!AC714</f>
        <v>0</v>
      </c>
      <c r="S67" s="43">
        <f>'Resumen-DiarioHorario-Eólico'!AC765</f>
        <v>0</v>
      </c>
      <c r="T67" s="42">
        <f>'Resumen-DiarioHorario-Eólico'!AC816</f>
        <v>0</v>
      </c>
      <c r="U67" s="43">
        <f>'Resumen-DiarioHorario-Eólico'!AC867</f>
        <v>0</v>
      </c>
      <c r="V67" s="42">
        <f>'Resumen-DiarioHorario-Eólico'!AC918</f>
        <v>0</v>
      </c>
      <c r="W67" s="43">
        <f>'Resumen-DiarioHorario-Eólico'!AC969</f>
        <v>0</v>
      </c>
      <c r="X67" s="42">
        <f>'Resumen-DiarioHorario-Eólico'!AC1020</f>
        <v>0</v>
      </c>
      <c r="Y67" s="43">
        <f>'Resumen-DiarioHorario-Eólico'!AC1071</f>
        <v>0</v>
      </c>
      <c r="Z67" s="42">
        <f>'Resumen-DiarioHorario-Eólico'!AC1122</f>
        <v>5.2035000000000009</v>
      </c>
      <c r="AA67" s="43">
        <f>'Resumen-DiarioHorario-Eólico'!AC1173</f>
        <v>0</v>
      </c>
      <c r="AB67" s="42">
        <f>'Resumen-DiarioHorario-Eólico'!AC1224</f>
        <v>0</v>
      </c>
      <c r="AC67" s="43">
        <f>'Resumen-DiarioHorario-Eólico'!AC1275</f>
        <v>6.5931333333333315</v>
      </c>
      <c r="AD67" s="42">
        <f>'Resumen-DiarioHorario-Eólico'!AC1326</f>
        <v>4.7318333333333307</v>
      </c>
      <c r="AE67" s="43">
        <f>'Resumen-DiarioHorario-Eólico'!AC1377</f>
        <v>48.600833333333334</v>
      </c>
      <c r="AF67" s="42">
        <f>'Resumen-DiarioHorario-Eólico'!AC1427</f>
        <v>39.38633333333334</v>
      </c>
      <c r="AG67" s="43">
        <f>'Resumen-DiarioHorario-Eólico'!AC1478</f>
        <v>2.0699999999999998</v>
      </c>
      <c r="AH67" s="42">
        <f>'Resumen-DiarioHorario-Eólico'!AC1529</f>
        <v>3.3837833333333327</v>
      </c>
      <c r="AI67" s="43">
        <f>'Resumen-DiarioHorario-Eólico'!AC1580</f>
        <v>30.146733333333337</v>
      </c>
      <c r="AJ67" s="93">
        <f t="shared" ref="AJ67" si="15">SUM(E67:AI67)</f>
        <v>436.62731666666673</v>
      </c>
      <c r="AK67" s="90"/>
      <c r="AL67" s="90"/>
    </row>
    <row r="68" spans="2:38" x14ac:dyDescent="0.3">
      <c r="B68" s="4" t="s">
        <v>128</v>
      </c>
      <c r="C68" s="12"/>
      <c r="D68" s="12"/>
      <c r="E68" s="43">
        <f>'Resumen-DiarioHorario-Eólico'!AC52</f>
        <v>43.503000000000021</v>
      </c>
      <c r="F68" s="42">
        <f>'Resumen-DiarioHorario-Eólico'!AC103</f>
        <v>0</v>
      </c>
      <c r="G68" s="43">
        <f>'Resumen-DiarioHorario-Eólico'!AC154</f>
        <v>0</v>
      </c>
      <c r="H68" s="42">
        <f>'Resumen-DiarioHorario-Eólico'!AC205</f>
        <v>2.3999999999999962E-2</v>
      </c>
      <c r="I68" s="43">
        <f>'Resumen-DiarioHorario-Eólico'!AC256</f>
        <v>132.88716666666667</v>
      </c>
      <c r="J68" s="42">
        <f>'Resumen-DiarioHorario-Eólico'!AC307</f>
        <v>0.13416666666666666</v>
      </c>
      <c r="K68" s="43">
        <f>'Resumen-DiarioHorario-Eólico'!AC358</f>
        <v>3.9766666666666666</v>
      </c>
      <c r="L68" s="42">
        <f>'Resumen-DiarioHorario-Eólico'!AC409</f>
        <v>0.34916666666666663</v>
      </c>
      <c r="M68" s="43">
        <f>'Resumen-DiarioHorario-Eólico'!AC460</f>
        <v>0</v>
      </c>
      <c r="N68" s="42">
        <f>'Resumen-DiarioHorario-Eólico'!AC511</f>
        <v>0</v>
      </c>
      <c r="O68" s="43">
        <f>'Resumen-DiarioHorario-Eólico'!AC562</f>
        <v>9.850833333333334</v>
      </c>
      <c r="P68" s="42">
        <f>'Resumen-DiarioHorario-Eólico'!AC613</f>
        <v>0</v>
      </c>
      <c r="Q68" s="43">
        <f>'Resumen-DiarioHorario-Eólico'!AC664</f>
        <v>21.24516666666667</v>
      </c>
      <c r="R68" s="42">
        <f>'Resumen-DiarioHorario-Eólico'!AC715</f>
        <v>0</v>
      </c>
      <c r="S68" s="43">
        <f>'Resumen-DiarioHorario-Eólico'!AC766</f>
        <v>0</v>
      </c>
      <c r="T68" s="42">
        <f>'Resumen-DiarioHorario-Eólico'!AC817</f>
        <v>0</v>
      </c>
      <c r="U68" s="43">
        <f>'Resumen-DiarioHorario-Eólico'!AC868</f>
        <v>0</v>
      </c>
      <c r="V68" s="42">
        <f>'Resumen-DiarioHorario-Eólico'!AC919</f>
        <v>0</v>
      </c>
      <c r="W68" s="43">
        <f>'Resumen-DiarioHorario-Eólico'!AC970</f>
        <v>0.70766666666666678</v>
      </c>
      <c r="X68" s="42">
        <f>'Resumen-DiarioHorario-Eólico'!AC1021</f>
        <v>0</v>
      </c>
      <c r="Y68" s="43">
        <f>'Resumen-DiarioHorario-Eólico'!AC1072</f>
        <v>0</v>
      </c>
      <c r="Z68" s="42">
        <f>'Resumen-DiarioHorario-Eólico'!AC1123</f>
        <v>0</v>
      </c>
      <c r="AA68" s="43">
        <f>'Resumen-DiarioHorario-Eólico'!AC1174</f>
        <v>0</v>
      </c>
      <c r="AB68" s="42">
        <f>'Resumen-DiarioHorario-Eólico'!AC1225</f>
        <v>0</v>
      </c>
      <c r="AC68" s="43">
        <f>'Resumen-DiarioHorario-Eólico'!AC1276</f>
        <v>0</v>
      </c>
      <c r="AD68" s="42">
        <f>'Resumen-DiarioHorario-Eólico'!AC1327</f>
        <v>0</v>
      </c>
      <c r="AE68" s="43">
        <f>'Resumen-DiarioHorario-Eólico'!AC1378</f>
        <v>0</v>
      </c>
      <c r="AF68" s="42">
        <f>'Resumen-DiarioHorario-Eólico'!AC1428</f>
        <v>0.7503333333333333</v>
      </c>
      <c r="AG68" s="43">
        <f>'Resumen-DiarioHorario-Eólico'!AC1479</f>
        <v>0</v>
      </c>
      <c r="AH68" s="42">
        <f>'Resumen-DiarioHorario-Eólico'!AC1530</f>
        <v>0</v>
      </c>
      <c r="AI68" s="43">
        <f>'Resumen-DiarioHorario-Eólico'!AC1581</f>
        <v>0</v>
      </c>
      <c r="AJ68" s="93">
        <f t="shared" ref="AJ68" si="16">SUM(E68:AI68)</f>
        <v>213.42816666666667</v>
      </c>
      <c r="AK68" s="90"/>
      <c r="AL68" s="90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8" x14ac:dyDescent="0.3">
      <c r="B71" s="5" t="s">
        <v>95</v>
      </c>
      <c r="C71" s="2"/>
      <c r="D71" s="2"/>
      <c r="E71" s="2"/>
      <c r="F71" s="2"/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2"/>
      <c r="AC71" s="32"/>
      <c r="AD71" s="32"/>
      <c r="AE71" s="32"/>
      <c r="AF71" s="32"/>
      <c r="AG71" s="32"/>
      <c r="AH71" s="1"/>
      <c r="AI71" s="1"/>
      <c r="AJ71" s="1"/>
      <c r="AK71" s="1"/>
      <c r="AL71" s="1"/>
    </row>
    <row r="72" spans="2:38" x14ac:dyDescent="0.3"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K72" s="4"/>
    </row>
    <row r="73" spans="2:38" x14ac:dyDescent="0.3">
      <c r="B73" s="34" t="s">
        <v>3</v>
      </c>
      <c r="C73" s="4"/>
      <c r="D73" s="4"/>
      <c r="E73" s="35">
        <f t="shared" ref="E73:AI73" si="17">E22</f>
        <v>45292</v>
      </c>
      <c r="F73" s="35">
        <f t="shared" si="17"/>
        <v>45293</v>
      </c>
      <c r="G73" s="35">
        <f t="shared" si="17"/>
        <v>45294</v>
      </c>
      <c r="H73" s="35">
        <f t="shared" si="17"/>
        <v>45295</v>
      </c>
      <c r="I73" s="35">
        <f t="shared" si="17"/>
        <v>45296</v>
      </c>
      <c r="J73" s="35">
        <f t="shared" si="17"/>
        <v>45297</v>
      </c>
      <c r="K73" s="35">
        <f t="shared" si="17"/>
        <v>45298</v>
      </c>
      <c r="L73" s="35">
        <f t="shared" si="17"/>
        <v>45299</v>
      </c>
      <c r="M73" s="35">
        <f t="shared" si="17"/>
        <v>45300</v>
      </c>
      <c r="N73" s="35">
        <f t="shared" si="17"/>
        <v>45301</v>
      </c>
      <c r="O73" s="35">
        <f t="shared" si="17"/>
        <v>45302</v>
      </c>
      <c r="P73" s="35">
        <f t="shared" si="17"/>
        <v>45303</v>
      </c>
      <c r="Q73" s="35">
        <f t="shared" si="17"/>
        <v>45304</v>
      </c>
      <c r="R73" s="35">
        <f t="shared" si="17"/>
        <v>45305</v>
      </c>
      <c r="S73" s="35">
        <f t="shared" si="17"/>
        <v>45306</v>
      </c>
      <c r="T73" s="35">
        <f t="shared" si="17"/>
        <v>45307</v>
      </c>
      <c r="U73" s="35">
        <f t="shared" si="17"/>
        <v>45308</v>
      </c>
      <c r="V73" s="35">
        <f t="shared" si="17"/>
        <v>45309</v>
      </c>
      <c r="W73" s="35">
        <f t="shared" si="17"/>
        <v>45310</v>
      </c>
      <c r="X73" s="35">
        <f t="shared" si="17"/>
        <v>45311</v>
      </c>
      <c r="Y73" s="35">
        <f t="shared" si="17"/>
        <v>45312</v>
      </c>
      <c r="Z73" s="35">
        <f t="shared" si="17"/>
        <v>45313</v>
      </c>
      <c r="AA73" s="35">
        <f t="shared" si="17"/>
        <v>45314</v>
      </c>
      <c r="AB73" s="35">
        <f t="shared" si="17"/>
        <v>45315</v>
      </c>
      <c r="AC73" s="35">
        <f t="shared" si="17"/>
        <v>45316</v>
      </c>
      <c r="AD73" s="35">
        <f t="shared" si="17"/>
        <v>45317</v>
      </c>
      <c r="AE73" s="35">
        <f t="shared" si="17"/>
        <v>45318</v>
      </c>
      <c r="AF73" s="35">
        <f t="shared" si="17"/>
        <v>45319</v>
      </c>
      <c r="AG73" s="35">
        <f t="shared" si="17"/>
        <v>45320</v>
      </c>
      <c r="AH73" s="35">
        <f t="shared" si="17"/>
        <v>45321</v>
      </c>
      <c r="AI73" s="35">
        <f t="shared" si="17"/>
        <v>45322</v>
      </c>
      <c r="AJ73" s="67" t="s">
        <v>2</v>
      </c>
      <c r="AK73" s="68"/>
      <c r="AL73" s="68"/>
    </row>
    <row r="74" spans="2:38" x14ac:dyDescent="0.3">
      <c r="B74" s="66" t="s">
        <v>2</v>
      </c>
      <c r="C74" s="66"/>
      <c r="D74" s="66"/>
      <c r="E74" s="57">
        <f>SUM(E75:E134)</f>
        <v>48066.964433333327</v>
      </c>
      <c r="F74" s="57">
        <f t="shared" ref="F74:AI74" si="18">SUM(F75:F134)</f>
        <v>23532.703999999998</v>
      </c>
      <c r="G74" s="57">
        <f t="shared" si="18"/>
        <v>16199.415499999996</v>
      </c>
      <c r="H74" s="57">
        <f t="shared" si="18"/>
        <v>17692.625233333332</v>
      </c>
      <c r="I74" s="57">
        <f t="shared" si="18"/>
        <v>17879.82666666666</v>
      </c>
      <c r="J74" s="57">
        <f t="shared" si="18"/>
        <v>19366.373533333335</v>
      </c>
      <c r="K74" s="57">
        <f t="shared" si="18"/>
        <v>34999.82756666666</v>
      </c>
      <c r="L74" s="57">
        <f t="shared" si="18"/>
        <v>27273.994933333328</v>
      </c>
      <c r="M74" s="57">
        <f t="shared" si="18"/>
        <v>33574.113933333334</v>
      </c>
      <c r="N74" s="57">
        <f t="shared" si="18"/>
        <v>28572.501033333334</v>
      </c>
      <c r="O74" s="57">
        <f t="shared" si="18"/>
        <v>33426.732533333328</v>
      </c>
      <c r="P74" s="57">
        <f t="shared" si="18"/>
        <v>19979.764666666666</v>
      </c>
      <c r="Q74" s="57">
        <f t="shared" si="18"/>
        <v>30899.586433333323</v>
      </c>
      <c r="R74" s="57">
        <f t="shared" si="18"/>
        <v>43545.717233333315</v>
      </c>
      <c r="S74" s="57">
        <f t="shared" si="18"/>
        <v>23749.991333333332</v>
      </c>
      <c r="T74" s="57">
        <f t="shared" si="18"/>
        <v>22017.176600000006</v>
      </c>
      <c r="U74" s="57">
        <f t="shared" si="18"/>
        <v>25295.60106666667</v>
      </c>
      <c r="V74" s="57">
        <f t="shared" si="18"/>
        <v>21008.611633333334</v>
      </c>
      <c r="W74" s="57">
        <f t="shared" si="18"/>
        <v>22867.242800000004</v>
      </c>
      <c r="X74" s="57">
        <f t="shared" si="18"/>
        <v>26877.33788719133</v>
      </c>
      <c r="Y74" s="57">
        <f t="shared" si="18"/>
        <v>32030.326332674667</v>
      </c>
      <c r="Z74" s="57">
        <f t="shared" si="18"/>
        <v>13555.440332120001</v>
      </c>
      <c r="AA74" s="57">
        <f t="shared" si="18"/>
        <v>16811.81539721333</v>
      </c>
      <c r="AB74" s="57">
        <f t="shared" si="18"/>
        <v>27016.654969999996</v>
      </c>
      <c r="AC74" s="57">
        <f t="shared" si="18"/>
        <v>16426.541966666664</v>
      </c>
      <c r="AD74" s="57">
        <f t="shared" si="18"/>
        <v>13684.14656666667</v>
      </c>
      <c r="AE74" s="57">
        <f t="shared" si="18"/>
        <v>30944.94626666667</v>
      </c>
      <c r="AF74" s="57">
        <f t="shared" si="18"/>
        <v>37175.343730349327</v>
      </c>
      <c r="AG74" s="57">
        <f t="shared" si="18"/>
        <v>15550.490657513332</v>
      </c>
      <c r="AH74" s="57">
        <f t="shared" si="18"/>
        <v>14226.112928295999</v>
      </c>
      <c r="AI74" s="57">
        <f t="shared" si="18"/>
        <v>16915.768066666671</v>
      </c>
      <c r="AJ74" s="69">
        <f>SUM(AJ75:AK131)</f>
        <v>373048.69278434553</v>
      </c>
      <c r="AK74" s="70"/>
      <c r="AL74" s="70"/>
    </row>
    <row r="75" spans="2:38" x14ac:dyDescent="0.3">
      <c r="B75" s="62" t="s">
        <v>37</v>
      </c>
      <c r="C75" s="62"/>
      <c r="D75" s="62"/>
      <c r="E75" s="43">
        <f>'Resumen-DiarioHorario-Solar'!AC8</f>
        <v>0.48033333333333322</v>
      </c>
      <c r="F75" s="42">
        <f>'Resumen-DiarioHorario-Solar'!AC74</f>
        <v>7.4499999999999997E-2</v>
      </c>
      <c r="G75" s="43">
        <f>'Resumen-DiarioHorario-Solar'!AC140</f>
        <v>0.43433333333333335</v>
      </c>
      <c r="H75" s="42">
        <f>'Resumen-DiarioHorario-Solar'!AC206</f>
        <v>0.62466666666666704</v>
      </c>
      <c r="I75" s="43">
        <f>'Resumen-DiarioHorario-Solar'!AC272</f>
        <v>6.1178333333333361</v>
      </c>
      <c r="J75" s="42">
        <f>'Resumen-DiarioHorario-Solar'!AC338</f>
        <v>6.1446666666666667</v>
      </c>
      <c r="K75" s="43">
        <f>'Resumen-DiarioHorario-Solar'!AC404</f>
        <v>19.514666666666667</v>
      </c>
      <c r="L75" s="42">
        <f>'Resumen-DiarioHorario-Solar'!AC470</f>
        <v>20.262833333333333</v>
      </c>
      <c r="M75" s="43">
        <f>'Resumen-DiarioHorario-Solar'!AC536</f>
        <v>21.496999999999996</v>
      </c>
      <c r="N75" s="42">
        <f>'Resumen-DiarioHorario-Solar'!AC602</f>
        <v>9.1226666666666674</v>
      </c>
      <c r="O75" s="43">
        <f>'Resumen-DiarioHorario-Solar'!AC668</f>
        <v>0.94900000000000029</v>
      </c>
      <c r="P75" s="42">
        <f>'Resumen-DiarioHorario-Solar'!AC734</f>
        <v>1.1333333333333329E-2</v>
      </c>
      <c r="Q75" s="43">
        <f>'Resumen-DiarioHorario-Solar'!AC800</f>
        <v>0.35650000000000004</v>
      </c>
      <c r="R75" s="42">
        <f>'Resumen-DiarioHorario-Solar'!AC866</f>
        <v>0.65183333333333326</v>
      </c>
      <c r="S75" s="43">
        <f>'Resumen-DiarioHorario-Solar'!AC932</f>
        <v>3.4423333333333357</v>
      </c>
      <c r="T75" s="42">
        <f>'Resumen-DiarioHorario-Solar'!AC998</f>
        <v>8.3096666666666685</v>
      </c>
      <c r="U75" s="43">
        <f>'Resumen-DiarioHorario-Solar'!AC1064</f>
        <v>9.8968333333333334</v>
      </c>
      <c r="V75" s="42">
        <f>'Resumen-DiarioHorario-Solar'!AC1130</f>
        <v>3.6921666666666666</v>
      </c>
      <c r="W75" s="43">
        <f>'Resumen-DiarioHorario-Solar'!AC1196</f>
        <v>11.869999999999997</v>
      </c>
      <c r="X75" s="42">
        <f>'Resumen-DiarioHorario-Solar'!AC1262</f>
        <v>14.780499999999996</v>
      </c>
      <c r="Y75" s="43">
        <f>'Resumen-DiarioHorario-Solar'!AC1328</f>
        <v>14.550666666666668</v>
      </c>
      <c r="Z75" s="42">
        <f>'Resumen-DiarioHorario-Solar'!AC1394</f>
        <v>2.2450000000000001</v>
      </c>
      <c r="AA75" s="43">
        <f>'Resumen-DiarioHorario-Solar'!AC1460</f>
        <v>0.40266666666666701</v>
      </c>
      <c r="AB75" s="42">
        <f>'Resumen-DiarioHorario-Solar'!AC1526</f>
        <v>0.11999999999999922</v>
      </c>
      <c r="AC75" s="43">
        <f>'Resumen-DiarioHorario-Solar'!AC1592</f>
        <v>0</v>
      </c>
      <c r="AD75" s="42">
        <f>'Resumen-DiarioHorario-Solar'!AC1658</f>
        <v>0</v>
      </c>
      <c r="AE75" s="43">
        <f>'Resumen-DiarioHorario-Solar'!AC1724</f>
        <v>0</v>
      </c>
      <c r="AF75" s="42">
        <f>'Resumen-DiarioHorario-Solar'!AC1790</f>
        <v>0</v>
      </c>
      <c r="AG75" s="43">
        <f>'Resumen-DiarioHorario-Solar'!AC1856</f>
        <v>9.9999999999997868E-3</v>
      </c>
      <c r="AH75" s="42">
        <f>'Resumen-DiarioHorario-Solar'!AC1922</f>
        <v>0</v>
      </c>
      <c r="AI75" s="44">
        <f>'Resumen-DiarioHorario-Solar'!AC1988</f>
        <v>0</v>
      </c>
      <c r="AJ75" s="58">
        <f t="shared" ref="AJ75:AJ106" si="19">SUM(E75:AI75)</f>
        <v>155.56200000000001</v>
      </c>
      <c r="AK75" s="58"/>
      <c r="AL75" s="58"/>
    </row>
    <row r="76" spans="2:38" x14ac:dyDescent="0.3">
      <c r="B76" s="62" t="s">
        <v>38</v>
      </c>
      <c r="C76" s="62"/>
      <c r="D76" s="62"/>
      <c r="E76" s="43">
        <f>'Resumen-DiarioHorario-Solar'!AC9</f>
        <v>0.21578333333333333</v>
      </c>
      <c r="F76" s="42">
        <f>'Resumen-DiarioHorario-Solar'!AC75</f>
        <v>1.9666666666666647E-3</v>
      </c>
      <c r="G76" s="43">
        <f>'Resumen-DiarioHorario-Solar'!AC141</f>
        <v>0.46248333333333314</v>
      </c>
      <c r="H76" s="42">
        <f>'Resumen-DiarioHorario-Solar'!AC207</f>
        <v>1.3861833333333331</v>
      </c>
      <c r="I76" s="43">
        <f>'Resumen-DiarioHorario-Solar'!AC273</f>
        <v>12.349066666666676</v>
      </c>
      <c r="J76" s="42">
        <f>'Resumen-DiarioHorario-Solar'!AC339</f>
        <v>13.676533333333332</v>
      </c>
      <c r="K76" s="43">
        <f>'Resumen-DiarioHorario-Solar'!AC405</f>
        <v>52.860966666666663</v>
      </c>
      <c r="L76" s="42">
        <f>'Resumen-DiarioHorario-Solar'!AC471</f>
        <v>43.49083333333332</v>
      </c>
      <c r="M76" s="43">
        <f>'Resumen-DiarioHorario-Solar'!AC537</f>
        <v>55.91641666666667</v>
      </c>
      <c r="N76" s="42">
        <f>'Resumen-DiarioHorario-Solar'!AC603</f>
        <v>26.734033333333329</v>
      </c>
      <c r="O76" s="43">
        <f>'Resumen-DiarioHorario-Solar'!AC669</f>
        <v>0.99803333333333355</v>
      </c>
      <c r="P76" s="42">
        <f>'Resumen-DiarioHorario-Solar'!AC735</f>
        <v>3.00000000000001E-3</v>
      </c>
      <c r="Q76" s="43">
        <f>'Resumen-DiarioHorario-Solar'!AC801</f>
        <v>0.30171666666666663</v>
      </c>
      <c r="R76" s="42">
        <f>'Resumen-DiarioHorario-Solar'!AC867</f>
        <v>0.82553333333333323</v>
      </c>
      <c r="S76" s="43">
        <f>'Resumen-DiarioHorario-Solar'!AC933</f>
        <v>6.3148999999999997</v>
      </c>
      <c r="T76" s="42">
        <f>'Resumen-DiarioHorario-Solar'!AC999</f>
        <v>13.958549999999999</v>
      </c>
      <c r="U76" s="43">
        <f>'Resumen-DiarioHorario-Solar'!AC1065</f>
        <v>16.538716666666666</v>
      </c>
      <c r="V76" s="42">
        <f>'Resumen-DiarioHorario-Solar'!AC1131</f>
        <v>0.94028333333333347</v>
      </c>
      <c r="W76" s="43">
        <f>'Resumen-DiarioHorario-Solar'!AC1197</f>
        <v>20.237883333333336</v>
      </c>
      <c r="X76" s="42">
        <f>'Resumen-DiarioHorario-Solar'!AC1263</f>
        <v>26.922983333333335</v>
      </c>
      <c r="Y76" s="43">
        <f>'Resumen-DiarioHorario-Solar'!AC1329</f>
        <v>34.651483333333331</v>
      </c>
      <c r="Z76" s="42">
        <f>'Resumen-DiarioHorario-Solar'!AC1395</f>
        <v>11.348250000000002</v>
      </c>
      <c r="AA76" s="43">
        <f>'Resumen-DiarioHorario-Solar'!AC1461</f>
        <v>0.30144999999999916</v>
      </c>
      <c r="AB76" s="42">
        <f>'Resumen-DiarioHorario-Solar'!AC1527</f>
        <v>0</v>
      </c>
      <c r="AC76" s="43">
        <f>'Resumen-DiarioHorario-Solar'!AC1593</f>
        <v>0.11399999999999899</v>
      </c>
      <c r="AD76" s="42">
        <f>'Resumen-DiarioHorario-Solar'!AC1659</f>
        <v>0</v>
      </c>
      <c r="AE76" s="43">
        <f>'Resumen-DiarioHorario-Solar'!AC1725</f>
        <v>0</v>
      </c>
      <c r="AF76" s="42">
        <f>'Resumen-DiarioHorario-Solar'!AC1791</f>
        <v>0.27399999999999913</v>
      </c>
      <c r="AG76" s="43">
        <f>'Resumen-DiarioHorario-Solar'!AC1857</f>
        <v>0.55999999999999872</v>
      </c>
      <c r="AH76" s="42">
        <f>'Resumen-DiarioHorario-Solar'!AC1923</f>
        <v>0.11316666666666698</v>
      </c>
      <c r="AI76" s="44">
        <f>'Resumen-DiarioHorario-Solar'!AC1989</f>
        <v>0.28299999999999947</v>
      </c>
      <c r="AJ76" s="58">
        <f t="shared" si="19"/>
        <v>341.78121666666658</v>
      </c>
      <c r="AK76" s="58"/>
      <c r="AL76" s="58"/>
    </row>
    <row r="77" spans="2:38" x14ac:dyDescent="0.3">
      <c r="B77" s="62" t="s">
        <v>39</v>
      </c>
      <c r="C77" s="62"/>
      <c r="D77" s="62"/>
      <c r="E77" s="43">
        <f>'Resumen-DiarioHorario-Solar'!AC10</f>
        <v>89.232000000000028</v>
      </c>
      <c r="F77" s="42">
        <f>'Resumen-DiarioHorario-Solar'!AC76</f>
        <v>110.38433333333333</v>
      </c>
      <c r="G77" s="43">
        <f>'Resumen-DiarioHorario-Solar'!AC142</f>
        <v>103.32299999999996</v>
      </c>
      <c r="H77" s="42">
        <f>'Resumen-DiarioHorario-Solar'!AC208</f>
        <v>29.595666666666673</v>
      </c>
      <c r="I77" s="43">
        <f>'Resumen-DiarioHorario-Solar'!AC274</f>
        <v>33.73716666666666</v>
      </c>
      <c r="J77" s="42">
        <f>'Resumen-DiarioHorario-Solar'!AC340</f>
        <v>40.870000000000019</v>
      </c>
      <c r="K77" s="43">
        <f>'Resumen-DiarioHorario-Solar'!AC406</f>
        <v>41.848333333333358</v>
      </c>
      <c r="L77" s="42">
        <f>'Resumen-DiarioHorario-Solar'!AC472</f>
        <v>35.547833333333344</v>
      </c>
      <c r="M77" s="43">
        <f>'Resumen-DiarioHorario-Solar'!AC538</f>
        <v>21.566499999999994</v>
      </c>
      <c r="N77" s="42">
        <f>'Resumen-DiarioHorario-Solar'!AC604</f>
        <v>17.873999999999999</v>
      </c>
      <c r="O77" s="43">
        <f>'Resumen-DiarioHorario-Solar'!AC670</f>
        <v>24.972499999999997</v>
      </c>
      <c r="P77" s="42">
        <f>'Resumen-DiarioHorario-Solar'!AC736</f>
        <v>19.328500000000002</v>
      </c>
      <c r="Q77" s="43">
        <f>'Resumen-DiarioHorario-Solar'!AC802</f>
        <v>60.045000000000016</v>
      </c>
      <c r="R77" s="42">
        <f>'Resumen-DiarioHorario-Solar'!AC868</f>
        <v>163.92333333333326</v>
      </c>
      <c r="S77" s="43">
        <f>'Resumen-DiarioHorario-Solar'!AC934</f>
        <v>71.209166666666661</v>
      </c>
      <c r="T77" s="42">
        <f>'Resumen-DiarioHorario-Solar'!AC1000</f>
        <v>127.34949999999998</v>
      </c>
      <c r="U77" s="43">
        <f>'Resumen-DiarioHorario-Solar'!AC1066</f>
        <v>50.897166666666656</v>
      </c>
      <c r="V77" s="42">
        <f>'Resumen-DiarioHorario-Solar'!AC1132</f>
        <v>68.179333333333332</v>
      </c>
      <c r="W77" s="43">
        <f>'Resumen-DiarioHorario-Solar'!AC1198</f>
        <v>61.644333333333329</v>
      </c>
      <c r="X77" s="42">
        <f>'Resumen-DiarioHorario-Solar'!AC1264</f>
        <v>99.172166666666669</v>
      </c>
      <c r="Y77" s="43">
        <f>'Resumen-DiarioHorario-Solar'!AC1330</f>
        <v>52.579333333333331</v>
      </c>
      <c r="Z77" s="42">
        <f>'Resumen-DiarioHorario-Solar'!AC1396</f>
        <v>42.239833333333316</v>
      </c>
      <c r="AA77" s="43">
        <f>'Resumen-DiarioHorario-Solar'!AC1462</f>
        <v>41.087666666666685</v>
      </c>
      <c r="AB77" s="42">
        <f>'Resumen-DiarioHorario-Solar'!AC1528</f>
        <v>30.248499999999989</v>
      </c>
      <c r="AC77" s="43">
        <f>'Resumen-DiarioHorario-Solar'!AC1594</f>
        <v>91.820333333333323</v>
      </c>
      <c r="AD77" s="42">
        <f>'Resumen-DiarioHorario-Solar'!AC1660</f>
        <v>63.18533333333334</v>
      </c>
      <c r="AE77" s="43">
        <f>'Resumen-DiarioHorario-Solar'!AC1726</f>
        <v>103.83016666666663</v>
      </c>
      <c r="AF77" s="42">
        <f>'Resumen-DiarioHorario-Solar'!AC1792</f>
        <v>86.197666666666663</v>
      </c>
      <c r="AG77" s="43">
        <f>'Resumen-DiarioHorario-Solar'!AC1858</f>
        <v>80.656666666666624</v>
      </c>
      <c r="AH77" s="42">
        <f>'Resumen-DiarioHorario-Solar'!AC1924</f>
        <v>90.111833333333308</v>
      </c>
      <c r="AI77" s="44">
        <f>'Resumen-DiarioHorario-Solar'!AC1990</f>
        <v>79.946666666666687</v>
      </c>
      <c r="AJ77" s="58">
        <f t="shared" si="19"/>
        <v>2032.6038333333333</v>
      </c>
      <c r="AK77" s="58"/>
      <c r="AL77" s="58"/>
    </row>
    <row r="78" spans="2:38" x14ac:dyDescent="0.3">
      <c r="B78" s="62" t="s">
        <v>40</v>
      </c>
      <c r="C78" s="62"/>
      <c r="D78" s="62"/>
      <c r="E78" s="43">
        <f>'Resumen-DiarioHorario-Solar'!AC11</f>
        <v>709.68666666666672</v>
      </c>
      <c r="F78" s="42">
        <f>'Resumen-DiarioHorario-Solar'!AC77</f>
        <v>390.89083333333332</v>
      </c>
      <c r="G78" s="43">
        <f>'Resumen-DiarioHorario-Solar'!AC143</f>
        <v>422.01066666666662</v>
      </c>
      <c r="H78" s="42">
        <f>'Resumen-DiarioHorario-Solar'!AC209</f>
        <v>751.20800000000031</v>
      </c>
      <c r="I78" s="43">
        <f>'Resumen-DiarioHorario-Solar'!AC275</f>
        <v>538.77016666666657</v>
      </c>
      <c r="J78" s="42">
        <f>'Resumen-DiarioHorario-Solar'!AC341</f>
        <v>503.89216666666653</v>
      </c>
      <c r="K78" s="43">
        <f>'Resumen-DiarioHorario-Solar'!AC407</f>
        <v>817.01116666666667</v>
      </c>
      <c r="L78" s="42">
        <f>'Resumen-DiarioHorario-Solar'!AC473</f>
        <v>324.5623333333333</v>
      </c>
      <c r="M78" s="43">
        <f>'Resumen-DiarioHorario-Solar'!AC539</f>
        <v>424.86633333333333</v>
      </c>
      <c r="N78" s="42">
        <f>'Resumen-DiarioHorario-Solar'!AC605</f>
        <v>382.82599999999991</v>
      </c>
      <c r="O78" s="43">
        <f>'Resumen-DiarioHorario-Solar'!AC671</f>
        <v>427.60533333333353</v>
      </c>
      <c r="P78" s="42">
        <f>'Resumen-DiarioHorario-Solar'!AC737</f>
        <v>238.62616666666662</v>
      </c>
      <c r="Q78" s="43">
        <f>'Resumen-DiarioHorario-Solar'!AC803</f>
        <v>439.44166666666661</v>
      </c>
      <c r="R78" s="42">
        <f>'Resumen-DiarioHorario-Solar'!AC869</f>
        <v>802.35199999999998</v>
      </c>
      <c r="S78" s="43">
        <f>'Resumen-DiarioHorario-Solar'!AC935</f>
        <v>400.38200000000001</v>
      </c>
      <c r="T78" s="42">
        <f>'Resumen-DiarioHorario-Solar'!AC1001</f>
        <v>405.1106666666667</v>
      </c>
      <c r="U78" s="43">
        <f>'Resumen-DiarioHorario-Solar'!AC1067</f>
        <v>367.23216666666656</v>
      </c>
      <c r="V78" s="42">
        <f>'Resumen-DiarioHorario-Solar'!AC1133</f>
        <v>352.2311666666667</v>
      </c>
      <c r="W78" s="43">
        <f>'Resumen-DiarioHorario-Solar'!AC1199</f>
        <v>395.8221666666667</v>
      </c>
      <c r="X78" s="42">
        <f>'Resumen-DiarioHorario-Solar'!AC1265</f>
        <v>349.31566666666669</v>
      </c>
      <c r="Y78" s="43">
        <f>'Resumen-DiarioHorario-Solar'!AC1331</f>
        <v>396.5064999999999</v>
      </c>
      <c r="Z78" s="42">
        <f>'Resumen-DiarioHorario-Solar'!AC1397</f>
        <v>89.694666666666649</v>
      </c>
      <c r="AA78" s="43">
        <f>'Resumen-DiarioHorario-Solar'!AC1463</f>
        <v>170.68049999999999</v>
      </c>
      <c r="AB78" s="42">
        <f>'Resumen-DiarioHorario-Solar'!AC1529</f>
        <v>83.583333333333357</v>
      </c>
      <c r="AC78" s="43">
        <f>'Resumen-DiarioHorario-Solar'!AC1595</f>
        <v>32.431999999999995</v>
      </c>
      <c r="AD78" s="42">
        <f>'Resumen-DiarioHorario-Solar'!AC1661</f>
        <v>393.46433333333334</v>
      </c>
      <c r="AE78" s="43">
        <f>'Resumen-DiarioHorario-Solar'!AC1727</f>
        <v>548.1155</v>
      </c>
      <c r="AF78" s="42">
        <f>'Resumen-DiarioHorario-Solar'!AC1793</f>
        <v>640.77449999999999</v>
      </c>
      <c r="AG78" s="43">
        <f>'Resumen-DiarioHorario-Solar'!AC1859</f>
        <v>371.72116666666665</v>
      </c>
      <c r="AH78" s="42">
        <f>'Resumen-DiarioHorario-Solar'!AC1925</f>
        <v>12.337999999999996</v>
      </c>
      <c r="AI78" s="44">
        <f>'Resumen-DiarioHorario-Solar'!AC1991</f>
        <v>168.81433333333337</v>
      </c>
      <c r="AJ78" s="58">
        <f t="shared" si="19"/>
        <v>12351.968166666667</v>
      </c>
      <c r="AK78" s="58"/>
      <c r="AL78" s="58"/>
    </row>
    <row r="79" spans="2:38" x14ac:dyDescent="0.3">
      <c r="B79" s="62" t="s">
        <v>41</v>
      </c>
      <c r="C79" s="62"/>
      <c r="D79" s="62"/>
      <c r="E79" s="43">
        <f>'Resumen-DiarioHorario-Solar'!AC12</f>
        <v>433.99366666666668</v>
      </c>
      <c r="F79" s="42">
        <f>'Resumen-DiarioHorario-Solar'!AC78</f>
        <v>116.95433333333335</v>
      </c>
      <c r="G79" s="43">
        <f>'Resumen-DiarioHorario-Solar'!AC144</f>
        <v>38.671166666666686</v>
      </c>
      <c r="H79" s="42">
        <f>'Resumen-DiarioHorario-Solar'!AC210</f>
        <v>177.28299999999996</v>
      </c>
      <c r="I79" s="43">
        <f>'Resumen-DiarioHorario-Solar'!AC276</f>
        <v>159.55183333333329</v>
      </c>
      <c r="J79" s="42">
        <f>'Resumen-DiarioHorario-Solar'!AC342</f>
        <v>96.311333333333323</v>
      </c>
      <c r="K79" s="43">
        <f>'Resumen-DiarioHorario-Solar'!AC408</f>
        <v>265.75400000000002</v>
      </c>
      <c r="L79" s="42">
        <f>'Resumen-DiarioHorario-Solar'!AC474</f>
        <v>134.35049999999998</v>
      </c>
      <c r="M79" s="43">
        <f>'Resumen-DiarioHorario-Solar'!AC540</f>
        <v>260.14033333333339</v>
      </c>
      <c r="N79" s="42">
        <f>'Resumen-DiarioHorario-Solar'!AC606</f>
        <v>216.10266666666672</v>
      </c>
      <c r="O79" s="43">
        <f>'Resumen-DiarioHorario-Solar'!AC672</f>
        <v>164.947</v>
      </c>
      <c r="P79" s="42">
        <f>'Resumen-DiarioHorario-Solar'!AC738</f>
        <v>99.446666666666701</v>
      </c>
      <c r="Q79" s="43">
        <f>'Resumen-DiarioHorario-Solar'!AC804</f>
        <v>67.163166666666712</v>
      </c>
      <c r="R79" s="42">
        <f>'Resumen-DiarioHorario-Solar'!AC870</f>
        <v>231.54683333333338</v>
      </c>
      <c r="S79" s="43">
        <f>'Resumen-DiarioHorario-Solar'!AC936</f>
        <v>210.41516666666669</v>
      </c>
      <c r="T79" s="42">
        <f>'Resumen-DiarioHorario-Solar'!AC1002</f>
        <v>154.2773333333333</v>
      </c>
      <c r="U79" s="43">
        <f>'Resumen-DiarioHorario-Solar'!AC1068</f>
        <v>165.94650000000001</v>
      </c>
      <c r="V79" s="42">
        <f>'Resumen-DiarioHorario-Solar'!AC1134</f>
        <v>10.187666666666674</v>
      </c>
      <c r="W79" s="43">
        <f>'Resumen-DiarioHorario-Solar'!AC1200</f>
        <v>33.69383333333333</v>
      </c>
      <c r="X79" s="42">
        <f>'Resumen-DiarioHorario-Solar'!AC1266</f>
        <v>44.397833333333345</v>
      </c>
      <c r="Y79" s="43">
        <f>'Resumen-DiarioHorario-Solar'!AC1332</f>
        <v>230.09383333333332</v>
      </c>
      <c r="Z79" s="42">
        <f>'Resumen-DiarioHorario-Solar'!AC1398</f>
        <v>31.293499999999998</v>
      </c>
      <c r="AA79" s="43">
        <f>'Resumen-DiarioHorario-Solar'!AC1464</f>
        <v>5.3994999999999997</v>
      </c>
      <c r="AB79" s="42">
        <f>'Resumen-DiarioHorario-Solar'!AC1530</f>
        <v>341.04799999999994</v>
      </c>
      <c r="AC79" s="43">
        <f>'Resumen-DiarioHorario-Solar'!AC1596</f>
        <v>158.05933333333334</v>
      </c>
      <c r="AD79" s="42">
        <f>'Resumen-DiarioHorario-Solar'!AC1662</f>
        <v>20.434333333333321</v>
      </c>
      <c r="AE79" s="43">
        <f>'Resumen-DiarioHorario-Solar'!AC1728</f>
        <v>280.15116666666671</v>
      </c>
      <c r="AF79" s="42">
        <f>'Resumen-DiarioHorario-Solar'!AC1794</f>
        <v>341.21283333333326</v>
      </c>
      <c r="AG79" s="43">
        <f>'Resumen-DiarioHorario-Solar'!AC1860</f>
        <v>47.677</v>
      </c>
      <c r="AH79" s="42">
        <f>'Resumen-DiarioHorario-Solar'!AC1926</f>
        <v>164.05500000000001</v>
      </c>
      <c r="AI79" s="44">
        <f>'Resumen-DiarioHorario-Solar'!AC1992</f>
        <v>149.94050000000007</v>
      </c>
      <c r="AJ79" s="58">
        <f t="shared" si="19"/>
        <v>4850.4998333333333</v>
      </c>
      <c r="AK79" s="58"/>
      <c r="AL79" s="58"/>
    </row>
    <row r="80" spans="2:38" x14ac:dyDescent="0.3">
      <c r="B80" s="62" t="s">
        <v>42</v>
      </c>
      <c r="C80" s="62"/>
      <c r="D80" s="62"/>
      <c r="E80" s="43">
        <f>'Resumen-DiarioHorario-Solar'!AC13</f>
        <v>541.86839999999995</v>
      </c>
      <c r="F80" s="42">
        <f>'Resumen-DiarioHorario-Solar'!AC79</f>
        <v>165.87735000000004</v>
      </c>
      <c r="G80" s="43">
        <f>'Resumen-DiarioHorario-Solar'!AC145</f>
        <v>28.036600000000007</v>
      </c>
      <c r="H80" s="42">
        <f>'Resumen-DiarioHorario-Solar'!AC211</f>
        <v>376.59806666666674</v>
      </c>
      <c r="I80" s="43">
        <f>'Resumen-DiarioHorario-Solar'!AC277</f>
        <v>150.2063333333333</v>
      </c>
      <c r="J80" s="42">
        <f>'Resumen-DiarioHorario-Solar'!AC343</f>
        <v>209.95308333333338</v>
      </c>
      <c r="K80" s="43">
        <f>'Resumen-DiarioHorario-Solar'!AC409</f>
        <v>500.0020833333333</v>
      </c>
      <c r="L80" s="42">
        <f>'Resumen-DiarioHorario-Solar'!AC475</f>
        <v>469.03533333333337</v>
      </c>
      <c r="M80" s="43">
        <f>'Resumen-DiarioHorario-Solar'!AC541</f>
        <v>363.08428333333325</v>
      </c>
      <c r="N80" s="42">
        <f>'Resumen-DiarioHorario-Solar'!AC607</f>
        <v>487.90424999999999</v>
      </c>
      <c r="O80" s="43">
        <f>'Resumen-DiarioHorario-Solar'!AC673</f>
        <v>453.58596666666665</v>
      </c>
      <c r="P80" s="42">
        <f>'Resumen-DiarioHorario-Solar'!AC739</f>
        <v>238.08999999999997</v>
      </c>
      <c r="Q80" s="43">
        <f>'Resumen-DiarioHorario-Solar'!AC805</f>
        <v>163.21628333333334</v>
      </c>
      <c r="R80" s="42">
        <f>'Resumen-DiarioHorario-Solar'!AC871</f>
        <v>466.38483333333329</v>
      </c>
      <c r="S80" s="43">
        <f>'Resumen-DiarioHorario-Solar'!AC937</f>
        <v>251.02959999999999</v>
      </c>
      <c r="T80" s="42">
        <f>'Resumen-DiarioHorario-Solar'!AC1003</f>
        <v>258.38798333333335</v>
      </c>
      <c r="U80" s="43">
        <f>'Resumen-DiarioHorario-Solar'!AC1069</f>
        <v>178.46988333333337</v>
      </c>
      <c r="V80" s="42">
        <f>'Resumen-DiarioHorario-Solar'!AC1135</f>
        <v>60.65553333333331</v>
      </c>
      <c r="W80" s="43">
        <f>'Resumen-DiarioHorario-Solar'!AC1201</f>
        <v>71.392183333333335</v>
      </c>
      <c r="X80" s="42">
        <f>'Resumen-DiarioHorario-Solar'!AC1267</f>
        <v>44.501766666666676</v>
      </c>
      <c r="Y80" s="43">
        <f>'Resumen-DiarioHorario-Solar'!AC1333</f>
        <v>46.180783333333352</v>
      </c>
      <c r="Z80" s="42">
        <f>'Resumen-DiarioHorario-Solar'!AC1399</f>
        <v>33.672350000000002</v>
      </c>
      <c r="AA80" s="43">
        <f>'Resumen-DiarioHorario-Solar'!AC1465</f>
        <v>19.138050000000007</v>
      </c>
      <c r="AB80" s="42">
        <f>'Resumen-DiarioHorario-Solar'!AC1531</f>
        <v>158.87991666666662</v>
      </c>
      <c r="AC80" s="43">
        <f>'Resumen-DiarioHorario-Solar'!AC1597</f>
        <v>320.57391666666661</v>
      </c>
      <c r="AD80" s="42">
        <f>'Resumen-DiarioHorario-Solar'!AC1663</f>
        <v>19.036166666666674</v>
      </c>
      <c r="AE80" s="43">
        <f>'Resumen-DiarioHorario-Solar'!AC1729</f>
        <v>174.79016666666666</v>
      </c>
      <c r="AF80" s="42">
        <f>'Resumen-DiarioHorario-Solar'!AC1795</f>
        <v>296.94966666666659</v>
      </c>
      <c r="AG80" s="43">
        <f>'Resumen-DiarioHorario-Solar'!AC1861</f>
        <v>0.31866666666666721</v>
      </c>
      <c r="AH80" s="42">
        <f>'Resumen-DiarioHorario-Solar'!AC1927</f>
        <v>34.049499999999995</v>
      </c>
      <c r="AI80" s="44">
        <f>'Resumen-DiarioHorario-Solar'!AC1993</f>
        <v>137.2021666666667</v>
      </c>
      <c r="AJ80" s="58">
        <f t="shared" si="19"/>
        <v>6719.0711666666657</v>
      </c>
      <c r="AK80" s="58"/>
      <c r="AL80" s="58"/>
    </row>
    <row r="81" spans="2:38" x14ac:dyDescent="0.3">
      <c r="B81" s="62" t="s">
        <v>43</v>
      </c>
      <c r="C81" s="62"/>
      <c r="D81" s="62"/>
      <c r="E81" s="43">
        <f>'Resumen-DiarioHorario-Solar'!AC14</f>
        <v>446.56699999999995</v>
      </c>
      <c r="F81" s="42">
        <f>'Resumen-DiarioHorario-Solar'!AC80</f>
        <v>305.53933333333333</v>
      </c>
      <c r="G81" s="43">
        <f>'Resumen-DiarioHorario-Solar'!AC146</f>
        <v>275.91533333333325</v>
      </c>
      <c r="H81" s="42">
        <f>'Resumen-DiarioHorario-Solar'!AC212</f>
        <v>99.649666666666647</v>
      </c>
      <c r="I81" s="43">
        <f>'Resumen-DiarioHorario-Solar'!AC278</f>
        <v>146.13283333333334</v>
      </c>
      <c r="J81" s="42">
        <f>'Resumen-DiarioHorario-Solar'!AC344</f>
        <v>161.56299999999993</v>
      </c>
      <c r="K81" s="43">
        <f>'Resumen-DiarioHorario-Solar'!AC410</f>
        <v>392.27</v>
      </c>
      <c r="L81" s="42">
        <f>'Resumen-DiarioHorario-Solar'!AC476</f>
        <v>321.77566666666672</v>
      </c>
      <c r="M81" s="43">
        <f>'Resumen-DiarioHorario-Solar'!AC542</f>
        <v>389.89583333333331</v>
      </c>
      <c r="N81" s="42">
        <f>'Resumen-DiarioHorario-Solar'!AC608</f>
        <v>341.69333333333338</v>
      </c>
      <c r="O81" s="43">
        <f>'Resumen-DiarioHorario-Solar'!AC674</f>
        <v>365.49033333333324</v>
      </c>
      <c r="P81" s="42">
        <f>'Resumen-DiarioHorario-Solar'!AC740</f>
        <v>166.85966666666664</v>
      </c>
      <c r="Q81" s="43">
        <f>'Resumen-DiarioHorario-Solar'!AC806</f>
        <v>363.32249999999999</v>
      </c>
      <c r="R81" s="42">
        <f>'Resumen-DiarioHorario-Solar'!AC872</f>
        <v>443.08183333333341</v>
      </c>
      <c r="S81" s="43">
        <f>'Resumen-DiarioHorario-Solar'!AC938</f>
        <v>257.0455</v>
      </c>
      <c r="T81" s="42">
        <f>'Resumen-DiarioHorario-Solar'!AC1004</f>
        <v>156.46533333333332</v>
      </c>
      <c r="U81" s="43">
        <f>'Resumen-DiarioHorario-Solar'!AC1070</f>
        <v>260.49149999999992</v>
      </c>
      <c r="V81" s="42">
        <f>'Resumen-DiarioHorario-Solar'!AC1136</f>
        <v>189.20983333333331</v>
      </c>
      <c r="W81" s="43">
        <f>'Resumen-DiarioHorario-Solar'!AC1202</f>
        <v>198.66133333333332</v>
      </c>
      <c r="X81" s="42">
        <f>'Resumen-DiarioHorario-Solar'!AC1268</f>
        <v>257.68066666666664</v>
      </c>
      <c r="Y81" s="43">
        <f>'Resumen-DiarioHorario-Solar'!AC1334</f>
        <v>401.81350000000015</v>
      </c>
      <c r="Z81" s="42">
        <f>'Resumen-DiarioHorario-Solar'!AC1400</f>
        <v>95.236833333333323</v>
      </c>
      <c r="AA81" s="43">
        <f>'Resumen-DiarioHorario-Solar'!AC1466</f>
        <v>75.846833333333308</v>
      </c>
      <c r="AB81" s="42">
        <f>'Resumen-DiarioHorario-Solar'!AC1532</f>
        <v>200.54700000000011</v>
      </c>
      <c r="AC81" s="43">
        <f>'Resumen-DiarioHorario-Solar'!AC1598</f>
        <v>123.80866666666675</v>
      </c>
      <c r="AD81" s="42">
        <f>'Resumen-DiarioHorario-Solar'!AC1664</f>
        <v>93.926166666666617</v>
      </c>
      <c r="AE81" s="43">
        <f>'Resumen-DiarioHorario-Solar'!AC1730</f>
        <v>249.63433333333327</v>
      </c>
      <c r="AF81" s="42">
        <f>'Resumen-DiarioHorario-Solar'!AC1796</f>
        <v>335.40366666666677</v>
      </c>
      <c r="AG81" s="43">
        <f>'Resumen-DiarioHorario-Solar'!AC1862</f>
        <v>62.115166666666681</v>
      </c>
      <c r="AH81" s="42">
        <f>'Resumen-DiarioHorario-Solar'!AC1928</f>
        <v>50.49616666666666</v>
      </c>
      <c r="AI81" s="44">
        <f>'Resumen-DiarioHorario-Solar'!AC1994</f>
        <v>126.08066666666664</v>
      </c>
      <c r="AJ81" s="58">
        <f t="shared" si="19"/>
        <v>7354.219500000002</v>
      </c>
      <c r="AK81" s="58"/>
      <c r="AL81" s="58"/>
    </row>
    <row r="82" spans="2:38" x14ac:dyDescent="0.3">
      <c r="B82" s="62" t="s">
        <v>44</v>
      </c>
      <c r="C82" s="62"/>
      <c r="D82" s="62"/>
      <c r="E82" s="43">
        <f>'Resumen-DiarioHorario-Solar'!AC15</f>
        <v>291.06549999999993</v>
      </c>
      <c r="F82" s="42">
        <f>'Resumen-DiarioHorario-Solar'!AC81</f>
        <v>55.539333333333317</v>
      </c>
      <c r="G82" s="43">
        <f>'Resumen-DiarioHorario-Solar'!AC147</f>
        <v>12.101666666666652</v>
      </c>
      <c r="H82" s="42">
        <f>'Resumen-DiarioHorario-Solar'!AC213</f>
        <v>5.2948333333333313</v>
      </c>
      <c r="I82" s="43">
        <f>'Resumen-DiarioHorario-Solar'!AC279</f>
        <v>58.073500000000003</v>
      </c>
      <c r="J82" s="42">
        <f>'Resumen-DiarioHorario-Solar'!AC345</f>
        <v>7.8734999999999982</v>
      </c>
      <c r="K82" s="43">
        <f>'Resumen-DiarioHorario-Solar'!AC411</f>
        <v>142.50916666666666</v>
      </c>
      <c r="L82" s="42">
        <f>'Resumen-DiarioHorario-Solar'!AC477</f>
        <v>116.90733333333334</v>
      </c>
      <c r="M82" s="43">
        <f>'Resumen-DiarioHorario-Solar'!AC543</f>
        <v>334.77816666666661</v>
      </c>
      <c r="N82" s="42">
        <f>'Resumen-DiarioHorario-Solar'!AC609</f>
        <v>273.35966666666667</v>
      </c>
      <c r="O82" s="43">
        <f>'Resumen-DiarioHorario-Solar'!AC675</f>
        <v>175.22149999999999</v>
      </c>
      <c r="P82" s="42">
        <f>'Resumen-DiarioHorario-Solar'!AC741</f>
        <v>0.14516666666666669</v>
      </c>
      <c r="Q82" s="43">
        <f>'Resumen-DiarioHorario-Solar'!AC807</f>
        <v>14.351999999999999</v>
      </c>
      <c r="R82" s="42">
        <f>'Resumen-DiarioHorario-Solar'!AC873</f>
        <v>131.89399999999998</v>
      </c>
      <c r="S82" s="43">
        <f>'Resumen-DiarioHorario-Solar'!AC939</f>
        <v>5.2256666666666689</v>
      </c>
      <c r="T82" s="42">
        <f>'Resumen-DiarioHorario-Solar'!AC1005</f>
        <v>124.06616666666667</v>
      </c>
      <c r="U82" s="43">
        <f>'Resumen-DiarioHorario-Solar'!AC1071</f>
        <v>69.651499999999999</v>
      </c>
      <c r="V82" s="42">
        <f>'Resumen-DiarioHorario-Solar'!AC1137</f>
        <v>0.88850000000000184</v>
      </c>
      <c r="W82" s="43">
        <f>'Resumen-DiarioHorario-Solar'!AC1203</f>
        <v>145.78933333333333</v>
      </c>
      <c r="X82" s="42">
        <f>'Resumen-DiarioHorario-Solar'!AC1269</f>
        <v>3.7016666666666715</v>
      </c>
      <c r="Y82" s="43">
        <f>'Resumen-DiarioHorario-Solar'!AC1335</f>
        <v>436.29650000000004</v>
      </c>
      <c r="Z82" s="42">
        <f>'Resumen-DiarioHorario-Solar'!AC1401</f>
        <v>42.833500000000008</v>
      </c>
      <c r="AA82" s="43">
        <f>'Resumen-DiarioHorario-Solar'!AC1467</f>
        <v>0.18816666666666654</v>
      </c>
      <c r="AB82" s="42">
        <f>'Resumen-DiarioHorario-Solar'!AC1533</f>
        <v>205.28166666666661</v>
      </c>
      <c r="AC82" s="43">
        <f>'Resumen-DiarioHorario-Solar'!AC1599</f>
        <v>22.453666666666656</v>
      </c>
      <c r="AD82" s="42">
        <f>'Resumen-DiarioHorario-Solar'!AC1665</f>
        <v>85.222500000000011</v>
      </c>
      <c r="AE82" s="43">
        <f>'Resumen-DiarioHorario-Solar'!AC1731</f>
        <v>309.17516666666666</v>
      </c>
      <c r="AF82" s="42">
        <f>'Resumen-DiarioHorario-Solar'!AC1797</f>
        <v>383.70099999999996</v>
      </c>
      <c r="AG82" s="43">
        <f>'Resumen-DiarioHorario-Solar'!AC1863</f>
        <v>45.724833333333336</v>
      </c>
      <c r="AH82" s="42">
        <f>'Resumen-DiarioHorario-Solar'!AC1929</f>
        <v>78.703333333333333</v>
      </c>
      <c r="AI82" s="44">
        <f>'Resumen-DiarioHorario-Solar'!AC1995</f>
        <v>163.54816666666665</v>
      </c>
      <c r="AJ82" s="58">
        <f t="shared" si="19"/>
        <v>3741.5666666666666</v>
      </c>
      <c r="AK82" s="58"/>
      <c r="AL82" s="58"/>
    </row>
    <row r="83" spans="2:38" x14ac:dyDescent="0.3">
      <c r="B83" s="62" t="s">
        <v>45</v>
      </c>
      <c r="C83" s="62"/>
      <c r="D83" s="62"/>
      <c r="E83" s="43">
        <f>'Resumen-DiarioHorario-Solar'!AC16</f>
        <v>129.70203333333333</v>
      </c>
      <c r="F83" s="42">
        <f>'Resumen-DiarioHorario-Solar'!AC82</f>
        <v>21.186716666666669</v>
      </c>
      <c r="G83" s="43">
        <f>'Resumen-DiarioHorario-Solar'!AC148</f>
        <v>21.368633333333328</v>
      </c>
      <c r="H83" s="42">
        <f>'Resumen-DiarioHorario-Solar'!AC214</f>
        <v>64.506099999999989</v>
      </c>
      <c r="I83" s="43">
        <f>'Resumen-DiarioHorario-Solar'!AC280</f>
        <v>54.960800000000013</v>
      </c>
      <c r="J83" s="42">
        <f>'Resumen-DiarioHorario-Solar'!AC346</f>
        <v>13.637983333333329</v>
      </c>
      <c r="K83" s="43">
        <f>'Resumen-DiarioHorario-Solar'!AC412</f>
        <v>18.817700000000002</v>
      </c>
      <c r="L83" s="42">
        <f>'Resumen-DiarioHorario-Solar'!AC478</f>
        <v>15.1929</v>
      </c>
      <c r="M83" s="43">
        <f>'Resumen-DiarioHorario-Solar'!AC544</f>
        <v>26.028366666666667</v>
      </c>
      <c r="N83" s="42">
        <f>'Resumen-DiarioHorario-Solar'!AC610</f>
        <v>18.936883333333341</v>
      </c>
      <c r="O83" s="43">
        <f>'Resumen-DiarioHorario-Solar'!AC676</f>
        <v>42.536533333333345</v>
      </c>
      <c r="P83" s="42">
        <f>'Resumen-DiarioHorario-Solar'!AC742</f>
        <v>13.453333333333337</v>
      </c>
      <c r="Q83" s="43">
        <f>'Resumen-DiarioHorario-Solar'!AC808</f>
        <v>79.367533333333327</v>
      </c>
      <c r="R83" s="42">
        <f>'Resumen-DiarioHorario-Solar'!AC874</f>
        <v>176.89730000000003</v>
      </c>
      <c r="S83" s="43">
        <f>'Resumen-DiarioHorario-Solar'!AC940</f>
        <v>131.12168333333327</v>
      </c>
      <c r="T83" s="42">
        <f>'Resumen-DiarioHorario-Solar'!AC1006</f>
        <v>22.936166666666665</v>
      </c>
      <c r="U83" s="43">
        <f>'Resumen-DiarioHorario-Solar'!AC1072</f>
        <v>59.995983333333342</v>
      </c>
      <c r="V83" s="42">
        <f>'Resumen-DiarioHorario-Solar'!AC1138</f>
        <v>13.759699999999997</v>
      </c>
      <c r="W83" s="43">
        <f>'Resumen-DiarioHorario-Solar'!AC1204</f>
        <v>22.116183333333328</v>
      </c>
      <c r="X83" s="42">
        <f>'Resumen-DiarioHorario-Solar'!AC1270</f>
        <v>30.047216666666667</v>
      </c>
      <c r="Y83" s="43">
        <f>'Resumen-DiarioHorario-Solar'!AC1336</f>
        <v>21.110866666666652</v>
      </c>
      <c r="Z83" s="42">
        <f>'Resumen-DiarioHorario-Solar'!AC1402</f>
        <v>14.181916666666663</v>
      </c>
      <c r="AA83" s="43">
        <f>'Resumen-DiarioHorario-Solar'!AC1468</f>
        <v>8.5807833333333292</v>
      </c>
      <c r="AB83" s="42">
        <f>'Resumen-DiarioHorario-Solar'!AC1534</f>
        <v>86.864783333333321</v>
      </c>
      <c r="AC83" s="43">
        <f>'Resumen-DiarioHorario-Solar'!AC1600</f>
        <v>41.84308333333334</v>
      </c>
      <c r="AD83" s="42">
        <f>'Resumen-DiarioHorario-Solar'!AC1666</f>
        <v>6.2930000000000019</v>
      </c>
      <c r="AE83" s="43">
        <f>'Resumen-DiarioHorario-Solar'!AC1732</f>
        <v>43.660033333333345</v>
      </c>
      <c r="AF83" s="42">
        <f>'Resumen-DiarioHorario-Solar'!AC1798</f>
        <v>51.615433333333328</v>
      </c>
      <c r="AG83" s="43">
        <f>'Resumen-DiarioHorario-Solar'!AC1864</f>
        <v>19.490483333333341</v>
      </c>
      <c r="AH83" s="42">
        <f>'Resumen-DiarioHorario-Solar'!AC1930</f>
        <v>45.845133333333344</v>
      </c>
      <c r="AI83" s="44">
        <f>'Resumen-DiarioHorario-Solar'!AC1996</f>
        <v>53.976399999999984</v>
      </c>
      <c r="AJ83" s="58">
        <f t="shared" si="19"/>
        <v>1370.0316666666665</v>
      </c>
      <c r="AK83" s="58"/>
      <c r="AL83" s="58"/>
    </row>
    <row r="84" spans="2:38" x14ac:dyDescent="0.3">
      <c r="B84" s="62" t="s">
        <v>46</v>
      </c>
      <c r="C84" s="62"/>
      <c r="D84" s="62"/>
      <c r="E84" s="43">
        <f>'Resumen-DiarioHorario-Solar'!AC17</f>
        <v>283.32400000000001</v>
      </c>
      <c r="F84" s="42">
        <f>'Resumen-DiarioHorario-Solar'!AC83</f>
        <v>159.88083333333336</v>
      </c>
      <c r="G84" s="43">
        <f>'Resumen-DiarioHorario-Solar'!AC149</f>
        <v>71.841833333333369</v>
      </c>
      <c r="H84" s="42">
        <f>'Resumen-DiarioHorario-Solar'!AC215</f>
        <v>19.491499999999998</v>
      </c>
      <c r="I84" s="43">
        <f>'Resumen-DiarioHorario-Solar'!AC281</f>
        <v>85.204499999999982</v>
      </c>
      <c r="J84" s="42">
        <f>'Resumen-DiarioHorario-Solar'!AC347</f>
        <v>132.50933333333333</v>
      </c>
      <c r="K84" s="43">
        <f>'Resumen-DiarioHorario-Solar'!AC413</f>
        <v>376.39566666666661</v>
      </c>
      <c r="L84" s="42">
        <f>'Resumen-DiarioHorario-Solar'!AC479</f>
        <v>242.05449999999996</v>
      </c>
      <c r="M84" s="43">
        <f>'Resumen-DiarioHorario-Solar'!AC545</f>
        <v>392.06466666666671</v>
      </c>
      <c r="N84" s="42">
        <f>'Resumen-DiarioHorario-Solar'!AC611</f>
        <v>190.15249999999997</v>
      </c>
      <c r="O84" s="43">
        <f>'Resumen-DiarioHorario-Solar'!AC677</f>
        <v>270.85383333333328</v>
      </c>
      <c r="P84" s="42">
        <f>'Resumen-DiarioHorario-Solar'!AC743</f>
        <v>121.35949999999993</v>
      </c>
      <c r="Q84" s="43">
        <f>'Resumen-DiarioHorario-Solar'!AC809</f>
        <v>351.55516666666671</v>
      </c>
      <c r="R84" s="42">
        <f>'Resumen-DiarioHorario-Solar'!AC875</f>
        <v>475.57833333333343</v>
      </c>
      <c r="S84" s="43">
        <f>'Resumen-DiarioHorario-Solar'!AC941</f>
        <v>228.92599999999996</v>
      </c>
      <c r="T84" s="42">
        <f>'Resumen-DiarioHorario-Solar'!AC1007</f>
        <v>263.60199999999998</v>
      </c>
      <c r="U84" s="43">
        <f>'Resumen-DiarioHorario-Solar'!AC1073</f>
        <v>113.63516666666665</v>
      </c>
      <c r="V84" s="42">
        <f>'Resumen-DiarioHorario-Solar'!AC1139</f>
        <v>151.40866666666668</v>
      </c>
      <c r="W84" s="43">
        <f>'Resumen-DiarioHorario-Solar'!AC1205</f>
        <v>70.033833333333277</v>
      </c>
      <c r="X84" s="42">
        <f>'Resumen-DiarioHorario-Solar'!AC1271</f>
        <v>9.4524999999999988</v>
      </c>
      <c r="Y84" s="43">
        <f>'Resumen-DiarioHorario-Solar'!AC1337</f>
        <v>100.62016666666666</v>
      </c>
      <c r="Z84" s="42">
        <f>'Resumen-DiarioHorario-Solar'!AC1403</f>
        <v>63.441333333333318</v>
      </c>
      <c r="AA84" s="43">
        <f>'Resumen-DiarioHorario-Solar'!AC1469</f>
        <v>112.88350000000005</v>
      </c>
      <c r="AB84" s="42">
        <f>'Resumen-DiarioHorario-Solar'!AC1535</f>
        <v>227.95099999999994</v>
      </c>
      <c r="AC84" s="43">
        <f>'Resumen-DiarioHorario-Solar'!AC1601</f>
        <v>188.01166666666657</v>
      </c>
      <c r="AD84" s="42">
        <f>'Resumen-DiarioHorario-Solar'!AC1667</f>
        <v>53.036166666666645</v>
      </c>
      <c r="AE84" s="43">
        <f>'Resumen-DiarioHorario-Solar'!AC1733</f>
        <v>318.72323333333333</v>
      </c>
      <c r="AF84" s="42">
        <f>'Resumen-DiarioHorario-Solar'!AC1799</f>
        <v>371.87016666666671</v>
      </c>
      <c r="AG84" s="43">
        <f>'Resumen-DiarioHorario-Solar'!AC1865</f>
        <v>96.183033333333299</v>
      </c>
      <c r="AH84" s="42">
        <f>'Resumen-DiarioHorario-Solar'!AC1931</f>
        <v>139.44904999999997</v>
      </c>
      <c r="AI84" s="44">
        <f>'Resumen-DiarioHorario-Solar'!AC1997</f>
        <v>252.56380000000001</v>
      </c>
      <c r="AJ84" s="58">
        <f t="shared" si="19"/>
        <v>5934.0574499999993</v>
      </c>
      <c r="AK84" s="58"/>
      <c r="AL84" s="58"/>
    </row>
    <row r="85" spans="2:38" x14ac:dyDescent="0.3">
      <c r="B85" s="62" t="s">
        <v>47</v>
      </c>
      <c r="C85" s="62"/>
      <c r="D85" s="62"/>
      <c r="E85" s="43">
        <f>'Resumen-DiarioHorario-Solar'!AC18</f>
        <v>248.41399999999987</v>
      </c>
      <c r="F85" s="42">
        <f>'Resumen-DiarioHorario-Solar'!AC84</f>
        <v>242.90399999999988</v>
      </c>
      <c r="G85" s="43">
        <f>'Resumen-DiarioHorario-Solar'!AC150</f>
        <v>239.00349999999989</v>
      </c>
      <c r="H85" s="42">
        <f>'Resumen-DiarioHorario-Solar'!AC216</f>
        <v>238.95226666666659</v>
      </c>
      <c r="I85" s="43">
        <f>'Resumen-DiarioHorario-Solar'!AC282</f>
        <v>249.3419999999999</v>
      </c>
      <c r="J85" s="42">
        <f>'Resumen-DiarioHorario-Solar'!AC348</f>
        <v>249.22599999999991</v>
      </c>
      <c r="K85" s="43">
        <f>'Resumen-DiarioHorario-Solar'!AC414</f>
        <v>249.22599999999986</v>
      </c>
      <c r="L85" s="42">
        <f>'Resumen-DiarioHorario-Solar'!AC480</f>
        <v>190.58799999999994</v>
      </c>
      <c r="M85" s="43">
        <f>'Resumen-DiarioHorario-Solar'!AC546</f>
        <v>200.27399999999997</v>
      </c>
      <c r="N85" s="42">
        <f>'Resumen-DiarioHorario-Solar'!AC612</f>
        <v>232.23200000000006</v>
      </c>
      <c r="O85" s="43">
        <f>'Resumen-DiarioHorario-Solar'!AC678</f>
        <v>234.04159999999993</v>
      </c>
      <c r="P85" s="42">
        <f>'Resumen-DiarioHorario-Solar'!AC744</f>
        <v>221.07333333333341</v>
      </c>
      <c r="Q85" s="43">
        <f>'Resumen-DiarioHorario-Solar'!AC810</f>
        <v>240.4679999999999</v>
      </c>
      <c r="R85" s="42">
        <f>'Resumen-DiarioHorario-Solar'!AC876</f>
        <v>240.75800000000001</v>
      </c>
      <c r="S85" s="43">
        <f>'Resumen-DiarioHorario-Solar'!AC942</f>
        <v>222.46480000000003</v>
      </c>
      <c r="T85" s="42">
        <f>'Resumen-DiarioHorario-Solar'!AC1008</f>
        <v>226.77903333333325</v>
      </c>
      <c r="U85" s="43">
        <f>'Resumen-DiarioHorario-Solar'!AC1074</f>
        <v>161.00799999999992</v>
      </c>
      <c r="V85" s="42">
        <f>'Resumen-DiarioHorario-Solar'!AC1140</f>
        <v>196.99699999999999</v>
      </c>
      <c r="W85" s="43">
        <f>'Resumen-DiarioHorario-Solar'!AC1206</f>
        <v>151.46700000000004</v>
      </c>
      <c r="X85" s="42">
        <f>'Resumen-DiarioHorario-Solar'!AC1272</f>
        <v>126.72226666666666</v>
      </c>
      <c r="Y85" s="43">
        <f>'Resumen-DiarioHorario-Solar'!AC1338</f>
        <v>151.14800000000002</v>
      </c>
      <c r="Z85" s="42">
        <f>'Resumen-DiarioHorario-Solar'!AC1404</f>
        <v>196.41796666666662</v>
      </c>
      <c r="AA85" s="43">
        <f>'Resumen-DiarioHorario-Solar'!AC1470</f>
        <v>149.43893333333327</v>
      </c>
      <c r="AB85" s="42">
        <f>'Resumen-DiarioHorario-Solar'!AC1536</f>
        <v>239.40079999999989</v>
      </c>
      <c r="AC85" s="43">
        <f>'Resumen-DiarioHorario-Solar'!AC1602</f>
        <v>217.42266666666654</v>
      </c>
      <c r="AD85" s="42">
        <f>'Resumen-DiarioHorario-Solar'!AC1668</f>
        <v>164.97519999999986</v>
      </c>
      <c r="AE85" s="43">
        <f>'Resumen-DiarioHorario-Solar'!AC1734</f>
        <v>229.66839999999991</v>
      </c>
      <c r="AF85" s="42">
        <f>'Resumen-DiarioHorario-Solar'!AC1800</f>
        <v>231.04493333333323</v>
      </c>
      <c r="AG85" s="43">
        <f>'Resumen-DiarioHorario-Solar'!AC1866</f>
        <v>221.88866666666658</v>
      </c>
      <c r="AH85" s="42">
        <f>'Resumen-DiarioHorario-Solar'!AC1932</f>
        <v>140.23336666666657</v>
      </c>
      <c r="AI85" s="44">
        <f>'Resumen-DiarioHorario-Solar'!AC1998</f>
        <v>211.8662666666666</v>
      </c>
      <c r="AJ85" s="58">
        <f t="shared" si="19"/>
        <v>6515.4459999999972</v>
      </c>
      <c r="AK85" s="58"/>
      <c r="AL85" s="58"/>
    </row>
    <row r="86" spans="2:38" x14ac:dyDescent="0.3">
      <c r="B86" s="62" t="s">
        <v>48</v>
      </c>
      <c r="C86" s="62"/>
      <c r="D86" s="62"/>
      <c r="E86" s="43">
        <f>'Resumen-DiarioHorario-Solar'!AC19</f>
        <v>179.88599999999994</v>
      </c>
      <c r="F86" s="42">
        <f>'Resumen-DiarioHorario-Solar'!AC85</f>
        <v>175.89599999999987</v>
      </c>
      <c r="G86" s="43">
        <f>'Resumen-DiarioHorario-Solar'!AC151</f>
        <v>173.07149999999987</v>
      </c>
      <c r="H86" s="42">
        <f>'Resumen-DiarioHorario-Solar'!AC217</f>
        <v>173.03439999999998</v>
      </c>
      <c r="I86" s="43">
        <f>'Resumen-DiarioHorario-Solar'!AC283</f>
        <v>180.55799999999988</v>
      </c>
      <c r="J86" s="42">
        <f>'Resumen-DiarioHorario-Solar'!AC349</f>
        <v>180.47399999999985</v>
      </c>
      <c r="K86" s="43">
        <f>'Resumen-DiarioHorario-Solar'!AC415</f>
        <v>180.47399999999988</v>
      </c>
      <c r="L86" s="42">
        <f>'Resumen-DiarioHorario-Solar'!AC481</f>
        <v>0</v>
      </c>
      <c r="M86" s="43">
        <f>'Resumen-DiarioHorario-Solar'!AC547</f>
        <v>0</v>
      </c>
      <c r="N86" s="42">
        <f>'Resumen-DiarioHorario-Solar'!AC613</f>
        <v>0</v>
      </c>
      <c r="O86" s="43">
        <f>'Resumen-DiarioHorario-Solar'!AC679</f>
        <v>169.47839999999997</v>
      </c>
      <c r="P86" s="42">
        <f>'Resumen-DiarioHorario-Solar'!AC745</f>
        <v>0</v>
      </c>
      <c r="Q86" s="43">
        <f>'Resumen-DiarioHorario-Solar'!AC811</f>
        <v>0</v>
      </c>
      <c r="R86" s="42">
        <f>'Resumen-DiarioHorario-Solar'!AC877</f>
        <v>0</v>
      </c>
      <c r="S86" s="43">
        <f>'Resumen-DiarioHorario-Solar'!AC943</f>
        <v>161.09519999999995</v>
      </c>
      <c r="T86" s="42">
        <f>'Resumen-DiarioHorario-Solar'!AC1009</f>
        <v>0</v>
      </c>
      <c r="U86" s="43">
        <f>'Resumen-DiarioHorario-Solar'!AC1075</f>
        <v>0</v>
      </c>
      <c r="V86" s="42">
        <f>'Resumen-DiarioHorario-Solar'!AC1141</f>
        <v>142.65299999999996</v>
      </c>
      <c r="W86" s="43">
        <f>'Resumen-DiarioHorario-Solar'!AC1207</f>
        <v>109.68299999999996</v>
      </c>
      <c r="X86" s="42">
        <f>'Resumen-DiarioHorario-Solar'!AC1273</f>
        <v>91.764399999999981</v>
      </c>
      <c r="Y86" s="43">
        <f>'Resumen-DiarioHorario-Solar'!AC1339</f>
        <v>109.45200000000003</v>
      </c>
      <c r="Z86" s="42">
        <f>'Resumen-DiarioHorario-Solar'!AC1405</f>
        <v>142.23370000000003</v>
      </c>
      <c r="AA86" s="43">
        <f>'Resumen-DiarioHorario-Solar'!AC1471</f>
        <v>108.21440000000004</v>
      </c>
      <c r="AB86" s="42">
        <f>'Resumen-DiarioHorario-Solar'!AC1537</f>
        <v>173.35919999999999</v>
      </c>
      <c r="AC86" s="43">
        <f>'Resumen-DiarioHorario-Solar'!AC1603</f>
        <v>157.44399999999987</v>
      </c>
      <c r="AD86" s="42">
        <f>'Resumen-DiarioHorario-Solar'!AC1669</f>
        <v>119.46479999999993</v>
      </c>
      <c r="AE86" s="43">
        <f>'Resumen-DiarioHorario-Solar'!AC1735</f>
        <v>166.31159999999986</v>
      </c>
      <c r="AF86" s="42">
        <f>'Resumen-DiarioHorario-Solar'!AC1801</f>
        <v>167.30839999999989</v>
      </c>
      <c r="AG86" s="43">
        <f>'Resumen-DiarioHorario-Solar'!AC1867</f>
        <v>160.67799999999988</v>
      </c>
      <c r="AH86" s="42">
        <f>'Resumen-DiarioHorario-Solar'!AC1933</f>
        <v>101.54829999999993</v>
      </c>
      <c r="AI86" s="44">
        <f>'Resumen-DiarioHorario-Solar'!AC1999</f>
        <v>153.4203999999998</v>
      </c>
      <c r="AJ86" s="58">
        <f t="shared" si="19"/>
        <v>3477.5026999999986</v>
      </c>
      <c r="AK86" s="58"/>
      <c r="AL86" s="58"/>
    </row>
    <row r="87" spans="2:38" x14ac:dyDescent="0.3">
      <c r="B87" s="62" t="s">
        <v>49</v>
      </c>
      <c r="C87" s="62"/>
      <c r="D87" s="62"/>
      <c r="E87" s="43">
        <f>'Resumen-DiarioHorario-Solar'!AC20</f>
        <v>1465.1130000000003</v>
      </c>
      <c r="F87" s="42">
        <f>'Resumen-DiarioHorario-Solar'!AC86</f>
        <v>400.78216666666668</v>
      </c>
      <c r="G87" s="43">
        <f>'Resumen-DiarioHorario-Solar'!AC152</f>
        <v>178.69416666666663</v>
      </c>
      <c r="H87" s="42">
        <f>'Resumen-DiarioHorario-Solar'!AC218</f>
        <v>759.15666666666652</v>
      </c>
      <c r="I87" s="43">
        <f>'Resumen-DiarioHorario-Solar'!AC284</f>
        <v>405.86966666666677</v>
      </c>
      <c r="J87" s="42">
        <f>'Resumen-DiarioHorario-Solar'!AC350</f>
        <v>487.12349999999992</v>
      </c>
      <c r="K87" s="43">
        <f>'Resumen-DiarioHorario-Solar'!AC416</f>
        <v>1000.9536666666668</v>
      </c>
      <c r="L87" s="42">
        <f>'Resumen-DiarioHorario-Solar'!AC482</f>
        <v>646.6819999999999</v>
      </c>
      <c r="M87" s="43">
        <f>'Resumen-DiarioHorario-Solar'!AC548</f>
        <v>906.82049999999992</v>
      </c>
      <c r="N87" s="42">
        <f>'Resumen-DiarioHorario-Solar'!AC614</f>
        <v>880.8313333333333</v>
      </c>
      <c r="O87" s="43">
        <f>'Resumen-DiarioHorario-Solar'!AC680</f>
        <v>762.28016666666656</v>
      </c>
      <c r="P87" s="42">
        <f>'Resumen-DiarioHorario-Solar'!AC746</f>
        <v>576.50833333333333</v>
      </c>
      <c r="Q87" s="43">
        <f>'Resumen-DiarioHorario-Solar'!AC812</f>
        <v>636.75833333333344</v>
      </c>
      <c r="R87" s="42">
        <f>'Resumen-DiarioHorario-Solar'!AC878</f>
        <v>951.74783333333323</v>
      </c>
      <c r="S87" s="43">
        <f>'Resumen-DiarioHorario-Solar'!AC944</f>
        <v>536.55200000000002</v>
      </c>
      <c r="T87" s="42">
        <f>'Resumen-DiarioHorario-Solar'!AC1010</f>
        <v>568.06849999999986</v>
      </c>
      <c r="U87" s="43">
        <f>'Resumen-DiarioHorario-Solar'!AC1076</f>
        <v>479.02749999999992</v>
      </c>
      <c r="V87" s="42">
        <f>'Resumen-DiarioHorario-Solar'!AC1142</f>
        <v>322.98899999999992</v>
      </c>
      <c r="W87" s="43">
        <f>'Resumen-DiarioHorario-Solar'!AC1208</f>
        <v>482.6898333333333</v>
      </c>
      <c r="X87" s="42">
        <f>'Resumen-DiarioHorario-Solar'!AC1274</f>
        <v>415.71466666666669</v>
      </c>
      <c r="Y87" s="43">
        <f>'Resumen-DiarioHorario-Solar'!AC1340</f>
        <v>113.99916666666668</v>
      </c>
      <c r="Z87" s="42">
        <f>'Resumen-DiarioHorario-Solar'!AC1406</f>
        <v>111.06199999999995</v>
      </c>
      <c r="AA87" s="43">
        <f>'Resumen-DiarioHorario-Solar'!AC1472</f>
        <v>148.74483333333333</v>
      </c>
      <c r="AB87" s="42">
        <f>'Resumen-DiarioHorario-Solar'!AC1538</f>
        <v>397.2738333333333</v>
      </c>
      <c r="AC87" s="43">
        <f>'Resumen-DiarioHorario-Solar'!AC1604</f>
        <v>381.66166666666663</v>
      </c>
      <c r="AD87" s="42">
        <f>'Resumen-DiarioHorario-Solar'!AC1670</f>
        <v>171.59166666666664</v>
      </c>
      <c r="AE87" s="43">
        <f>'Resumen-DiarioHorario-Solar'!AC1736</f>
        <v>455.8986666666666</v>
      </c>
      <c r="AF87" s="42">
        <f>'Resumen-DiarioHorario-Solar'!AC1802</f>
        <v>645.10933333333344</v>
      </c>
      <c r="AG87" s="43">
        <f>'Resumen-DiarioHorario-Solar'!AC1868</f>
        <v>14.646666666666668</v>
      </c>
      <c r="AH87" s="42">
        <f>'Resumen-DiarioHorario-Solar'!AC1934</f>
        <v>45.097833333333327</v>
      </c>
      <c r="AI87" s="44">
        <f>'Resumen-DiarioHorario-Solar'!AC2000</f>
        <v>257.64466666666664</v>
      </c>
      <c r="AJ87" s="58">
        <f t="shared" si="19"/>
        <v>15607.093166666667</v>
      </c>
      <c r="AK87" s="58"/>
      <c r="AL87" s="58"/>
    </row>
    <row r="88" spans="2:38" x14ac:dyDescent="0.3">
      <c r="B88" s="62" t="s">
        <v>50</v>
      </c>
      <c r="C88" s="62"/>
      <c r="D88" s="62"/>
      <c r="E88" s="43">
        <f>'Resumen-DiarioHorario-Solar'!AC21</f>
        <v>323.1851666666667</v>
      </c>
      <c r="F88" s="42">
        <f>'Resumen-DiarioHorario-Solar'!AC87</f>
        <v>231.25250000000005</v>
      </c>
      <c r="G88" s="43">
        <f>'Resumen-DiarioHorario-Solar'!AC153</f>
        <v>140.66516666666664</v>
      </c>
      <c r="H88" s="42">
        <f>'Resumen-DiarioHorario-Solar'!AC219</f>
        <v>104.40633333333335</v>
      </c>
      <c r="I88" s="43">
        <f>'Resumen-DiarioHorario-Solar'!AC285</f>
        <v>116.08633333333331</v>
      </c>
      <c r="J88" s="42">
        <f>'Resumen-DiarioHorario-Solar'!AC351</f>
        <v>95.568666666666644</v>
      </c>
      <c r="K88" s="43">
        <f>'Resumen-DiarioHorario-Solar'!AC417</f>
        <v>163.04983333333334</v>
      </c>
      <c r="L88" s="42">
        <f>'Resumen-DiarioHorario-Solar'!AC483</f>
        <v>110.82116666666666</v>
      </c>
      <c r="M88" s="43">
        <f>'Resumen-DiarioHorario-Solar'!AC549</f>
        <v>180.0841666666667</v>
      </c>
      <c r="N88" s="42">
        <f>'Resumen-DiarioHorario-Solar'!AC615</f>
        <v>70.715500000000006</v>
      </c>
      <c r="O88" s="43">
        <f>'Resumen-DiarioHorario-Solar'!AC681</f>
        <v>125.91433333333335</v>
      </c>
      <c r="P88" s="42">
        <f>'Resumen-DiarioHorario-Solar'!AC747</f>
        <v>71.305333333333309</v>
      </c>
      <c r="Q88" s="43">
        <f>'Resumen-DiarioHorario-Solar'!AC813</f>
        <v>186.50350000000003</v>
      </c>
      <c r="R88" s="42">
        <f>'Resumen-DiarioHorario-Solar'!AC879</f>
        <v>379.05533333333329</v>
      </c>
      <c r="S88" s="43">
        <f>'Resumen-DiarioHorario-Solar'!AC945</f>
        <v>228.62716666666662</v>
      </c>
      <c r="T88" s="42">
        <f>'Resumen-DiarioHorario-Solar'!AC1011</f>
        <v>168.78599999999994</v>
      </c>
      <c r="U88" s="43">
        <f>'Resumen-DiarioHorario-Solar'!AC1077</f>
        <v>113.49783333333335</v>
      </c>
      <c r="V88" s="42">
        <f>'Resumen-DiarioHorario-Solar'!AC1143</f>
        <v>30.916999999999994</v>
      </c>
      <c r="W88" s="43">
        <f>'Resumen-DiarioHorario-Solar'!AC1209</f>
        <v>46.876000000000005</v>
      </c>
      <c r="X88" s="42">
        <f>'Resumen-DiarioHorario-Solar'!AC1275</f>
        <v>19.875833333333336</v>
      </c>
      <c r="Y88" s="43">
        <f>'Resumen-DiarioHorario-Solar'!AC1341</f>
        <v>36.233666666666664</v>
      </c>
      <c r="Z88" s="42">
        <f>'Resumen-DiarioHorario-Solar'!AC1407</f>
        <v>53.390500000000003</v>
      </c>
      <c r="AA88" s="43">
        <f>'Resumen-DiarioHorario-Solar'!AC1473</f>
        <v>57.207499999999996</v>
      </c>
      <c r="AB88" s="42">
        <f>'Resumen-DiarioHorario-Solar'!AC1539</f>
        <v>283.44016666666664</v>
      </c>
      <c r="AC88" s="43">
        <f>'Resumen-DiarioHorario-Solar'!AC1605</f>
        <v>135.08466666666666</v>
      </c>
      <c r="AD88" s="42">
        <f>'Resumen-DiarioHorario-Solar'!AC1671</f>
        <v>77.282499999999999</v>
      </c>
      <c r="AE88" s="43">
        <f>'Resumen-DiarioHorario-Solar'!AC1737</f>
        <v>388.31833333333344</v>
      </c>
      <c r="AF88" s="42">
        <f>'Resumen-DiarioHorario-Solar'!AC1803</f>
        <v>335.58983333333339</v>
      </c>
      <c r="AG88" s="43">
        <f>'Resumen-DiarioHorario-Solar'!AC1869</f>
        <v>275.57549999999992</v>
      </c>
      <c r="AH88" s="42">
        <f>'Resumen-DiarioHorario-Solar'!AC1935</f>
        <v>39.203666666666663</v>
      </c>
      <c r="AI88" s="44">
        <f>'Resumen-DiarioHorario-Solar'!AC2001</f>
        <v>93.336500000000029</v>
      </c>
      <c r="AJ88" s="58">
        <f t="shared" si="19"/>
        <v>4681.8559999999998</v>
      </c>
      <c r="AK88" s="58"/>
      <c r="AL88" s="58"/>
    </row>
    <row r="89" spans="2:38" x14ac:dyDescent="0.3">
      <c r="B89" s="62" t="s">
        <v>106</v>
      </c>
      <c r="C89" s="62"/>
      <c r="D89" s="62"/>
      <c r="E89" s="43">
        <f>'Resumen-DiarioHorario-Solar'!AC22</f>
        <v>188.05683333333332</v>
      </c>
      <c r="F89" s="42">
        <f>'Resumen-DiarioHorario-Solar'!AC88</f>
        <v>139.44333333333336</v>
      </c>
      <c r="G89" s="43">
        <f>'Resumen-DiarioHorario-Solar'!AC154</f>
        <v>125.13583333333332</v>
      </c>
      <c r="H89" s="42">
        <f>'Resumen-DiarioHorario-Solar'!AC220</f>
        <v>30.189166666666662</v>
      </c>
      <c r="I89" s="43">
        <f>'Resumen-DiarioHorario-Solar'!AC286</f>
        <v>87.815166666666656</v>
      </c>
      <c r="J89" s="42">
        <f>'Resumen-DiarioHorario-Solar'!AC352</f>
        <v>93.942500000000024</v>
      </c>
      <c r="K89" s="43">
        <f>'Resumen-DiarioHorario-Solar'!AC418</f>
        <v>211.79749999999999</v>
      </c>
      <c r="L89" s="42">
        <f>'Resumen-DiarioHorario-Solar'!AC484</f>
        <v>181.37933333333336</v>
      </c>
      <c r="M89" s="43">
        <f>'Resumen-DiarioHorario-Solar'!AC550</f>
        <v>237.21099999999998</v>
      </c>
      <c r="N89" s="42">
        <f>'Resumen-DiarioHorario-Solar'!AC616</f>
        <v>169.19933333333333</v>
      </c>
      <c r="O89" s="43">
        <f>'Resumen-DiarioHorario-Solar'!AC682</f>
        <v>198.48633333333336</v>
      </c>
      <c r="P89" s="42">
        <f>'Resumen-DiarioHorario-Solar'!AC748</f>
        <v>106.68249999999995</v>
      </c>
      <c r="Q89" s="43">
        <f>'Resumen-DiarioHorario-Solar'!AC814</f>
        <v>192.09866666666667</v>
      </c>
      <c r="R89" s="42">
        <f>'Resumen-DiarioHorario-Solar'!AC880</f>
        <v>219.82849999999993</v>
      </c>
      <c r="S89" s="43">
        <f>'Resumen-DiarioHorario-Solar'!AC946</f>
        <v>101.17816666666668</v>
      </c>
      <c r="T89" s="42">
        <f>'Resumen-DiarioHorario-Solar'!AC1012</f>
        <v>128.58916666666667</v>
      </c>
      <c r="U89" s="43">
        <f>'Resumen-DiarioHorario-Solar'!AC1078</f>
        <v>123.30983333333337</v>
      </c>
      <c r="V89" s="42">
        <f>'Resumen-DiarioHorario-Solar'!AC1144</f>
        <v>112.48183333333328</v>
      </c>
      <c r="W89" s="43">
        <f>'Resumen-DiarioHorario-Solar'!AC1210</f>
        <v>104.3205</v>
      </c>
      <c r="X89" s="42">
        <f>'Resumen-DiarioHorario-Solar'!AC1276</f>
        <v>97.71299999999998</v>
      </c>
      <c r="Y89" s="43">
        <f>'Resumen-DiarioHorario-Solar'!AC1342</f>
        <v>121.8175</v>
      </c>
      <c r="Z89" s="42">
        <f>'Resumen-DiarioHorario-Solar'!AC1408</f>
        <v>39.377666666666656</v>
      </c>
      <c r="AA89" s="43">
        <f>'Resumen-DiarioHorario-Solar'!AC1474</f>
        <v>25.915833333333332</v>
      </c>
      <c r="AB89" s="42">
        <f>'Resumen-DiarioHorario-Solar'!AC1540</f>
        <v>118.55716666666667</v>
      </c>
      <c r="AC89" s="43">
        <f>'Resumen-DiarioHorario-Solar'!AC1606</f>
        <v>130.34583333333333</v>
      </c>
      <c r="AD89" s="42">
        <f>'Resumen-DiarioHorario-Solar'!AC1672</f>
        <v>13.168666666666681</v>
      </c>
      <c r="AE89" s="43">
        <f>'Resumen-DiarioHorario-Solar'!AC1738</f>
        <v>108.17883333333332</v>
      </c>
      <c r="AF89" s="42">
        <f>'Resumen-DiarioHorario-Solar'!AC1804</f>
        <v>167.679</v>
      </c>
      <c r="AG89" s="43">
        <f>'Resumen-DiarioHorario-Solar'!AC1870</f>
        <v>30.419666666666672</v>
      </c>
      <c r="AH89" s="42">
        <f>'Resumen-DiarioHorario-Solar'!AC1936</f>
        <v>11.392666666666665</v>
      </c>
      <c r="AI89" s="44">
        <f>'Resumen-DiarioHorario-Solar'!AC2002</f>
        <v>35.382499999999993</v>
      </c>
      <c r="AJ89" s="58">
        <f t="shared" si="19"/>
        <v>3651.0938333333334</v>
      </c>
      <c r="AK89" s="58"/>
      <c r="AL89" s="58"/>
    </row>
    <row r="90" spans="2:38" x14ac:dyDescent="0.3">
      <c r="B90" s="62" t="s">
        <v>51</v>
      </c>
      <c r="C90" s="62"/>
      <c r="D90" s="62"/>
      <c r="E90" s="43">
        <f>'Resumen-DiarioHorario-Solar'!AC23</f>
        <v>1805.1091666666669</v>
      </c>
      <c r="F90" s="42">
        <f>'Resumen-DiarioHorario-Solar'!AC89</f>
        <v>627.82950000000005</v>
      </c>
      <c r="G90" s="43">
        <f>'Resumen-DiarioHorario-Solar'!AC155</f>
        <v>189.26800000000006</v>
      </c>
      <c r="H90" s="42">
        <f>'Resumen-DiarioHorario-Solar'!AC221</f>
        <v>399.27100000000002</v>
      </c>
      <c r="I90" s="43">
        <f>'Resumen-DiarioHorario-Solar'!AC287</f>
        <v>420.41849999999994</v>
      </c>
      <c r="J90" s="42">
        <f>'Resumen-DiarioHorario-Solar'!AC353</f>
        <v>622.84883333333346</v>
      </c>
      <c r="K90" s="43">
        <f>'Resumen-DiarioHorario-Solar'!AC419</f>
        <v>1172.2486666666668</v>
      </c>
      <c r="L90" s="42">
        <f>'Resumen-DiarioHorario-Solar'!AC485</f>
        <v>1020.2928333333334</v>
      </c>
      <c r="M90" s="43">
        <f>'Resumen-DiarioHorario-Solar'!AC551</f>
        <v>1142.8583333333333</v>
      </c>
      <c r="N90" s="42">
        <f>'Resumen-DiarioHorario-Solar'!AC617</f>
        <v>1144.3855000000001</v>
      </c>
      <c r="O90" s="43">
        <f>'Resumen-DiarioHorario-Solar'!AC683</f>
        <v>1022.5381666666668</v>
      </c>
      <c r="P90" s="42">
        <f>'Resumen-DiarioHorario-Solar'!AC749</f>
        <v>534.79949999999985</v>
      </c>
      <c r="Q90" s="43">
        <f>'Resumen-DiarioHorario-Solar'!AC815</f>
        <v>605.27666666666676</v>
      </c>
      <c r="R90" s="42">
        <f>'Resumen-DiarioHorario-Solar'!AC881</f>
        <v>1232.6940000000002</v>
      </c>
      <c r="S90" s="43">
        <f>'Resumen-DiarioHorario-Solar'!AC947</f>
        <v>686.28033333333349</v>
      </c>
      <c r="T90" s="42">
        <f>'Resumen-DiarioHorario-Solar'!AC1013</f>
        <v>452.51566666666668</v>
      </c>
      <c r="U90" s="43">
        <f>'Resumen-DiarioHorario-Solar'!AC1079</f>
        <v>420.40583333333331</v>
      </c>
      <c r="V90" s="42">
        <f>'Resumen-DiarioHorario-Solar'!AC1145</f>
        <v>619.44783333333339</v>
      </c>
      <c r="W90" s="43">
        <f>'Resumen-DiarioHorario-Solar'!AC1211</f>
        <v>594.00383333333343</v>
      </c>
      <c r="X90" s="42">
        <f>'Resumen-DiarioHorario-Solar'!AC1277</f>
        <v>1273.4093333333333</v>
      </c>
      <c r="Y90" s="43">
        <f>'Resumen-DiarioHorario-Solar'!AC1343</f>
        <v>977.99299999999982</v>
      </c>
      <c r="Z90" s="42">
        <f>'Resumen-DiarioHorario-Solar'!AC1409</f>
        <v>175.9941666666667</v>
      </c>
      <c r="AA90" s="43">
        <f>'Resumen-DiarioHorario-Solar'!AC1475</f>
        <v>220.81333333333339</v>
      </c>
      <c r="AB90" s="42">
        <f>'Resumen-DiarioHorario-Solar'!AC1541</f>
        <v>539.94600000000003</v>
      </c>
      <c r="AC90" s="43">
        <f>'Resumen-DiarioHorario-Solar'!AC1607</f>
        <v>153.36550000000008</v>
      </c>
      <c r="AD90" s="42">
        <f>'Resumen-DiarioHorario-Solar'!AC1673</f>
        <v>193.65716666666668</v>
      </c>
      <c r="AE90" s="43">
        <f>'Resumen-DiarioHorario-Solar'!AC1739</f>
        <v>688.03300000000013</v>
      </c>
      <c r="AF90" s="42">
        <f>'Resumen-DiarioHorario-Solar'!AC1805</f>
        <v>896.14416666666659</v>
      </c>
      <c r="AG90" s="43">
        <f>'Resumen-DiarioHorario-Solar'!AC1871</f>
        <v>257.74700000000013</v>
      </c>
      <c r="AH90" s="42">
        <f>'Resumen-DiarioHorario-Solar'!AC1937</f>
        <v>361.32633333333331</v>
      </c>
      <c r="AI90" s="44">
        <f>'Resumen-DiarioHorario-Solar'!AC2003</f>
        <v>341.30200000000008</v>
      </c>
      <c r="AJ90" s="58">
        <f t="shared" si="19"/>
        <v>20792.223166666667</v>
      </c>
      <c r="AK90" s="58"/>
      <c r="AL90" s="58"/>
    </row>
    <row r="91" spans="2:38" x14ac:dyDescent="0.3">
      <c r="B91" s="62" t="s">
        <v>52</v>
      </c>
      <c r="C91" s="62"/>
      <c r="D91" s="62"/>
      <c r="E91" s="43">
        <f>'Resumen-DiarioHorario-Solar'!AC24</f>
        <v>308.71866666666665</v>
      </c>
      <c r="F91" s="42">
        <f>'Resumen-DiarioHorario-Solar'!AC90</f>
        <v>2.2881666666666676</v>
      </c>
      <c r="G91" s="43">
        <f>'Resumen-DiarioHorario-Solar'!AC156</f>
        <v>8.7688333333333386</v>
      </c>
      <c r="H91" s="42">
        <f>'Resumen-DiarioHorario-Solar'!AC222</f>
        <v>103.44366666666669</v>
      </c>
      <c r="I91" s="43">
        <f>'Resumen-DiarioHorario-Solar'!AC288</f>
        <v>43.185166666666646</v>
      </c>
      <c r="J91" s="42">
        <f>'Resumen-DiarioHorario-Solar'!AC354</f>
        <v>35.957666666666661</v>
      </c>
      <c r="K91" s="43">
        <f>'Resumen-DiarioHorario-Solar'!AC420</f>
        <v>134.14683333333335</v>
      </c>
      <c r="L91" s="42">
        <f>'Resumen-DiarioHorario-Solar'!AC486</f>
        <v>89.120499999999993</v>
      </c>
      <c r="M91" s="43">
        <f>'Resumen-DiarioHorario-Solar'!AC552</f>
        <v>121.36933333333334</v>
      </c>
      <c r="N91" s="42">
        <f>'Resumen-DiarioHorario-Solar'!AC618</f>
        <v>130.54166666666671</v>
      </c>
      <c r="O91" s="43">
        <f>'Resumen-DiarioHorario-Solar'!AC684</f>
        <v>92.939333333333295</v>
      </c>
      <c r="P91" s="42">
        <f>'Resumen-DiarioHorario-Solar'!AC750</f>
        <v>17.349166666666676</v>
      </c>
      <c r="Q91" s="43">
        <f>'Resumen-DiarioHorario-Solar'!AC816</f>
        <v>163.53483333333335</v>
      </c>
      <c r="R91" s="42">
        <f>'Resumen-DiarioHorario-Solar'!AC882</f>
        <v>253.0215</v>
      </c>
      <c r="S91" s="43">
        <f>'Resumen-DiarioHorario-Solar'!AC948</f>
        <v>93.984499999999997</v>
      </c>
      <c r="T91" s="42">
        <f>'Resumen-DiarioHorario-Solar'!AC1014</f>
        <v>96.039166666666645</v>
      </c>
      <c r="U91" s="43">
        <f>'Resumen-DiarioHorario-Solar'!AC1080</f>
        <v>189.58666666666664</v>
      </c>
      <c r="V91" s="42">
        <f>'Resumen-DiarioHorario-Solar'!AC1146</f>
        <v>116.96566666666666</v>
      </c>
      <c r="W91" s="43">
        <f>'Resumen-DiarioHorario-Solar'!AC1212</f>
        <v>118.54366666666664</v>
      </c>
      <c r="X91" s="42">
        <f>'Resumen-DiarioHorario-Solar'!AC1278</f>
        <v>96.556333333333328</v>
      </c>
      <c r="Y91" s="43">
        <f>'Resumen-DiarioHorario-Solar'!AC1344</f>
        <v>204.12199999999996</v>
      </c>
      <c r="Z91" s="42">
        <f>'Resumen-DiarioHorario-Solar'!AC1410</f>
        <v>27.862166666666667</v>
      </c>
      <c r="AA91" s="43">
        <f>'Resumen-DiarioHorario-Solar'!AC1476</f>
        <v>33.958333333333343</v>
      </c>
      <c r="AB91" s="42">
        <f>'Resumen-DiarioHorario-Solar'!AC1542</f>
        <v>200.56916666666669</v>
      </c>
      <c r="AC91" s="43">
        <f>'Resumen-DiarioHorario-Solar'!AC1608</f>
        <v>24.121333333333329</v>
      </c>
      <c r="AD91" s="42">
        <f>'Resumen-DiarioHorario-Solar'!AC1674</f>
        <v>55.344333333333331</v>
      </c>
      <c r="AE91" s="43">
        <f>'Resumen-DiarioHorario-Solar'!AC1740</f>
        <v>157.31083333333333</v>
      </c>
      <c r="AF91" s="42">
        <f>'Resumen-DiarioHorario-Solar'!AC1806</f>
        <v>197.76566666666665</v>
      </c>
      <c r="AG91" s="43">
        <f>'Resumen-DiarioHorario-Solar'!AC1872</f>
        <v>91.261833333333328</v>
      </c>
      <c r="AH91" s="42">
        <f>'Resumen-DiarioHorario-Solar'!AC1938</f>
        <v>45.712666666666664</v>
      </c>
      <c r="AI91" s="44">
        <f>'Resumen-DiarioHorario-Solar'!AC2004</f>
        <v>37.447833333333335</v>
      </c>
      <c r="AJ91" s="58">
        <f t="shared" si="19"/>
        <v>3291.5375000000008</v>
      </c>
      <c r="AK91" s="58"/>
      <c r="AL91" s="58"/>
    </row>
    <row r="92" spans="2:38" x14ac:dyDescent="0.3">
      <c r="B92" s="62" t="s">
        <v>53</v>
      </c>
      <c r="C92" s="62"/>
      <c r="D92" s="62"/>
      <c r="E92" s="43">
        <f>'Resumen-DiarioHorario-Solar'!AC25</f>
        <v>63.930499999999981</v>
      </c>
      <c r="F92" s="42">
        <f>'Resumen-DiarioHorario-Solar'!AC91</f>
        <v>2.7528333333333346</v>
      </c>
      <c r="G92" s="43">
        <f>'Resumen-DiarioHorario-Solar'!AC157</f>
        <v>5.4286666666666674</v>
      </c>
      <c r="H92" s="42">
        <f>'Resumen-DiarioHorario-Solar'!AC223</f>
        <v>16.461166666666667</v>
      </c>
      <c r="I92" s="43">
        <f>'Resumen-DiarioHorario-Solar'!AC289</f>
        <v>83.639166666666682</v>
      </c>
      <c r="J92" s="42">
        <f>'Resumen-DiarioHorario-Solar'!AC355</f>
        <v>29.431666666666676</v>
      </c>
      <c r="K92" s="43">
        <f>'Resumen-DiarioHorario-Solar'!AC421</f>
        <v>39.238833333333325</v>
      </c>
      <c r="L92" s="42">
        <f>'Resumen-DiarioHorario-Solar'!AC487</f>
        <v>67.38066666666667</v>
      </c>
      <c r="M92" s="43">
        <f>'Resumen-DiarioHorario-Solar'!AC553</f>
        <v>48.768833333333333</v>
      </c>
      <c r="N92" s="42">
        <f>'Resumen-DiarioHorario-Solar'!AC619</f>
        <v>34.613000000000007</v>
      </c>
      <c r="O92" s="43">
        <f>'Resumen-DiarioHorario-Solar'!AC685</f>
        <v>7.9668333333333345</v>
      </c>
      <c r="P92" s="42">
        <f>'Resumen-DiarioHorario-Solar'!AC751</f>
        <v>1.9048333333333334</v>
      </c>
      <c r="Q92" s="43">
        <f>'Resumen-DiarioHorario-Solar'!AC817</f>
        <v>33.667833333333334</v>
      </c>
      <c r="R92" s="42">
        <f>'Resumen-DiarioHorario-Solar'!AC883</f>
        <v>83.398166666666683</v>
      </c>
      <c r="S92" s="43">
        <f>'Resumen-DiarioHorario-Solar'!AC949</f>
        <v>5.876833333333332</v>
      </c>
      <c r="T92" s="42">
        <f>'Resumen-DiarioHorario-Solar'!AC1015</f>
        <v>9.1823333333333341</v>
      </c>
      <c r="U92" s="43">
        <f>'Resumen-DiarioHorario-Solar'!AC1081</f>
        <v>7.1083333333333343</v>
      </c>
      <c r="V92" s="42">
        <f>'Resumen-DiarioHorario-Solar'!AC1147</f>
        <v>2.0831666666666675</v>
      </c>
      <c r="W92" s="43">
        <f>'Resumen-DiarioHorario-Solar'!AC1213</f>
        <v>3.1145000000000009</v>
      </c>
      <c r="X92" s="42">
        <f>'Resumen-DiarioHorario-Solar'!AC1279</f>
        <v>0.47199999999999981</v>
      </c>
      <c r="Y92" s="43">
        <f>'Resumen-DiarioHorario-Solar'!AC1345</f>
        <v>29.506333333333334</v>
      </c>
      <c r="Z92" s="42">
        <f>'Resumen-DiarioHorario-Solar'!AC1411</f>
        <v>0</v>
      </c>
      <c r="AA92" s="43">
        <f>'Resumen-DiarioHorario-Solar'!AC1477</f>
        <v>5.800000000000001E-2</v>
      </c>
      <c r="AB92" s="42">
        <f>'Resumen-DiarioHorario-Solar'!AC1543</f>
        <v>2.8550000000000009</v>
      </c>
      <c r="AC92" s="43">
        <f>'Resumen-DiarioHorario-Solar'!AC1609</f>
        <v>0</v>
      </c>
      <c r="AD92" s="42">
        <f>'Resumen-DiarioHorario-Solar'!AC1675</f>
        <v>0</v>
      </c>
      <c r="AE92" s="43">
        <f>'Resumen-DiarioHorario-Solar'!AC1741</f>
        <v>0</v>
      </c>
      <c r="AF92" s="42">
        <f>'Resumen-DiarioHorario-Solar'!AC1807</f>
        <v>10.773666666666665</v>
      </c>
      <c r="AG92" s="43">
        <f>'Resumen-DiarioHorario-Solar'!AC1873</f>
        <v>0</v>
      </c>
      <c r="AH92" s="42">
        <f>'Resumen-DiarioHorario-Solar'!AC1939</f>
        <v>0</v>
      </c>
      <c r="AI92" s="44">
        <f>'Resumen-DiarioHorario-Solar'!AC2005</f>
        <v>0</v>
      </c>
      <c r="AJ92" s="58">
        <f t="shared" si="19"/>
        <v>589.61316666666687</v>
      </c>
      <c r="AK92" s="58"/>
      <c r="AL92" s="58"/>
    </row>
    <row r="93" spans="2:38" x14ac:dyDescent="0.3">
      <c r="B93" s="62" t="s">
        <v>54</v>
      </c>
      <c r="C93" s="62"/>
      <c r="D93" s="62"/>
      <c r="E93" s="43">
        <f>'Resumen-DiarioHorario-Solar'!AC26</f>
        <v>124.17183333333334</v>
      </c>
      <c r="F93" s="42">
        <f>'Resumen-DiarioHorario-Solar'!AC92</f>
        <v>44.61716666666667</v>
      </c>
      <c r="G93" s="43">
        <f>'Resumen-DiarioHorario-Solar'!AC158</f>
        <v>204.40933333333334</v>
      </c>
      <c r="H93" s="42">
        <f>'Resumen-DiarioHorario-Solar'!AC224</f>
        <v>155.67416666666668</v>
      </c>
      <c r="I93" s="43">
        <f>'Resumen-DiarioHorario-Solar'!AC290</f>
        <v>126.02833333333331</v>
      </c>
      <c r="J93" s="42">
        <f>'Resumen-DiarioHorario-Solar'!AC356</f>
        <v>127.69699999999997</v>
      </c>
      <c r="K93" s="43">
        <f>'Resumen-DiarioHorario-Solar'!AC422</f>
        <v>107.52383333333334</v>
      </c>
      <c r="L93" s="42">
        <f>'Resumen-DiarioHorario-Solar'!AC488</f>
        <v>49.904166666666654</v>
      </c>
      <c r="M93" s="43">
        <f>'Resumen-DiarioHorario-Solar'!AC554</f>
        <v>378.78966666666673</v>
      </c>
      <c r="N93" s="42">
        <f>'Resumen-DiarioHorario-Solar'!AC620</f>
        <v>174.90450000000004</v>
      </c>
      <c r="O93" s="43">
        <f>'Resumen-DiarioHorario-Solar'!AC686</f>
        <v>405.38333333333338</v>
      </c>
      <c r="P93" s="42">
        <f>'Resumen-DiarioHorario-Solar'!AC752</f>
        <v>123.38833333333332</v>
      </c>
      <c r="Q93" s="43">
        <f>'Resumen-DiarioHorario-Solar'!AC818</f>
        <v>334.40199999999999</v>
      </c>
      <c r="R93" s="42">
        <f>'Resumen-DiarioHorario-Solar'!AC884</f>
        <v>295.20516666666657</v>
      </c>
      <c r="S93" s="43">
        <f>'Resumen-DiarioHorario-Solar'!AC950</f>
        <v>137.14350000000002</v>
      </c>
      <c r="T93" s="42">
        <f>'Resumen-DiarioHorario-Solar'!AC1016</f>
        <v>179.32516666666663</v>
      </c>
      <c r="U93" s="43">
        <f>'Resumen-DiarioHorario-Solar'!AC1082</f>
        <v>314.86450000000002</v>
      </c>
      <c r="V93" s="42">
        <f>'Resumen-DiarioHorario-Solar'!AC1148</f>
        <v>281.73349999999999</v>
      </c>
      <c r="W93" s="43">
        <f>'Resumen-DiarioHorario-Solar'!AC1214</f>
        <v>313.44816666666668</v>
      </c>
      <c r="X93" s="42">
        <f>'Resumen-DiarioHorario-Solar'!AC1280</f>
        <v>406.49416666666662</v>
      </c>
      <c r="Y93" s="43">
        <f>'Resumen-DiarioHorario-Solar'!AC1346</f>
        <v>480.57399999999984</v>
      </c>
      <c r="Z93" s="42">
        <f>'Resumen-DiarioHorario-Solar'!AC1412</f>
        <v>99.080333333333314</v>
      </c>
      <c r="AA93" s="43">
        <f>'Resumen-DiarioHorario-Solar'!AC1478</f>
        <v>192.32866666666666</v>
      </c>
      <c r="AB93" s="42">
        <f>'Resumen-DiarioHorario-Solar'!AC1544</f>
        <v>378.00616666666667</v>
      </c>
      <c r="AC93" s="43">
        <f>'Resumen-DiarioHorario-Solar'!AC1610</f>
        <v>212.5021666666666</v>
      </c>
      <c r="AD93" s="42">
        <f>'Resumen-DiarioHorario-Solar'!AC1676</f>
        <v>116.80066666666664</v>
      </c>
      <c r="AE93" s="43">
        <f>'Resumen-DiarioHorario-Solar'!AC1742</f>
        <v>332.12199999999996</v>
      </c>
      <c r="AF93" s="42">
        <f>'Resumen-DiarioHorario-Solar'!AC1808</f>
        <v>421.69333333333338</v>
      </c>
      <c r="AG93" s="43">
        <f>'Resumen-DiarioHorario-Solar'!AC1874</f>
        <v>127.09216666666666</v>
      </c>
      <c r="AH93" s="42">
        <f>'Resumen-DiarioHorario-Solar'!AC1940</f>
        <v>76.281499999999994</v>
      </c>
      <c r="AI93" s="44">
        <f>'Resumen-DiarioHorario-Solar'!AC2006</f>
        <v>99.329500000000039</v>
      </c>
      <c r="AJ93" s="58">
        <f t="shared" si="19"/>
        <v>6820.9183333333331</v>
      </c>
      <c r="AK93" s="58"/>
      <c r="AL93" s="58"/>
    </row>
    <row r="94" spans="2:38" x14ac:dyDescent="0.3">
      <c r="B94" s="62" t="s">
        <v>55</v>
      </c>
      <c r="C94" s="62"/>
      <c r="D94" s="62"/>
      <c r="E94" s="43">
        <f>'Resumen-DiarioHorario-Solar'!AC27</f>
        <v>856.60199999999986</v>
      </c>
      <c r="F94" s="42">
        <f>'Resumen-DiarioHorario-Solar'!AC93</f>
        <v>188.88333333333333</v>
      </c>
      <c r="G94" s="43">
        <f>'Resumen-DiarioHorario-Solar'!AC159</f>
        <v>260.14699999999999</v>
      </c>
      <c r="H94" s="42">
        <f>'Resumen-DiarioHorario-Solar'!AC225</f>
        <v>149.33116666666669</v>
      </c>
      <c r="I94" s="43">
        <f>'Resumen-DiarioHorario-Solar'!AC291</f>
        <v>197.87833333333336</v>
      </c>
      <c r="J94" s="42">
        <f>'Resumen-DiarioHorario-Solar'!AC357</f>
        <v>93.382666666666637</v>
      </c>
      <c r="K94" s="43">
        <f>'Resumen-DiarioHorario-Solar'!AC423</f>
        <v>300.67516666666666</v>
      </c>
      <c r="L94" s="42">
        <f>'Resumen-DiarioHorario-Solar'!AC489</f>
        <v>231.49783333333338</v>
      </c>
      <c r="M94" s="43">
        <f>'Resumen-DiarioHorario-Solar'!AC555</f>
        <v>436.47016666666678</v>
      </c>
      <c r="N94" s="42">
        <f>'Resumen-DiarioHorario-Solar'!AC621</f>
        <v>284.80683333333343</v>
      </c>
      <c r="O94" s="43">
        <f>'Resumen-DiarioHorario-Solar'!AC687</f>
        <v>536.97700000000009</v>
      </c>
      <c r="P94" s="42">
        <f>'Resumen-DiarioHorario-Solar'!AC753</f>
        <v>399.36583333333328</v>
      </c>
      <c r="Q94" s="43">
        <f>'Resumen-DiarioHorario-Solar'!AC819</f>
        <v>487.35866666666664</v>
      </c>
      <c r="R94" s="42">
        <f>'Resumen-DiarioHorario-Solar'!AC885</f>
        <v>439.24483333333325</v>
      </c>
      <c r="S94" s="43">
        <f>'Resumen-DiarioHorario-Solar'!AC951</f>
        <v>261.57899999999984</v>
      </c>
      <c r="T94" s="42">
        <f>'Resumen-DiarioHorario-Solar'!AC1017</f>
        <v>313.40929999999997</v>
      </c>
      <c r="U94" s="43">
        <f>'Resumen-DiarioHorario-Solar'!AC1083</f>
        <v>313.43033333333341</v>
      </c>
      <c r="V94" s="42">
        <f>'Resumen-DiarioHorario-Solar'!AC1149</f>
        <v>234.61933333333326</v>
      </c>
      <c r="W94" s="43">
        <f>'Resumen-DiarioHorario-Solar'!AC1215</f>
        <v>292.38700000000006</v>
      </c>
      <c r="X94" s="42">
        <f>'Resumen-DiarioHorario-Solar'!AC1281</f>
        <v>292.85349999999988</v>
      </c>
      <c r="Y94" s="43">
        <f>'Resumen-DiarioHorario-Solar'!AC1347</f>
        <v>170.10766666666657</v>
      </c>
      <c r="Z94" s="42">
        <f>'Resumen-DiarioHorario-Solar'!AC1413</f>
        <v>103.59416666666669</v>
      </c>
      <c r="AA94" s="43">
        <f>'Resumen-DiarioHorario-Solar'!AC1479</f>
        <v>193.32266666666666</v>
      </c>
      <c r="AB94" s="42">
        <f>'Resumen-DiarioHorario-Solar'!AC1545</f>
        <v>456.6848333333333</v>
      </c>
      <c r="AC94" s="43">
        <f>'Resumen-DiarioHorario-Solar'!AC1611</f>
        <v>296.26516666666652</v>
      </c>
      <c r="AD94" s="42">
        <f>'Resumen-DiarioHorario-Solar'!AC1677</f>
        <v>113.99716666666667</v>
      </c>
      <c r="AE94" s="43">
        <f>'Resumen-DiarioHorario-Solar'!AC1743</f>
        <v>360.37566666666669</v>
      </c>
      <c r="AF94" s="42">
        <f>'Resumen-DiarioHorario-Solar'!AC1809</f>
        <v>415.77083333333326</v>
      </c>
      <c r="AG94" s="43">
        <f>'Resumen-DiarioHorario-Solar'!AC1875</f>
        <v>140.36000000000001</v>
      </c>
      <c r="AH94" s="42">
        <f>'Resumen-DiarioHorario-Solar'!AC1941</f>
        <v>111.41316666666667</v>
      </c>
      <c r="AI94" s="44">
        <f>'Resumen-DiarioHorario-Solar'!AC2007</f>
        <v>185.9206666666667</v>
      </c>
      <c r="AJ94" s="58">
        <f t="shared" si="19"/>
        <v>9118.7113000000027</v>
      </c>
      <c r="AK94" s="58"/>
      <c r="AL94" s="58"/>
    </row>
    <row r="95" spans="2:38" x14ac:dyDescent="0.3">
      <c r="B95" s="62" t="s">
        <v>56</v>
      </c>
      <c r="C95" s="62"/>
      <c r="D95" s="62"/>
      <c r="E95" s="43">
        <f>'Resumen-DiarioHorario-Solar'!AC28</f>
        <v>162.67083333333335</v>
      </c>
      <c r="F95" s="42">
        <f>'Resumen-DiarioHorario-Solar'!AC94</f>
        <v>219.04200000000003</v>
      </c>
      <c r="G95" s="43">
        <f>'Resumen-DiarioHorario-Solar'!AC160</f>
        <v>77.650833333333352</v>
      </c>
      <c r="H95" s="42">
        <f>'Resumen-DiarioHorario-Solar'!AC226</f>
        <v>40.989166666666677</v>
      </c>
      <c r="I95" s="43">
        <f>'Resumen-DiarioHorario-Solar'!AC292</f>
        <v>33.537166666666657</v>
      </c>
      <c r="J95" s="42">
        <f>'Resumen-DiarioHorario-Solar'!AC358</f>
        <v>63.822333333333354</v>
      </c>
      <c r="K95" s="43">
        <f>'Resumen-DiarioHorario-Solar'!AC424</f>
        <v>209.33449999999999</v>
      </c>
      <c r="L95" s="42">
        <f>'Resumen-DiarioHorario-Solar'!AC490</f>
        <v>151.70716666666664</v>
      </c>
      <c r="M95" s="43">
        <f>'Resumen-DiarioHorario-Solar'!AC556</f>
        <v>202.36700000000005</v>
      </c>
      <c r="N95" s="42">
        <f>'Resumen-DiarioHorario-Solar'!AC622</f>
        <v>133.96333333333337</v>
      </c>
      <c r="O95" s="43">
        <f>'Resumen-DiarioHorario-Solar'!AC688</f>
        <v>181.09333333333333</v>
      </c>
      <c r="P95" s="42">
        <f>'Resumen-DiarioHorario-Solar'!AC754</f>
        <v>95.312666666666658</v>
      </c>
      <c r="Q95" s="43">
        <f>'Resumen-DiarioHorario-Solar'!AC820</f>
        <v>182.90616666666668</v>
      </c>
      <c r="R95" s="42">
        <f>'Resumen-DiarioHorario-Solar'!AC886</f>
        <v>255.46233333333328</v>
      </c>
      <c r="S95" s="43">
        <f>'Resumen-DiarioHorario-Solar'!AC952</f>
        <v>105.37183333333336</v>
      </c>
      <c r="T95" s="42">
        <f>'Resumen-DiarioHorario-Solar'!AC1018</f>
        <v>103.541</v>
      </c>
      <c r="U95" s="43">
        <f>'Resumen-DiarioHorario-Solar'!AC1084</f>
        <v>139.02883333333332</v>
      </c>
      <c r="V95" s="42">
        <f>'Resumen-DiarioHorario-Solar'!AC1150</f>
        <v>123.80133333333333</v>
      </c>
      <c r="W95" s="43">
        <f>'Resumen-DiarioHorario-Solar'!AC1216</f>
        <v>114.50316666666669</v>
      </c>
      <c r="X95" s="42">
        <f>'Resumen-DiarioHorario-Solar'!AC1282</f>
        <v>205.42166666666668</v>
      </c>
      <c r="Y95" s="43">
        <f>'Resumen-DiarioHorario-Solar'!AC1348</f>
        <v>182.96183333333337</v>
      </c>
      <c r="Z95" s="42">
        <f>'Resumen-DiarioHorario-Solar'!AC1414</f>
        <v>83.864833333333365</v>
      </c>
      <c r="AA95" s="43">
        <f>'Resumen-DiarioHorario-Solar'!AC1480</f>
        <v>99.880000000000024</v>
      </c>
      <c r="AB95" s="42">
        <f>'Resumen-DiarioHorario-Solar'!AC1546</f>
        <v>208.96466666666666</v>
      </c>
      <c r="AC95" s="43">
        <f>'Resumen-DiarioHorario-Solar'!AC1612</f>
        <v>127.54233333333333</v>
      </c>
      <c r="AD95" s="42">
        <f>'Resumen-DiarioHorario-Solar'!AC1678</f>
        <v>76.073166666666665</v>
      </c>
      <c r="AE95" s="43">
        <f>'Resumen-DiarioHorario-Solar'!AC1744</f>
        <v>153.64866666666666</v>
      </c>
      <c r="AF95" s="42">
        <f>'Resumen-DiarioHorario-Solar'!AC1810</f>
        <v>245.80349999999999</v>
      </c>
      <c r="AG95" s="43">
        <f>'Resumen-DiarioHorario-Solar'!AC1876</f>
        <v>76.998499999999993</v>
      </c>
      <c r="AH95" s="42">
        <f>'Resumen-DiarioHorario-Solar'!AC1942</f>
        <v>36.263666666666666</v>
      </c>
      <c r="AI95" s="44">
        <f>'Resumen-DiarioHorario-Solar'!AC2008</f>
        <v>36.250999999999991</v>
      </c>
      <c r="AJ95" s="58">
        <f t="shared" si="19"/>
        <v>4129.7788333333338</v>
      </c>
      <c r="AK95" s="58"/>
      <c r="AL95" s="58"/>
    </row>
    <row r="96" spans="2:38" x14ac:dyDescent="0.3">
      <c r="B96" s="62" t="s">
        <v>110</v>
      </c>
      <c r="C96" s="62"/>
      <c r="D96" s="62"/>
      <c r="E96" s="43">
        <f>'Resumen-DiarioHorario-Solar'!AC29</f>
        <v>854.20346666666671</v>
      </c>
      <c r="F96" s="42">
        <f>'Resumen-DiarioHorario-Solar'!AC95</f>
        <v>640.3143500000001</v>
      </c>
      <c r="G96" s="43">
        <f>'Resumen-DiarioHorario-Solar'!AC161</f>
        <v>694.49259999999992</v>
      </c>
      <c r="H96" s="42">
        <f>'Resumen-DiarioHorario-Solar'!AC227</f>
        <v>629.05240000000003</v>
      </c>
      <c r="I96" s="43">
        <f>'Resumen-DiarioHorario-Solar'!AC293</f>
        <v>773.22383333333346</v>
      </c>
      <c r="J96" s="42">
        <f>'Resumen-DiarioHorario-Solar'!AC359</f>
        <v>725.18108333333339</v>
      </c>
      <c r="K96" s="43">
        <f>'Resumen-DiarioHorario-Solar'!AC425</f>
        <v>804.61561666666682</v>
      </c>
      <c r="L96" s="42">
        <f>'Resumen-DiarioHorario-Solar'!AC491</f>
        <v>745.53953333333334</v>
      </c>
      <c r="M96" s="43">
        <f>'Resumen-DiarioHorario-Solar'!AC557</f>
        <v>775.33005000000003</v>
      </c>
      <c r="N96" s="42">
        <f>'Resumen-DiarioHorario-Solar'!AC623</f>
        <v>764.85241666666661</v>
      </c>
      <c r="O96" s="43">
        <f>'Resumen-DiarioHorario-Solar'!AC689</f>
        <v>758.23318333333316</v>
      </c>
      <c r="P96" s="42">
        <f>'Resumen-DiarioHorario-Solar'!AC755</f>
        <v>801.14633333333325</v>
      </c>
      <c r="Q96" s="43">
        <f>'Resumen-DiarioHorario-Solar'!AC821</f>
        <v>988.52944999999977</v>
      </c>
      <c r="R96" s="42">
        <f>'Resumen-DiarioHorario-Solar'!AC887</f>
        <v>1251.3884833333334</v>
      </c>
      <c r="S96" s="43">
        <f>'Resumen-DiarioHorario-Solar'!AC953</f>
        <v>653.26903333333325</v>
      </c>
      <c r="T96" s="42">
        <f>'Resumen-DiarioHorario-Solar'!AC1019</f>
        <v>0</v>
      </c>
      <c r="U96" s="43">
        <f>'Resumen-DiarioHorario-Solar'!AC1085</f>
        <v>501.38948333333332</v>
      </c>
      <c r="V96" s="42">
        <f>'Resumen-DiarioHorario-Solar'!AC1151</f>
        <v>453.05441666666655</v>
      </c>
      <c r="W96" s="43">
        <f>'Resumen-DiarioHorario-Solar'!AC1217</f>
        <v>506.8732</v>
      </c>
      <c r="X96" s="42">
        <f>'Resumen-DiarioHorario-Solar'!AC1283</f>
        <v>890.8616833333333</v>
      </c>
      <c r="Y96" s="43">
        <f>'Resumen-DiarioHorario-Solar'!AC1349</f>
        <v>1263.9899333333331</v>
      </c>
      <c r="Z96" s="42">
        <f>'Resumen-DiarioHorario-Solar'!AC1415</f>
        <v>379.89861666666661</v>
      </c>
      <c r="AA96" s="43">
        <f>'Resumen-DiarioHorario-Solar'!AC1481</f>
        <v>381.58925000000005</v>
      </c>
      <c r="AB96" s="42">
        <f>'Resumen-DiarioHorario-Solar'!AC1547</f>
        <v>1012.3808333333333</v>
      </c>
      <c r="AC96" s="43">
        <f>'Resumen-DiarioHorario-Solar'!AC1613</f>
        <v>920.99983333333341</v>
      </c>
      <c r="AD96" s="42">
        <f>'Resumen-DiarioHorario-Solar'!AC1679</f>
        <v>413.42393333333337</v>
      </c>
      <c r="AE96" s="43">
        <f>'Resumen-DiarioHorario-Solar'!AC1745</f>
        <v>682.3033333333334</v>
      </c>
      <c r="AF96" s="42">
        <f>'Resumen-DiarioHorario-Solar'!AC1811</f>
        <v>811.1647999999999</v>
      </c>
      <c r="AG96" s="43">
        <f>'Resumen-DiarioHorario-Solar'!AC1877</f>
        <v>562.73906666666664</v>
      </c>
      <c r="AH96" s="42">
        <f>'Resumen-DiarioHorario-Solar'!AC1943</f>
        <v>421.56428333333326</v>
      </c>
      <c r="AI96" s="44">
        <f>'Resumen-DiarioHorario-Solar'!AC2009</f>
        <v>639.93023333333326</v>
      </c>
      <c r="AJ96" s="58">
        <f t="shared" si="19"/>
        <v>21701.53473333333</v>
      </c>
      <c r="AK96" s="58"/>
      <c r="AL96" s="58"/>
    </row>
    <row r="97" spans="2:38" x14ac:dyDescent="0.3">
      <c r="B97" s="62" t="s">
        <v>57</v>
      </c>
      <c r="C97" s="62"/>
      <c r="D97" s="62"/>
      <c r="E97" s="43">
        <f>'Resumen-DiarioHorario-Solar'!AC30</f>
        <v>110.71933333333338</v>
      </c>
      <c r="F97" s="42">
        <f>'Resumen-DiarioHorario-Solar'!AC96</f>
        <v>11.019166666666665</v>
      </c>
      <c r="G97" s="43">
        <f>'Resumen-DiarioHorario-Solar'!AC162</f>
        <v>9.0708333333333311</v>
      </c>
      <c r="H97" s="42">
        <f>'Resumen-DiarioHorario-Solar'!AC228</f>
        <v>1.1218333333333332</v>
      </c>
      <c r="I97" s="43">
        <f>'Resumen-DiarioHorario-Solar'!AC294</f>
        <v>14.724666666666669</v>
      </c>
      <c r="J97" s="42">
        <f>'Resumen-DiarioHorario-Solar'!AC360</f>
        <v>12.09616666666666</v>
      </c>
      <c r="K97" s="43">
        <f>'Resumen-DiarioHorario-Solar'!AC426</f>
        <v>52.305833333333332</v>
      </c>
      <c r="L97" s="42">
        <f>'Resumen-DiarioHorario-Solar'!AC492</f>
        <v>38.04416666666669</v>
      </c>
      <c r="M97" s="43">
        <f>'Resumen-DiarioHorario-Solar'!AC558</f>
        <v>52.049166666666665</v>
      </c>
      <c r="N97" s="42">
        <f>'Resumen-DiarioHorario-Solar'!AC624</f>
        <v>43.498333333333321</v>
      </c>
      <c r="O97" s="43">
        <f>'Resumen-DiarioHorario-Solar'!AC690</f>
        <v>47.619</v>
      </c>
      <c r="P97" s="42">
        <f>'Resumen-DiarioHorario-Solar'!AC756</f>
        <v>10.269833333333331</v>
      </c>
      <c r="Q97" s="43">
        <f>'Resumen-DiarioHorario-Solar'!AC822</f>
        <v>51.516000000000005</v>
      </c>
      <c r="R97" s="42">
        <f>'Resumen-DiarioHorario-Solar'!AC888</f>
        <v>82.46783333333336</v>
      </c>
      <c r="S97" s="43">
        <f>'Resumen-DiarioHorario-Solar'!AC954</f>
        <v>21.469166666666663</v>
      </c>
      <c r="T97" s="42">
        <f>'Resumen-DiarioHorario-Solar'!AC1020</f>
        <v>25.50318333333334</v>
      </c>
      <c r="U97" s="43">
        <f>'Resumen-DiarioHorario-Solar'!AC1086</f>
        <v>81.962333333333348</v>
      </c>
      <c r="V97" s="42">
        <f>'Resumen-DiarioHorario-Solar'!AC1152</f>
        <v>25.743333333333336</v>
      </c>
      <c r="W97" s="43">
        <f>'Resumen-DiarioHorario-Solar'!AC1218</f>
        <v>11.849833333333336</v>
      </c>
      <c r="X97" s="42">
        <f>'Resumen-DiarioHorario-Solar'!AC1284</f>
        <v>27.308499999999995</v>
      </c>
      <c r="Y97" s="43">
        <f>'Resumen-DiarioHorario-Solar'!AC1350</f>
        <v>72.078666666666649</v>
      </c>
      <c r="Z97" s="42">
        <f>'Resumen-DiarioHorario-Solar'!AC1416</f>
        <v>2.4998333333333322</v>
      </c>
      <c r="AA97" s="43">
        <f>'Resumen-DiarioHorario-Solar'!AC1482</f>
        <v>6.3333333333334945E-3</v>
      </c>
      <c r="AB97" s="42">
        <f>'Resumen-DiarioHorario-Solar'!AC1548</f>
        <v>71.394833333333366</v>
      </c>
      <c r="AC97" s="43">
        <f>'Resumen-DiarioHorario-Solar'!AC1614</f>
        <v>7.2910000000000021</v>
      </c>
      <c r="AD97" s="42">
        <f>'Resumen-DiarioHorario-Solar'!AC1680</f>
        <v>0</v>
      </c>
      <c r="AE97" s="43">
        <f>'Resumen-DiarioHorario-Solar'!AC1746</f>
        <v>0</v>
      </c>
      <c r="AF97" s="42">
        <f>'Resumen-DiarioHorario-Solar'!AC1812</f>
        <v>0</v>
      </c>
      <c r="AG97" s="43">
        <f>'Resumen-DiarioHorario-Solar'!AC1878</f>
        <v>0</v>
      </c>
      <c r="AH97" s="42">
        <f>'Resumen-DiarioHorario-Solar'!AC1944</f>
        <v>0</v>
      </c>
      <c r="AI97" s="44">
        <f>'Resumen-DiarioHorario-Solar'!AC2010</f>
        <v>0</v>
      </c>
      <c r="AJ97" s="58">
        <f t="shared" si="19"/>
        <v>883.62918333333357</v>
      </c>
      <c r="AK97" s="58"/>
      <c r="AL97" s="58"/>
    </row>
    <row r="98" spans="2:38" x14ac:dyDescent="0.3">
      <c r="B98" s="62" t="s">
        <v>58</v>
      </c>
      <c r="C98" s="62"/>
      <c r="D98" s="62"/>
      <c r="E98" s="43">
        <f>'Resumen-DiarioHorario-Solar'!AC31</f>
        <v>2.9566666666666661</v>
      </c>
      <c r="F98" s="42">
        <f>'Resumen-DiarioHorario-Solar'!AC97</f>
        <v>8.2333333333333467E-2</v>
      </c>
      <c r="G98" s="43">
        <f>'Resumen-DiarioHorario-Solar'!AC163</f>
        <v>7.775500000000001</v>
      </c>
      <c r="H98" s="42">
        <f>'Resumen-DiarioHorario-Solar'!AC229</f>
        <v>5.2206666666666655</v>
      </c>
      <c r="I98" s="43">
        <f>'Resumen-DiarioHorario-Solar'!AC295</f>
        <v>43.51283333333334</v>
      </c>
      <c r="J98" s="42">
        <f>'Resumen-DiarioHorario-Solar'!AC361</f>
        <v>6.0873333333333308</v>
      </c>
      <c r="K98" s="43">
        <f>'Resumen-DiarioHorario-Solar'!AC427</f>
        <v>2.4833333333333334</v>
      </c>
      <c r="L98" s="42">
        <f>'Resumen-DiarioHorario-Solar'!AC493</f>
        <v>1.5128333333333339</v>
      </c>
      <c r="M98" s="43">
        <f>'Resumen-DiarioHorario-Solar'!AC559</f>
        <v>25.0655</v>
      </c>
      <c r="N98" s="42">
        <f>'Resumen-DiarioHorario-Solar'!AC625</f>
        <v>43.142333333333326</v>
      </c>
      <c r="O98" s="43">
        <f>'Resumen-DiarioHorario-Solar'!AC691</f>
        <v>0</v>
      </c>
      <c r="P98" s="42">
        <f>'Resumen-DiarioHorario-Solar'!AC757</f>
        <v>0</v>
      </c>
      <c r="Q98" s="43">
        <f>'Resumen-DiarioHorario-Solar'!AC823</f>
        <v>0</v>
      </c>
      <c r="R98" s="42">
        <f>'Resumen-DiarioHorario-Solar'!AC889</f>
        <v>0</v>
      </c>
      <c r="S98" s="43">
        <f>'Resumen-DiarioHorario-Solar'!AC955</f>
        <v>33.854166666666686</v>
      </c>
      <c r="T98" s="42">
        <f>'Resumen-DiarioHorario-Solar'!AC1021</f>
        <v>27.359666666666669</v>
      </c>
      <c r="U98" s="43">
        <f>'Resumen-DiarioHorario-Solar'!AC1087</f>
        <v>0</v>
      </c>
      <c r="V98" s="42">
        <f>'Resumen-DiarioHorario-Solar'!AC1153</f>
        <v>0</v>
      </c>
      <c r="W98" s="43">
        <f>'Resumen-DiarioHorario-Solar'!AC1219</f>
        <v>16.273500000000002</v>
      </c>
      <c r="X98" s="42">
        <f>'Resumen-DiarioHorario-Solar'!AC1285</f>
        <v>0</v>
      </c>
      <c r="Y98" s="43">
        <f>'Resumen-DiarioHorario-Solar'!AC1351</f>
        <v>0</v>
      </c>
      <c r="Z98" s="42">
        <f>'Resumen-DiarioHorario-Solar'!AC1417</f>
        <v>0</v>
      </c>
      <c r="AA98" s="43">
        <f>'Resumen-DiarioHorario-Solar'!AC1483</f>
        <v>0</v>
      </c>
      <c r="AB98" s="42">
        <f>'Resumen-DiarioHorario-Solar'!AC1549</f>
        <v>0</v>
      </c>
      <c r="AC98" s="43">
        <f>'Resumen-DiarioHorario-Solar'!AC1615</f>
        <v>0</v>
      </c>
      <c r="AD98" s="42">
        <f>'Resumen-DiarioHorario-Solar'!AC1681</f>
        <v>0</v>
      </c>
      <c r="AE98" s="43">
        <f>'Resumen-DiarioHorario-Solar'!AC1747</f>
        <v>0</v>
      </c>
      <c r="AF98" s="42">
        <f>'Resumen-DiarioHorario-Solar'!AC1813</f>
        <v>0</v>
      </c>
      <c r="AG98" s="43">
        <f>'Resumen-DiarioHorario-Solar'!AC1879</f>
        <v>0</v>
      </c>
      <c r="AH98" s="42">
        <f>'Resumen-DiarioHorario-Solar'!AC1945</f>
        <v>0</v>
      </c>
      <c r="AI98" s="44">
        <f>'Resumen-DiarioHorario-Solar'!AC2011</f>
        <v>0</v>
      </c>
      <c r="AJ98" s="58">
        <f t="shared" si="19"/>
        <v>215.32666666666671</v>
      </c>
      <c r="AK98" s="58"/>
      <c r="AL98" s="58"/>
    </row>
    <row r="99" spans="2:38" x14ac:dyDescent="0.3">
      <c r="B99" s="62" t="s">
        <v>111</v>
      </c>
      <c r="C99" s="62"/>
      <c r="D99" s="62"/>
      <c r="E99" s="43">
        <f>'Resumen-DiarioHorario-Solar'!AC32</f>
        <v>952.54550000000006</v>
      </c>
      <c r="F99" s="42">
        <f>'Resumen-DiarioHorario-Solar'!AC98</f>
        <v>274.33266666666668</v>
      </c>
      <c r="G99" s="43">
        <f>'Resumen-DiarioHorario-Solar'!AC164</f>
        <v>106.86950000000006</v>
      </c>
      <c r="H99" s="42">
        <f>'Resumen-DiarioHorario-Solar'!AC230</f>
        <v>130.09600000000009</v>
      </c>
      <c r="I99" s="43">
        <f>'Resumen-DiarioHorario-Solar'!AC296</f>
        <v>103.36550000000003</v>
      </c>
      <c r="J99" s="42">
        <f>'Resumen-DiarioHorario-Solar'!AC362</f>
        <v>282.79183333333339</v>
      </c>
      <c r="K99" s="43">
        <f>'Resumen-DiarioHorario-Solar'!AC428</f>
        <v>609.45650000000012</v>
      </c>
      <c r="L99" s="42">
        <f>'Resumen-DiarioHorario-Solar'!AC494</f>
        <v>525.45166666666671</v>
      </c>
      <c r="M99" s="43">
        <f>'Resumen-DiarioHorario-Solar'!AC560</f>
        <v>600.84816666666666</v>
      </c>
      <c r="N99" s="42">
        <f>'Resumen-DiarioHorario-Solar'!AC626</f>
        <v>559.64049999999997</v>
      </c>
      <c r="O99" s="43">
        <f>'Resumen-DiarioHorario-Solar'!AC692</f>
        <v>541.76216666666664</v>
      </c>
      <c r="P99" s="42">
        <f>'Resumen-DiarioHorario-Solar'!AC758</f>
        <v>281.08383333333336</v>
      </c>
      <c r="Q99" s="43">
        <f>'Resumen-DiarioHorario-Solar'!AC824</f>
        <v>381.33250000000004</v>
      </c>
      <c r="R99" s="42">
        <f>'Resumen-DiarioHorario-Solar'!AC890</f>
        <v>631.95266666666635</v>
      </c>
      <c r="S99" s="43">
        <f>'Resumen-DiarioHorario-Solar'!AC956</f>
        <v>312.79116666666675</v>
      </c>
      <c r="T99" s="42">
        <f>'Resumen-DiarioHorario-Solar'!AC1022</f>
        <v>270.30749999999995</v>
      </c>
      <c r="U99" s="43">
        <f>'Resumen-DiarioHorario-Solar'!AC1088</f>
        <v>359.45499999999987</v>
      </c>
      <c r="V99" s="42">
        <f>'Resumen-DiarioHorario-Solar'!AC1154</f>
        <v>280.476</v>
      </c>
      <c r="W99" s="43">
        <f>'Resumen-DiarioHorario-Solar'!AC1220</f>
        <v>341.96583333333342</v>
      </c>
      <c r="X99" s="42">
        <f>'Resumen-DiarioHorario-Solar'!AC1286</f>
        <v>158.74616666666665</v>
      </c>
      <c r="Y99" s="43">
        <f>'Resumen-DiarioHorario-Solar'!AC1352</f>
        <v>855.68666666666672</v>
      </c>
      <c r="Z99" s="42">
        <f>'Resumen-DiarioHorario-Solar'!AC1418</f>
        <v>85.549333333333351</v>
      </c>
      <c r="AA99" s="43">
        <f>'Resumen-DiarioHorario-Solar'!AC1484</f>
        <v>76.843833333333379</v>
      </c>
      <c r="AB99" s="42">
        <f>'Resumen-DiarioHorario-Solar'!AC1550</f>
        <v>679.56216666666671</v>
      </c>
      <c r="AC99" s="43">
        <f>'Resumen-DiarioHorario-Solar'!AC1616</f>
        <v>132.50683333333336</v>
      </c>
      <c r="AD99" s="42">
        <f>'Resumen-DiarioHorario-Solar'!AC1682</f>
        <v>54.833833333333374</v>
      </c>
      <c r="AE99" s="43">
        <f>'Resumen-DiarioHorario-Solar'!AC1748</f>
        <v>384.44416666666666</v>
      </c>
      <c r="AF99" s="42">
        <f>'Resumen-DiarioHorario-Solar'!AC1814</f>
        <v>488.27566666666672</v>
      </c>
      <c r="AG99" s="43">
        <f>'Resumen-DiarioHorario-Solar'!AC1880</f>
        <v>63.091666666666697</v>
      </c>
      <c r="AH99" s="42">
        <f>'Resumen-DiarioHorario-Solar'!AC1946</f>
        <v>88.489499999999992</v>
      </c>
      <c r="AI99" s="44">
        <f>'Resumen-DiarioHorario-Solar'!AC2012</f>
        <v>104.3513333333334</v>
      </c>
      <c r="AJ99" s="58">
        <f t="shared" si="19"/>
        <v>10718.905666666667</v>
      </c>
      <c r="AK99" s="58"/>
      <c r="AL99" s="58"/>
    </row>
    <row r="100" spans="2:38" x14ac:dyDescent="0.3">
      <c r="B100" s="62" t="s">
        <v>59</v>
      </c>
      <c r="C100" s="62"/>
      <c r="D100" s="62"/>
      <c r="E100" s="43">
        <f>'Resumen-DiarioHorario-Solar'!AC33</f>
        <v>5.7571666666666683</v>
      </c>
      <c r="F100" s="42">
        <f>'Resumen-DiarioHorario-Solar'!AC99</f>
        <v>0.19383333333333325</v>
      </c>
      <c r="G100" s="43">
        <f>'Resumen-DiarioHorario-Solar'!AC165</f>
        <v>1.3610000000000004</v>
      </c>
      <c r="H100" s="42">
        <f>'Resumen-DiarioHorario-Solar'!AC231</f>
        <v>1.9365000000000014</v>
      </c>
      <c r="I100" s="43">
        <f>'Resumen-DiarioHorario-Solar'!AC297</f>
        <v>35.293166666666686</v>
      </c>
      <c r="J100" s="42">
        <f>'Resumen-DiarioHorario-Solar'!AC363</f>
        <v>51.02833333333335</v>
      </c>
      <c r="K100" s="43">
        <f>'Resumen-DiarioHorario-Solar'!AC429</f>
        <v>170.7649999999999</v>
      </c>
      <c r="L100" s="42">
        <f>'Resumen-DiarioHorario-Solar'!AC495</f>
        <v>106.20116666666672</v>
      </c>
      <c r="M100" s="43">
        <f>'Resumen-DiarioHorario-Solar'!AC561</f>
        <v>151.32966666666667</v>
      </c>
      <c r="N100" s="42">
        <f>'Resumen-DiarioHorario-Solar'!AC627</f>
        <v>131.67116666666669</v>
      </c>
      <c r="O100" s="43">
        <f>'Resumen-DiarioHorario-Solar'!AC693</f>
        <v>137.32749999999996</v>
      </c>
      <c r="P100" s="42">
        <f>'Resumen-DiarioHorario-Solar'!AC759</f>
        <v>91.14</v>
      </c>
      <c r="Q100" s="43">
        <f>'Resumen-DiarioHorario-Solar'!AC825</f>
        <v>29.534666666666684</v>
      </c>
      <c r="R100" s="42">
        <f>'Resumen-DiarioHorario-Solar'!AC891</f>
        <v>210.75133333333335</v>
      </c>
      <c r="S100" s="43">
        <f>'Resumen-DiarioHorario-Solar'!AC957</f>
        <v>95.873999999999995</v>
      </c>
      <c r="T100" s="42">
        <f>'Resumen-DiarioHorario-Solar'!AC1023</f>
        <v>123.13983333333334</v>
      </c>
      <c r="U100" s="43">
        <f>'Resumen-DiarioHorario-Solar'!AC1089</f>
        <v>191.6699999999999</v>
      </c>
      <c r="V100" s="42">
        <f>'Resumen-DiarioHorario-Solar'!AC1155</f>
        <v>74.879000000000019</v>
      </c>
      <c r="W100" s="43">
        <f>'Resumen-DiarioHorario-Solar'!AC1221</f>
        <v>169.93166666666667</v>
      </c>
      <c r="X100" s="42">
        <f>'Resumen-DiarioHorario-Solar'!AC1287</f>
        <v>106.02749999999999</v>
      </c>
      <c r="Y100" s="43">
        <f>'Resumen-DiarioHorario-Solar'!AC1353</f>
        <v>95.579833333333298</v>
      </c>
      <c r="Z100" s="42">
        <f>'Resumen-DiarioHorario-Solar'!AC1419</f>
        <v>2.1469999999999998</v>
      </c>
      <c r="AA100" s="43">
        <f>'Resumen-DiarioHorario-Solar'!AC1485</f>
        <v>0.15583333333333324</v>
      </c>
      <c r="AB100" s="42">
        <f>'Resumen-DiarioHorario-Solar'!AC1551</f>
        <v>28.604999999999986</v>
      </c>
      <c r="AC100" s="43">
        <f>'Resumen-DiarioHorario-Solar'!AC1617</f>
        <v>3.5346666666666673</v>
      </c>
      <c r="AD100" s="42">
        <f>'Resumen-DiarioHorario-Solar'!AC1683</f>
        <v>0</v>
      </c>
      <c r="AE100" s="43">
        <f>'Resumen-DiarioHorario-Solar'!AC1749</f>
        <v>4.4166666666666583E-2</v>
      </c>
      <c r="AF100" s="42">
        <f>'Resumen-DiarioHorario-Solar'!AC1815</f>
        <v>1.4138333333333331</v>
      </c>
      <c r="AG100" s="43">
        <f>'Resumen-DiarioHorario-Solar'!AC1881</f>
        <v>0</v>
      </c>
      <c r="AH100" s="42">
        <f>'Resumen-DiarioHorario-Solar'!AC1947</f>
        <v>0.12949999999999992</v>
      </c>
      <c r="AI100" s="44">
        <f>'Resumen-DiarioHorario-Solar'!AC2013</f>
        <v>0</v>
      </c>
      <c r="AJ100" s="58">
        <f t="shared" si="19"/>
        <v>2017.422333333333</v>
      </c>
      <c r="AK100" s="58"/>
      <c r="AL100" s="58"/>
    </row>
    <row r="101" spans="2:38" x14ac:dyDescent="0.3">
      <c r="B101" s="62" t="s">
        <v>60</v>
      </c>
      <c r="C101" s="62"/>
      <c r="D101" s="62"/>
      <c r="E101" s="43">
        <f>'Resumen-DiarioHorario-Solar'!AC34</f>
        <v>185.76498333333333</v>
      </c>
      <c r="F101" s="42">
        <f>'Resumen-DiarioHorario-Solar'!AC100</f>
        <v>86.106549999999999</v>
      </c>
      <c r="G101" s="43">
        <f>'Resumen-DiarioHorario-Solar'!AC166</f>
        <v>1.4412666666666671</v>
      </c>
      <c r="H101" s="42">
        <f>'Resumen-DiarioHorario-Solar'!AC232</f>
        <v>12.340733333333336</v>
      </c>
      <c r="I101" s="43">
        <f>'Resumen-DiarioHorario-Solar'!AC298</f>
        <v>36.285800000000002</v>
      </c>
      <c r="J101" s="42">
        <f>'Resumen-DiarioHorario-Solar'!AC364</f>
        <v>32.142166666666668</v>
      </c>
      <c r="K101" s="43">
        <f>'Resumen-DiarioHorario-Solar'!AC430</f>
        <v>219.77599999999995</v>
      </c>
      <c r="L101" s="42">
        <f>'Resumen-DiarioHorario-Solar'!AC496</f>
        <v>148.42549999999997</v>
      </c>
      <c r="M101" s="43">
        <f>'Resumen-DiarioHorario-Solar'!AC562</f>
        <v>197.19566666666668</v>
      </c>
      <c r="N101" s="42">
        <f>'Resumen-DiarioHorario-Solar'!AC628</f>
        <v>197.62950000000004</v>
      </c>
      <c r="O101" s="43">
        <f>'Resumen-DiarioHorario-Solar'!AC694</f>
        <v>177.4551666666666</v>
      </c>
      <c r="P101" s="42">
        <f>'Resumen-DiarioHorario-Solar'!AC760</f>
        <v>86.323666666666639</v>
      </c>
      <c r="Q101" s="43">
        <f>'Resumen-DiarioHorario-Solar'!AC826</f>
        <v>243.23766666666671</v>
      </c>
      <c r="R101" s="42">
        <f>'Resumen-DiarioHorario-Solar'!AC892</f>
        <v>280.0478333333333</v>
      </c>
      <c r="S101" s="43">
        <f>'Resumen-DiarioHorario-Solar'!AC958</f>
        <v>160.73033333333333</v>
      </c>
      <c r="T101" s="42">
        <f>'Resumen-DiarioHorario-Solar'!AC1024</f>
        <v>0</v>
      </c>
      <c r="U101" s="43">
        <f>'Resumen-DiarioHorario-Solar'!AC1090</f>
        <v>152.69833333333332</v>
      </c>
      <c r="V101" s="42">
        <f>'Resumen-DiarioHorario-Solar'!AC1156</f>
        <v>145.54399999999993</v>
      </c>
      <c r="W101" s="43">
        <f>'Resumen-DiarioHorario-Solar'!AC1222</f>
        <v>157.29616666666666</v>
      </c>
      <c r="X101" s="42">
        <f>'Resumen-DiarioHorario-Solar'!AC1288</f>
        <v>42.49366666666667</v>
      </c>
      <c r="Y101" s="43">
        <f>'Resumen-DiarioHorario-Solar'!AC1354</f>
        <v>52.331666666666671</v>
      </c>
      <c r="Z101" s="42">
        <f>'Resumen-DiarioHorario-Solar'!AC1420</f>
        <v>8.8466666666666658</v>
      </c>
      <c r="AA101" s="43">
        <f>'Resumen-DiarioHorario-Solar'!AC1486</f>
        <v>6.229166666666667</v>
      </c>
      <c r="AB101" s="42">
        <f>'Resumen-DiarioHorario-Solar'!AC1552</f>
        <v>12.35433333333334</v>
      </c>
      <c r="AC101" s="43">
        <f>'Resumen-DiarioHorario-Solar'!AC1618</f>
        <v>148.92750000000001</v>
      </c>
      <c r="AD101" s="42">
        <f>'Resumen-DiarioHorario-Solar'!AC1684</f>
        <v>39.202000000000005</v>
      </c>
      <c r="AE101" s="43">
        <f>'Resumen-DiarioHorario-Solar'!AC1750</f>
        <v>116.90999999999997</v>
      </c>
      <c r="AF101" s="42">
        <f>'Resumen-DiarioHorario-Solar'!AC1816</f>
        <v>132.89000000000004</v>
      </c>
      <c r="AG101" s="43">
        <f>'Resumen-DiarioHorario-Solar'!AC1882</f>
        <v>14.949999999999996</v>
      </c>
      <c r="AH101" s="42">
        <f>'Resumen-DiarioHorario-Solar'!AC1948</f>
        <v>38.619833333333332</v>
      </c>
      <c r="AI101" s="44">
        <f>'Resumen-DiarioHorario-Solar'!AC2014</f>
        <v>133.45700000000002</v>
      </c>
      <c r="AJ101" s="58">
        <f t="shared" si="19"/>
        <v>3267.6531666666651</v>
      </c>
      <c r="AK101" s="58"/>
      <c r="AL101" s="58"/>
    </row>
    <row r="102" spans="2:38" x14ac:dyDescent="0.3">
      <c r="B102" s="62" t="s">
        <v>61</v>
      </c>
      <c r="C102" s="62"/>
      <c r="D102" s="62"/>
      <c r="E102" s="43">
        <f>'Resumen-DiarioHorario-Solar'!AC35</f>
        <v>247.92710000000002</v>
      </c>
      <c r="F102" s="42">
        <f>'Resumen-DiarioHorario-Solar'!AC101</f>
        <v>5.9886000000000044</v>
      </c>
      <c r="G102" s="43">
        <f>'Resumen-DiarioHorario-Solar'!AC167</f>
        <v>0.48510000000000009</v>
      </c>
      <c r="H102" s="42">
        <f>'Resumen-DiarioHorario-Solar'!AC233</f>
        <v>6.2679833333333299</v>
      </c>
      <c r="I102" s="43">
        <f>'Resumen-DiarioHorario-Solar'!AC299</f>
        <v>187.22100000000003</v>
      </c>
      <c r="J102" s="42">
        <f>'Resumen-DiarioHorario-Solar'!AC365</f>
        <v>173.75483333333332</v>
      </c>
      <c r="K102" s="43">
        <f>'Resumen-DiarioHorario-Solar'!AC431</f>
        <v>484.2763333333333</v>
      </c>
      <c r="L102" s="42">
        <f>'Resumen-DiarioHorario-Solar'!AC497</f>
        <v>389.07766666666663</v>
      </c>
      <c r="M102" s="43">
        <f>'Resumen-DiarioHorario-Solar'!AC563</f>
        <v>493.4831666666667</v>
      </c>
      <c r="N102" s="42">
        <f>'Resumen-DiarioHorario-Solar'!AC629</f>
        <v>320.43616666666662</v>
      </c>
      <c r="O102" s="43">
        <f>'Resumen-DiarioHorario-Solar'!AC695</f>
        <v>440.62116666666662</v>
      </c>
      <c r="P102" s="42">
        <f>'Resumen-DiarioHorario-Solar'!AC761</f>
        <v>217.44483333333335</v>
      </c>
      <c r="Q102" s="43">
        <f>'Resumen-DiarioHorario-Solar'!AC827</f>
        <v>387.28933333333327</v>
      </c>
      <c r="R102" s="42">
        <f>'Resumen-DiarioHorario-Solar'!AC893</f>
        <v>455.62616666666662</v>
      </c>
      <c r="S102" s="43">
        <f>'Resumen-DiarioHorario-Solar'!AC959</f>
        <v>248.11083333333335</v>
      </c>
      <c r="T102" s="42">
        <f>'Resumen-DiarioHorario-Solar'!AC1025</f>
        <v>312.30783333333329</v>
      </c>
      <c r="U102" s="43">
        <f>'Resumen-DiarioHorario-Solar'!AC1091</f>
        <v>206.27816666666661</v>
      </c>
      <c r="V102" s="42">
        <f>'Resumen-DiarioHorario-Solar'!AC1157</f>
        <v>192.02216666666666</v>
      </c>
      <c r="W102" s="43">
        <f>'Resumen-DiarioHorario-Solar'!AC1223</f>
        <v>207.63550000000006</v>
      </c>
      <c r="X102" s="42">
        <f>'Resumen-DiarioHorario-Solar'!AC1289</f>
        <v>91.75316666666663</v>
      </c>
      <c r="Y102" s="43">
        <f>'Resumen-DiarioHorario-Solar'!AC1355</f>
        <v>408.54366666666664</v>
      </c>
      <c r="Z102" s="42">
        <f>'Resumen-DiarioHorario-Solar'!AC1421</f>
        <v>10.681499999999998</v>
      </c>
      <c r="AA102" s="43">
        <f>'Resumen-DiarioHorario-Solar'!AC1487</f>
        <v>43.693666666666665</v>
      </c>
      <c r="AB102" s="42">
        <f>'Resumen-DiarioHorario-Solar'!AC1553</f>
        <v>232.45199999999997</v>
      </c>
      <c r="AC102" s="43">
        <f>'Resumen-DiarioHorario-Solar'!AC1619</f>
        <v>227.91800000000003</v>
      </c>
      <c r="AD102" s="42">
        <f>'Resumen-DiarioHorario-Solar'!AC1685</f>
        <v>38.5</v>
      </c>
      <c r="AE102" s="43">
        <f>'Resumen-DiarioHorario-Solar'!AC1751</f>
        <v>189.17</v>
      </c>
      <c r="AF102" s="42">
        <f>'Resumen-DiarioHorario-Solar'!AC1817</f>
        <v>248.99999999999994</v>
      </c>
      <c r="AG102" s="43">
        <f>'Resumen-DiarioHorario-Solar'!AC1883</f>
        <v>25.939999999999976</v>
      </c>
      <c r="AH102" s="42">
        <f>'Resumen-DiarioHorario-Solar'!AC1949</f>
        <v>10.89</v>
      </c>
      <c r="AI102" s="44">
        <f>'Resumen-DiarioHorario-Solar'!AC2015</f>
        <v>140.51666666666665</v>
      </c>
      <c r="AJ102" s="58">
        <f t="shared" si="19"/>
        <v>6645.3126166666661</v>
      </c>
      <c r="AK102" s="58"/>
      <c r="AL102" s="58"/>
    </row>
    <row r="103" spans="2:38" x14ac:dyDescent="0.3">
      <c r="B103" s="62" t="s">
        <v>62</v>
      </c>
      <c r="C103" s="62"/>
      <c r="D103" s="62"/>
      <c r="E103" s="43">
        <f>'Resumen-DiarioHorario-Solar'!AC36</f>
        <v>118.18578333333335</v>
      </c>
      <c r="F103" s="42">
        <f>'Resumen-DiarioHorario-Solar'!AC102</f>
        <v>55.927849999999999</v>
      </c>
      <c r="G103" s="43">
        <f>'Resumen-DiarioHorario-Solar'!AC168</f>
        <v>42.974850000000011</v>
      </c>
      <c r="H103" s="42">
        <f>'Resumen-DiarioHorario-Solar'!AC234</f>
        <v>69.25391666666664</v>
      </c>
      <c r="I103" s="43">
        <f>'Resumen-DiarioHorario-Solar'!AC300</f>
        <v>39.966783333333368</v>
      </c>
      <c r="J103" s="42">
        <f>'Resumen-DiarioHorario-Solar'!AC366</f>
        <v>25.519000000000027</v>
      </c>
      <c r="K103" s="43">
        <f>'Resumen-DiarioHorario-Solar'!AC432</f>
        <v>34.098649999999978</v>
      </c>
      <c r="L103" s="42">
        <f>'Resumen-DiarioHorario-Solar'!AC498</f>
        <v>35.728100000000012</v>
      </c>
      <c r="M103" s="43">
        <f>'Resumen-DiarioHorario-Solar'!AC564</f>
        <v>46.481516666666643</v>
      </c>
      <c r="N103" s="42">
        <f>'Resumen-DiarioHorario-Solar'!AC630</f>
        <v>49.984833333333327</v>
      </c>
      <c r="O103" s="43">
        <f>'Resumen-DiarioHorario-Solar'!AC696</f>
        <v>90.139733333333311</v>
      </c>
      <c r="P103" s="42">
        <f>'Resumen-DiarioHorario-Solar'!AC762</f>
        <v>35.972333333333324</v>
      </c>
      <c r="Q103" s="43">
        <f>'Resumen-DiarioHorario-Solar'!AC828</f>
        <v>39.183249999999994</v>
      </c>
      <c r="R103" s="42">
        <f>'Resumen-DiarioHorario-Solar'!AC894</f>
        <v>71.082166666666652</v>
      </c>
      <c r="S103" s="43">
        <f>'Resumen-DiarioHorario-Solar'!AC960</f>
        <v>100.46338333333335</v>
      </c>
      <c r="T103" s="42">
        <f>'Resumen-DiarioHorario-Solar'!AC1026</f>
        <v>60.45051666666663</v>
      </c>
      <c r="U103" s="43">
        <f>'Resumen-DiarioHorario-Solar'!AC1092</f>
        <v>66.623916666666688</v>
      </c>
      <c r="V103" s="42">
        <f>'Resumen-DiarioHorario-Solar'!AC1158</f>
        <v>17.626999999999999</v>
      </c>
      <c r="W103" s="43">
        <f>'Resumen-DiarioHorario-Solar'!AC1224</f>
        <v>18.135666666666673</v>
      </c>
      <c r="X103" s="42">
        <f>'Resumen-DiarioHorario-Solar'!AC1290</f>
        <v>0.63778333333333326</v>
      </c>
      <c r="Y103" s="43">
        <f>'Resumen-DiarioHorario-Solar'!AC1356</f>
        <v>3.4688166666666649</v>
      </c>
      <c r="Z103" s="42">
        <f>'Resumen-DiarioHorario-Solar'!AC1422</f>
        <v>0.19949999999999962</v>
      </c>
      <c r="AA103" s="43">
        <f>'Resumen-DiarioHorario-Solar'!AC1488</f>
        <v>9.054433333333332</v>
      </c>
      <c r="AB103" s="42">
        <f>'Resumen-DiarioHorario-Solar'!AC1554</f>
        <v>28.538216666666671</v>
      </c>
      <c r="AC103" s="43">
        <f>'Resumen-DiarioHorario-Solar'!AC1620</f>
        <v>28.228549999999995</v>
      </c>
      <c r="AD103" s="42">
        <f>'Resumen-DiarioHorario-Solar'!AC1686</f>
        <v>6.2592000000000114</v>
      </c>
      <c r="AE103" s="43">
        <f>'Resumen-DiarioHorario-Solar'!AC1752</f>
        <v>8.9070000000000178</v>
      </c>
      <c r="AF103" s="42">
        <f>'Resumen-DiarioHorario-Solar'!AC1818</f>
        <v>0.66000000000000369</v>
      </c>
      <c r="AG103" s="43">
        <f>'Resumen-DiarioHorario-Solar'!AC1884</f>
        <v>7.8283166666666819</v>
      </c>
      <c r="AH103" s="42">
        <f>'Resumen-DiarioHorario-Solar'!AC1950</f>
        <v>5.2873833333333442</v>
      </c>
      <c r="AI103" s="44">
        <f>'Resumen-DiarioHorario-Solar'!AC2016</f>
        <v>8.9680000000000177</v>
      </c>
      <c r="AJ103" s="58">
        <f t="shared" si="19"/>
        <v>1125.83645</v>
      </c>
      <c r="AK103" s="58"/>
      <c r="AL103" s="58"/>
    </row>
    <row r="104" spans="2:38" x14ac:dyDescent="0.3">
      <c r="B104" s="62" t="s">
        <v>63</v>
      </c>
      <c r="C104" s="62"/>
      <c r="D104" s="62"/>
      <c r="E104" s="43">
        <f>'Resumen-DiarioHorario-Solar'!AC37</f>
        <v>286.14266666666663</v>
      </c>
      <c r="F104" s="42">
        <f>'Resumen-DiarioHorario-Solar'!AC103</f>
        <v>228.67349999999999</v>
      </c>
      <c r="G104" s="43">
        <f>'Resumen-DiarioHorario-Solar'!AC169</f>
        <v>80.672000000000011</v>
      </c>
      <c r="H104" s="42">
        <f>'Resumen-DiarioHorario-Solar'!AC235</f>
        <v>35.563333333333304</v>
      </c>
      <c r="I104" s="43">
        <f>'Resumen-DiarioHorario-Solar'!AC301</f>
        <v>177.97149999999988</v>
      </c>
      <c r="J104" s="42">
        <f>'Resumen-DiarioHorario-Solar'!AC367</f>
        <v>44.885500000000029</v>
      </c>
      <c r="K104" s="43">
        <f>'Resumen-DiarioHorario-Solar'!AC433</f>
        <v>55.853500000000025</v>
      </c>
      <c r="L104" s="42">
        <f>'Resumen-DiarioHorario-Solar'!AC499</f>
        <v>285.65700000000004</v>
      </c>
      <c r="M104" s="43">
        <f>'Resumen-DiarioHorario-Solar'!AC565</f>
        <v>302.12266666666653</v>
      </c>
      <c r="N104" s="42">
        <f>'Resumen-DiarioHorario-Solar'!AC631</f>
        <v>270.34583333333347</v>
      </c>
      <c r="O104" s="43">
        <f>'Resumen-DiarioHorario-Solar'!AC697</f>
        <v>577.57349999999985</v>
      </c>
      <c r="P104" s="42">
        <f>'Resumen-DiarioHorario-Solar'!AC763</f>
        <v>192.15316666666661</v>
      </c>
      <c r="Q104" s="43">
        <f>'Resumen-DiarioHorario-Solar'!AC829</f>
        <v>196.85483333333335</v>
      </c>
      <c r="R104" s="42">
        <f>'Resumen-DiarioHorario-Solar'!AC895</f>
        <v>173.58233333333342</v>
      </c>
      <c r="S104" s="43">
        <f>'Resumen-DiarioHorario-Solar'!AC961</f>
        <v>116.73666666666665</v>
      </c>
      <c r="T104" s="42">
        <f>'Resumen-DiarioHorario-Solar'!AC1027</f>
        <v>376.33999999999992</v>
      </c>
      <c r="U104" s="43">
        <f>'Resumen-DiarioHorario-Solar'!AC1093</f>
        <v>465.7506666666668</v>
      </c>
      <c r="V104" s="42">
        <f>'Resumen-DiarioHorario-Solar'!AC1159</f>
        <v>264.05300000000005</v>
      </c>
      <c r="W104" s="43">
        <f>'Resumen-DiarioHorario-Solar'!AC1225</f>
        <v>377.36649999999986</v>
      </c>
      <c r="X104" s="42">
        <f>'Resumen-DiarioHorario-Solar'!AC1291</f>
        <v>61.359833333333377</v>
      </c>
      <c r="Y104" s="43">
        <f>'Resumen-DiarioHorario-Solar'!AC1357</f>
        <v>16.652666666666672</v>
      </c>
      <c r="Z104" s="42">
        <f>'Resumen-DiarioHorario-Solar'!AC1423</f>
        <v>0</v>
      </c>
      <c r="AA104" s="43">
        <f>'Resumen-DiarioHorario-Solar'!AC1489</f>
        <v>0</v>
      </c>
      <c r="AB104" s="42">
        <f>'Resumen-DiarioHorario-Solar'!AC1555</f>
        <v>0</v>
      </c>
      <c r="AC104" s="43">
        <f>'Resumen-DiarioHorario-Solar'!AC1621</f>
        <v>78.342333333333372</v>
      </c>
      <c r="AD104" s="42">
        <f>'Resumen-DiarioHorario-Solar'!AC1687</f>
        <v>74.800666666666672</v>
      </c>
      <c r="AE104" s="43">
        <f>'Resumen-DiarioHorario-Solar'!AC1753</f>
        <v>184.72966666666665</v>
      </c>
      <c r="AF104" s="42">
        <f>'Resumen-DiarioHorario-Solar'!AC1819</f>
        <v>445.17733333333325</v>
      </c>
      <c r="AG104" s="43">
        <f>'Resumen-DiarioHorario-Solar'!AC1885</f>
        <v>178.29599999999996</v>
      </c>
      <c r="AH104" s="42">
        <f>'Resumen-DiarioHorario-Solar'!AC1951</f>
        <v>192.70349999999996</v>
      </c>
      <c r="AI104" s="44">
        <f>'Resumen-DiarioHorario-Solar'!AC2017</f>
        <v>247.71149999999997</v>
      </c>
      <c r="AJ104" s="58">
        <f t="shared" si="19"/>
        <v>5988.0716666666667</v>
      </c>
      <c r="AK104" s="58"/>
      <c r="AL104" s="58"/>
    </row>
    <row r="105" spans="2:38" x14ac:dyDescent="0.3">
      <c r="B105" s="62" t="s">
        <v>64</v>
      </c>
      <c r="C105" s="62"/>
      <c r="D105" s="62"/>
      <c r="E105" s="43">
        <f>'Resumen-DiarioHorario-Solar'!AC38</f>
        <v>377.85316666666665</v>
      </c>
      <c r="F105" s="42">
        <f>'Resumen-DiarioHorario-Solar'!AC104</f>
        <v>90.136500000000026</v>
      </c>
      <c r="G105" s="43">
        <f>'Resumen-DiarioHorario-Solar'!AC170</f>
        <v>58.286333333333296</v>
      </c>
      <c r="H105" s="42">
        <f>'Resumen-DiarioHorario-Solar'!AC236</f>
        <v>215.75116666666668</v>
      </c>
      <c r="I105" s="43">
        <f>'Resumen-DiarioHorario-Solar'!AC302</f>
        <v>25.731666666666676</v>
      </c>
      <c r="J105" s="42">
        <f>'Resumen-DiarioHorario-Solar'!AC368</f>
        <v>130.29133333333331</v>
      </c>
      <c r="K105" s="43">
        <f>'Resumen-DiarioHorario-Solar'!AC434</f>
        <v>245.07900000000004</v>
      </c>
      <c r="L105" s="42">
        <f>'Resumen-DiarioHorario-Solar'!AC500</f>
        <v>195.82366666666664</v>
      </c>
      <c r="M105" s="43">
        <f>'Resumen-DiarioHorario-Solar'!AC566</f>
        <v>261.25700000000001</v>
      </c>
      <c r="N105" s="42">
        <f>'Resumen-DiarioHorario-Solar'!AC632</f>
        <v>292.42700000000002</v>
      </c>
      <c r="O105" s="43">
        <f>'Resumen-DiarioHorario-Solar'!AC698</f>
        <v>288.92966666666649</v>
      </c>
      <c r="P105" s="42">
        <f>'Resumen-DiarioHorario-Solar'!AC764</f>
        <v>198.95466666666675</v>
      </c>
      <c r="Q105" s="43">
        <f>'Resumen-DiarioHorario-Solar'!AC830</f>
        <v>316.05033333333341</v>
      </c>
      <c r="R105" s="42">
        <f>'Resumen-DiarioHorario-Solar'!AC896</f>
        <v>320.95099999999985</v>
      </c>
      <c r="S105" s="43">
        <f>'Resumen-DiarioHorario-Solar'!AC962</f>
        <v>295.94466666666676</v>
      </c>
      <c r="T105" s="42">
        <f>'Resumen-DiarioHorario-Solar'!AC1028</f>
        <v>223.49816666666675</v>
      </c>
      <c r="U105" s="43">
        <f>'Resumen-DiarioHorario-Solar'!AC1094</f>
        <v>186.84533333333329</v>
      </c>
      <c r="V105" s="42">
        <f>'Resumen-DiarioHorario-Solar'!AC1160</f>
        <v>171.99333333333328</v>
      </c>
      <c r="W105" s="43">
        <f>'Resumen-DiarioHorario-Solar'!AC1226</f>
        <v>156.20199999999997</v>
      </c>
      <c r="X105" s="42">
        <f>'Resumen-DiarioHorario-Solar'!AC1292</f>
        <v>140.82666666666668</v>
      </c>
      <c r="Y105" s="43">
        <f>'Resumen-DiarioHorario-Solar'!AC1358</f>
        <v>165.13433333333333</v>
      </c>
      <c r="Z105" s="42">
        <f>'Resumen-DiarioHorario-Solar'!AC1424</f>
        <v>89.814666666666625</v>
      </c>
      <c r="AA105" s="43">
        <f>'Resumen-DiarioHorario-Solar'!AC1490</f>
        <v>210.18200000000002</v>
      </c>
      <c r="AB105" s="42">
        <f>'Resumen-DiarioHorario-Solar'!AC1556</f>
        <v>250.52416666666664</v>
      </c>
      <c r="AC105" s="43">
        <f>'Resumen-DiarioHorario-Solar'!AC1622</f>
        <v>219.28850000000011</v>
      </c>
      <c r="AD105" s="42">
        <f>'Resumen-DiarioHorario-Solar'!AC1688</f>
        <v>113.73549999999999</v>
      </c>
      <c r="AE105" s="43">
        <f>'Resumen-DiarioHorario-Solar'!AC1754</f>
        <v>194.52816666666664</v>
      </c>
      <c r="AF105" s="42">
        <f>'Resumen-DiarioHorario-Solar'!AC1820</f>
        <v>306.36216666666667</v>
      </c>
      <c r="AG105" s="43">
        <f>'Resumen-DiarioHorario-Solar'!AC1886</f>
        <v>84.399666666666604</v>
      </c>
      <c r="AH105" s="42">
        <f>'Resumen-DiarioHorario-Solar'!AC1952</f>
        <v>192.24616666666662</v>
      </c>
      <c r="AI105" s="44">
        <f>'Resumen-DiarioHorario-Solar'!AC2018</f>
        <v>191.70250000000007</v>
      </c>
      <c r="AJ105" s="58">
        <f t="shared" si="19"/>
        <v>6210.7505000000001</v>
      </c>
      <c r="AK105" s="58"/>
      <c r="AL105" s="58"/>
    </row>
    <row r="106" spans="2:38" x14ac:dyDescent="0.3">
      <c r="B106" s="62" t="s">
        <v>105</v>
      </c>
      <c r="C106" s="62"/>
      <c r="D106" s="62"/>
      <c r="E106" s="43">
        <f>'Resumen-DiarioHorario-Solar'!AC39</f>
        <v>419.56050000000016</v>
      </c>
      <c r="F106" s="42">
        <f>'Resumen-DiarioHorario-Solar'!AC105</f>
        <v>312.46666666666664</v>
      </c>
      <c r="G106" s="43">
        <f>'Resumen-DiarioHorario-Solar'!AC171</f>
        <v>76.824833333333387</v>
      </c>
      <c r="H106" s="42">
        <f>'Resumen-DiarioHorario-Solar'!AC237</f>
        <v>52.374166666666675</v>
      </c>
      <c r="I106" s="43">
        <f>'Resumen-DiarioHorario-Solar'!AC303</f>
        <v>83.242166666666677</v>
      </c>
      <c r="J106" s="42">
        <f>'Resumen-DiarioHorario-Solar'!AC369</f>
        <v>167.36049999999997</v>
      </c>
      <c r="K106" s="43">
        <f>'Resumen-DiarioHorario-Solar'!AC435</f>
        <v>362.12466666666683</v>
      </c>
      <c r="L106" s="42">
        <f>'Resumen-DiarioHorario-Solar'!AC501</f>
        <v>285.56666666666678</v>
      </c>
      <c r="M106" s="43">
        <f>'Resumen-DiarioHorario-Solar'!AC567</f>
        <v>395.17200000000014</v>
      </c>
      <c r="N106" s="42">
        <f>'Resumen-DiarioHorario-Solar'!AC633</f>
        <v>290.60000000000014</v>
      </c>
      <c r="O106" s="43">
        <f>'Resumen-DiarioHorario-Solar'!AC699</f>
        <v>373.19733333333346</v>
      </c>
      <c r="P106" s="42">
        <f>'Resumen-DiarioHorario-Solar'!AC765</f>
        <v>188.78200000000004</v>
      </c>
      <c r="Q106" s="43">
        <f>'Resumen-DiarioHorario-Solar'!AC831</f>
        <v>252.82983333333334</v>
      </c>
      <c r="R106" s="42">
        <f>'Resumen-DiarioHorario-Solar'!AC897</f>
        <v>384.98083333333329</v>
      </c>
      <c r="S106" s="43">
        <f>'Resumen-DiarioHorario-Solar'!AC963</f>
        <v>231.59166666666661</v>
      </c>
      <c r="T106" s="42">
        <f>'Resumen-DiarioHorario-Solar'!AC1029</f>
        <v>277.73250000000002</v>
      </c>
      <c r="U106" s="43">
        <f>'Resumen-DiarioHorario-Solar'!AC1095</f>
        <v>220.38683333333341</v>
      </c>
      <c r="V106" s="42">
        <f>'Resumen-DiarioHorario-Solar'!AC1161</f>
        <v>175.42516666666666</v>
      </c>
      <c r="W106" s="43">
        <f>'Resumen-DiarioHorario-Solar'!AC1227</f>
        <v>202.25633333333343</v>
      </c>
      <c r="X106" s="42">
        <f>'Resumen-DiarioHorario-Solar'!AC1293</f>
        <v>173.53333333333325</v>
      </c>
      <c r="Y106" s="43">
        <f>'Resumen-DiarioHorario-Solar'!AC1359</f>
        <v>298.072</v>
      </c>
      <c r="Z106" s="42">
        <f>'Resumen-DiarioHorario-Solar'!AC1425</f>
        <v>72.869000000000042</v>
      </c>
      <c r="AA106" s="43">
        <f>'Resumen-DiarioHorario-Solar'!AC1491</f>
        <v>134.67750000000004</v>
      </c>
      <c r="AB106" s="42">
        <f>'Resumen-DiarioHorario-Solar'!AC1557</f>
        <v>301.86233333333342</v>
      </c>
      <c r="AC106" s="43">
        <f>'Resumen-DiarioHorario-Solar'!AC1623</f>
        <v>225.57816666666676</v>
      </c>
      <c r="AD106" s="42">
        <f>'Resumen-DiarioHorario-Solar'!AC1689</f>
        <v>86.63900000000001</v>
      </c>
      <c r="AE106" s="43">
        <f>'Resumen-DiarioHorario-Solar'!AC1755</f>
        <v>225.80200000000011</v>
      </c>
      <c r="AF106" s="42">
        <f>'Resumen-DiarioHorario-Solar'!AC1821</f>
        <v>304.81983333333335</v>
      </c>
      <c r="AG106" s="43">
        <f>'Resumen-DiarioHorario-Solar'!AC1887</f>
        <v>101.86883333333341</v>
      </c>
      <c r="AH106" s="42">
        <f>'Resumen-DiarioHorario-Solar'!AC1953</f>
        <v>9.3303333333333356</v>
      </c>
      <c r="AI106" s="44">
        <f>'Resumen-DiarioHorario-Solar'!AC2019</f>
        <v>115.24066666666673</v>
      </c>
      <c r="AJ106" s="58">
        <f t="shared" si="19"/>
        <v>6802.7676666666657</v>
      </c>
      <c r="AK106" s="58"/>
      <c r="AL106" s="58"/>
    </row>
    <row r="107" spans="2:38" x14ac:dyDescent="0.3">
      <c r="B107" s="62" t="s">
        <v>65</v>
      </c>
      <c r="C107" s="62"/>
      <c r="D107" s="62"/>
      <c r="E107" s="43">
        <f>'Resumen-DiarioHorario-Solar'!AC40</f>
        <v>145.06425000000002</v>
      </c>
      <c r="F107" s="42">
        <f>'Resumen-DiarioHorario-Solar'!AC106</f>
        <v>43.289966666666665</v>
      </c>
      <c r="G107" s="43">
        <f>'Resumen-DiarioHorario-Solar'!AC172</f>
        <v>25.353666666666669</v>
      </c>
      <c r="H107" s="42">
        <f>'Resumen-DiarioHorario-Solar'!AC238</f>
        <v>60.178083333333333</v>
      </c>
      <c r="I107" s="43">
        <f>'Resumen-DiarioHorario-Solar'!AC304</f>
        <v>20.206083333333318</v>
      </c>
      <c r="J107" s="42">
        <f>'Resumen-DiarioHorario-Solar'!AC370</f>
        <v>21.25843333333334</v>
      </c>
      <c r="K107" s="43">
        <f>'Resumen-DiarioHorario-Solar'!AC436</f>
        <v>59.510049999999985</v>
      </c>
      <c r="L107" s="42">
        <f>'Resumen-DiarioHorario-Solar'!AC502</f>
        <v>42.793899999999994</v>
      </c>
      <c r="M107" s="43">
        <f>'Resumen-DiarioHorario-Solar'!AC568</f>
        <v>48.64856666666666</v>
      </c>
      <c r="N107" s="42">
        <f>'Resumen-DiarioHorario-Solar'!AC634</f>
        <v>69.389083333333332</v>
      </c>
      <c r="O107" s="43">
        <f>'Resumen-DiarioHorario-Solar'!AC700</f>
        <v>88.701766666666657</v>
      </c>
      <c r="P107" s="42">
        <f>'Resumen-DiarioHorario-Solar'!AC766</f>
        <v>25.490333333333343</v>
      </c>
      <c r="Q107" s="43">
        <f>'Resumen-DiarioHorario-Solar'!AC832</f>
        <v>42.161799999999992</v>
      </c>
      <c r="R107" s="42">
        <f>'Resumen-DiarioHorario-Solar'!AC898</f>
        <v>88.731616666666682</v>
      </c>
      <c r="S107" s="43">
        <f>'Resumen-DiarioHorario-Solar'!AC964</f>
        <v>58.04304999999998</v>
      </c>
      <c r="T107" s="42">
        <f>'Resumen-DiarioHorario-Solar'!AC1030</f>
        <v>57.052599999999998</v>
      </c>
      <c r="U107" s="43">
        <f>'Resumen-DiarioHorario-Solar'!AC1096</f>
        <v>29.837150000000005</v>
      </c>
      <c r="V107" s="42">
        <f>'Resumen-DiarioHorario-Solar'!AC1162</f>
        <v>16.370566666666665</v>
      </c>
      <c r="W107" s="43">
        <f>'Resumen-DiarioHorario-Solar'!AC1228</f>
        <v>11.394266666666667</v>
      </c>
      <c r="X107" s="42">
        <f>'Resumen-DiarioHorario-Solar'!AC1294</f>
        <v>4.740466666666669</v>
      </c>
      <c r="Y107" s="43">
        <f>'Resumen-DiarioHorario-Solar'!AC1360</f>
        <v>43.452666666666673</v>
      </c>
      <c r="Z107" s="42">
        <f>'Resumen-DiarioHorario-Solar'!AC1426</f>
        <v>0.80456666666666643</v>
      </c>
      <c r="AA107" s="43">
        <f>'Resumen-DiarioHorario-Solar'!AC1492</f>
        <v>8.1926000000000005</v>
      </c>
      <c r="AB107" s="42">
        <f>'Resumen-DiarioHorario-Solar'!AC1558</f>
        <v>3.7678833333333341</v>
      </c>
      <c r="AC107" s="43">
        <f>'Resumen-DiarioHorario-Solar'!AC1624</f>
        <v>11.595216666666669</v>
      </c>
      <c r="AD107" s="42">
        <f>'Resumen-DiarioHorario-Solar'!AC1690</f>
        <v>6.6386666666666567</v>
      </c>
      <c r="AE107" s="43">
        <f>'Resumen-DiarioHorario-Solar'!AC1756</f>
        <v>8.0199999999999889</v>
      </c>
      <c r="AF107" s="42">
        <f>'Resumen-DiarioHorario-Solar'!AC1822</f>
        <v>6.8799999999999866</v>
      </c>
      <c r="AG107" s="43">
        <f>'Resumen-DiarioHorario-Solar'!AC1888</f>
        <v>6.5406666666666595</v>
      </c>
      <c r="AH107" s="42">
        <f>'Resumen-DiarioHorario-Solar'!AC1954</f>
        <v>1.8945000000000001</v>
      </c>
      <c r="AI107" s="44">
        <f>'Resumen-DiarioHorario-Solar'!AC2020</f>
        <v>7.139999999999989</v>
      </c>
      <c r="AJ107" s="58">
        <f t="shared" ref="AJ107:AJ131" si="20">SUM(E107:AI107)</f>
        <v>1063.1424666666669</v>
      </c>
      <c r="AK107" s="58"/>
      <c r="AL107" s="58"/>
    </row>
    <row r="108" spans="2:38" x14ac:dyDescent="0.3">
      <c r="B108" s="62" t="s">
        <v>66</v>
      </c>
      <c r="C108" s="62"/>
      <c r="D108" s="62"/>
      <c r="E108" s="43">
        <f>'Resumen-DiarioHorario-Solar'!AC41</f>
        <v>169.08433333333329</v>
      </c>
      <c r="F108" s="42">
        <f>'Resumen-DiarioHorario-Solar'!AC107</f>
        <v>219.33599999999998</v>
      </c>
      <c r="G108" s="43">
        <f>'Resumen-DiarioHorario-Solar'!AC173</f>
        <v>197.75633333333334</v>
      </c>
      <c r="H108" s="42">
        <f>'Resumen-DiarioHorario-Solar'!AC239</f>
        <v>189.94883333333331</v>
      </c>
      <c r="I108" s="43">
        <f>'Resumen-DiarioHorario-Solar'!AC305</f>
        <v>164.0975</v>
      </c>
      <c r="J108" s="42">
        <f>'Resumen-DiarioHorario-Solar'!AC371</f>
        <v>321.62966666666676</v>
      </c>
      <c r="K108" s="43">
        <f>'Resumen-DiarioHorario-Solar'!AC437</f>
        <v>216.60733333333334</v>
      </c>
      <c r="L108" s="42">
        <f>'Resumen-DiarioHorario-Solar'!AC503</f>
        <v>175.0478333333333</v>
      </c>
      <c r="M108" s="43">
        <f>'Resumen-DiarioHorario-Solar'!AC569</f>
        <v>215.89166666666665</v>
      </c>
      <c r="N108" s="42">
        <f>'Resumen-DiarioHorario-Solar'!AC635</f>
        <v>149.06616666666667</v>
      </c>
      <c r="O108" s="43">
        <f>'Resumen-DiarioHorario-Solar'!AC701</f>
        <v>158.72</v>
      </c>
      <c r="P108" s="42">
        <f>'Resumen-DiarioHorario-Solar'!AC767</f>
        <v>96.879166666666649</v>
      </c>
      <c r="Q108" s="43">
        <f>'Resumen-DiarioHorario-Solar'!AC833</f>
        <v>113.58766666666668</v>
      </c>
      <c r="R108" s="42">
        <f>'Resumen-DiarioHorario-Solar'!AC899</f>
        <v>129.30466666666663</v>
      </c>
      <c r="S108" s="43">
        <f>'Resumen-DiarioHorario-Solar'!AC965</f>
        <v>63.651333333333326</v>
      </c>
      <c r="T108" s="42">
        <f>'Resumen-DiarioHorario-Solar'!AC1031</f>
        <v>66.004500000000007</v>
      </c>
      <c r="U108" s="43">
        <f>'Resumen-DiarioHorario-Solar'!AC1097</f>
        <v>144.35850000000002</v>
      </c>
      <c r="V108" s="42">
        <f>'Resumen-DiarioHorario-Solar'!AC1163</f>
        <v>123.0771666666667</v>
      </c>
      <c r="W108" s="43">
        <f>'Resumen-DiarioHorario-Solar'!AC1229</f>
        <v>98.694500000000019</v>
      </c>
      <c r="X108" s="42">
        <f>'Resumen-DiarioHorario-Solar'!AC1295</f>
        <v>613.00416666666672</v>
      </c>
      <c r="Y108" s="43">
        <f>'Resumen-DiarioHorario-Solar'!AC1361</f>
        <v>647.55850000000009</v>
      </c>
      <c r="Z108" s="42">
        <f>'Resumen-DiarioHorario-Solar'!AC1427</f>
        <v>572.697</v>
      </c>
      <c r="AA108" s="43">
        <f>'Resumen-DiarioHorario-Solar'!AC1493</f>
        <v>613.76049999999987</v>
      </c>
      <c r="AB108" s="42">
        <f>'Resumen-DiarioHorario-Solar'!AC1559</f>
        <v>0</v>
      </c>
      <c r="AC108" s="43">
        <f>'Resumen-DiarioHorario-Solar'!AC1625</f>
        <v>15.908333333333328</v>
      </c>
      <c r="AD108" s="42">
        <f>'Resumen-DiarioHorario-Solar'!AC1691</f>
        <v>526.14216666666687</v>
      </c>
      <c r="AE108" s="43">
        <f>'Resumen-DiarioHorario-Solar'!AC1757</f>
        <v>590.62716666666677</v>
      </c>
      <c r="AF108" s="42">
        <f>'Resumen-DiarioHorario-Solar'!AC1823</f>
        <v>631.90583333333348</v>
      </c>
      <c r="AG108" s="43">
        <f>'Resumen-DiarioHorario-Solar'!AC1889</f>
        <v>556.28416666666669</v>
      </c>
      <c r="AH108" s="42">
        <f>'Resumen-DiarioHorario-Solar'!AC1955</f>
        <v>374.39766666666668</v>
      </c>
      <c r="AI108" s="44">
        <f>'Resumen-DiarioHorario-Solar'!AC2021</f>
        <v>51.398833333333329</v>
      </c>
      <c r="AJ108" s="58">
        <f t="shared" si="20"/>
        <v>8206.4275000000016</v>
      </c>
      <c r="AK108" s="58"/>
      <c r="AL108" s="58"/>
    </row>
    <row r="109" spans="2:38" x14ac:dyDescent="0.3">
      <c r="B109" s="62" t="s">
        <v>67</v>
      </c>
      <c r="C109" s="62"/>
      <c r="D109" s="62"/>
      <c r="E109" s="43">
        <f>'Resumen-DiarioHorario-Solar'!AC42</f>
        <v>94.19635000000001</v>
      </c>
      <c r="F109" s="42">
        <f>'Resumen-DiarioHorario-Solar'!AC108</f>
        <v>48.372783333333324</v>
      </c>
      <c r="G109" s="43">
        <f>'Resumen-DiarioHorario-Solar'!AC174</f>
        <v>111.29741666666668</v>
      </c>
      <c r="H109" s="42">
        <f>'Resumen-DiarioHorario-Solar'!AC240</f>
        <v>61.15733333333332</v>
      </c>
      <c r="I109" s="43">
        <f>'Resumen-DiarioHorario-Solar'!AC306</f>
        <v>66.762999999999991</v>
      </c>
      <c r="J109" s="42">
        <f>'Resumen-DiarioHorario-Solar'!AC372</f>
        <v>67.246500000000012</v>
      </c>
      <c r="K109" s="43">
        <f>'Resumen-DiarioHorario-Solar'!AC438</f>
        <v>97.323499999999996</v>
      </c>
      <c r="L109" s="42">
        <f>'Resumen-DiarioHorario-Solar'!AC504</f>
        <v>72.335166666666666</v>
      </c>
      <c r="M109" s="43">
        <f>'Resumen-DiarioHorario-Solar'!AC570</f>
        <v>100.60783333333335</v>
      </c>
      <c r="N109" s="42">
        <f>'Resumen-DiarioHorario-Solar'!AC636</f>
        <v>113.38716666666666</v>
      </c>
      <c r="O109" s="43">
        <f>'Resumen-DiarioHorario-Solar'!AC702</f>
        <v>123.61800000000001</v>
      </c>
      <c r="P109" s="42">
        <f>'Resumen-DiarioHorario-Solar'!AC768</f>
        <v>92.607500000000002</v>
      </c>
      <c r="Q109" s="43">
        <f>'Resumen-DiarioHorario-Solar'!AC834</f>
        <v>144.82116666666667</v>
      </c>
      <c r="R109" s="42">
        <f>'Resumen-DiarioHorario-Solar'!AC900</f>
        <v>136.5675</v>
      </c>
      <c r="S109" s="43">
        <f>'Resumen-DiarioHorario-Solar'!AC966</f>
        <v>112.81433333333332</v>
      </c>
      <c r="T109" s="42">
        <f>'Resumen-DiarioHorario-Solar'!AC1032</f>
        <v>0</v>
      </c>
      <c r="U109" s="43">
        <f>'Resumen-DiarioHorario-Solar'!AC1098</f>
        <v>105.36750000000002</v>
      </c>
      <c r="V109" s="42">
        <f>'Resumen-DiarioHorario-Solar'!AC1164</f>
        <v>91.88566666666668</v>
      </c>
      <c r="W109" s="43">
        <f>'Resumen-DiarioHorario-Solar'!AC1230</f>
        <v>88.715166666666676</v>
      </c>
      <c r="X109" s="42">
        <f>'Resumen-DiarioHorario-Solar'!AC1296</f>
        <v>80.235833333333332</v>
      </c>
      <c r="Y109" s="43">
        <f>'Resumen-DiarioHorario-Solar'!AC1362</f>
        <v>79.247500000000002</v>
      </c>
      <c r="Z109" s="42">
        <f>'Resumen-DiarioHorario-Solar'!AC1428</f>
        <v>122.86866666666666</v>
      </c>
      <c r="AA109" s="43">
        <f>'Resumen-DiarioHorario-Solar'!AC1494</f>
        <v>110.90616666666666</v>
      </c>
      <c r="AB109" s="42">
        <f>'Resumen-DiarioHorario-Solar'!AC1560</f>
        <v>79.064833333333326</v>
      </c>
      <c r="AC109" s="43">
        <f>'Resumen-DiarioHorario-Solar'!AC1626</f>
        <v>86.401666666666671</v>
      </c>
      <c r="AD109" s="42">
        <f>'Resumen-DiarioHorario-Solar'!AC1692</f>
        <v>64.284833333333296</v>
      </c>
      <c r="AE109" s="43">
        <f>'Resumen-DiarioHorario-Solar'!AC1758</f>
        <v>63.41</v>
      </c>
      <c r="AF109" s="42">
        <f>'Resumen-DiarioHorario-Solar'!AC1824</f>
        <v>68.490000000000009</v>
      </c>
      <c r="AG109" s="43">
        <f>'Resumen-DiarioHorario-Solar'!AC1890</f>
        <v>52.764999999999972</v>
      </c>
      <c r="AH109" s="42">
        <f>'Resumen-DiarioHorario-Solar'!AC1956</f>
        <v>41.244166666666651</v>
      </c>
      <c r="AI109" s="44">
        <f>'Resumen-DiarioHorario-Solar'!AC2022</f>
        <v>59.439999999999984</v>
      </c>
      <c r="AJ109" s="58">
        <f t="shared" si="20"/>
        <v>2637.4425500000002</v>
      </c>
      <c r="AK109" s="58"/>
      <c r="AL109" s="58"/>
    </row>
    <row r="110" spans="2:38" x14ac:dyDescent="0.3">
      <c r="B110" s="62" t="s">
        <v>68</v>
      </c>
      <c r="C110" s="62"/>
      <c r="D110" s="62"/>
      <c r="E110" s="43">
        <f>'Resumen-DiarioHorario-Solar'!AC43</f>
        <v>1521.4394</v>
      </c>
      <c r="F110" s="42">
        <f>'Resumen-DiarioHorario-Solar'!AC109</f>
        <v>797.33061666666663</v>
      </c>
      <c r="G110" s="43">
        <f>'Resumen-DiarioHorario-Solar'!AC175</f>
        <v>198.16841666666667</v>
      </c>
      <c r="H110" s="42">
        <f>'Resumen-DiarioHorario-Solar'!AC241</f>
        <v>407.39636666666667</v>
      </c>
      <c r="I110" s="43">
        <f>'Resumen-DiarioHorario-Solar'!AC307</f>
        <v>297.36214999999993</v>
      </c>
      <c r="J110" s="42">
        <f>'Resumen-DiarioHorario-Solar'!AC373</f>
        <v>599.68344999999988</v>
      </c>
      <c r="K110" s="43">
        <f>'Resumen-DiarioHorario-Solar'!AC439</f>
        <v>1398.4564999999998</v>
      </c>
      <c r="L110" s="42">
        <f>'Resumen-DiarioHorario-Solar'!AC505</f>
        <v>1127.7024000000001</v>
      </c>
      <c r="M110" s="43">
        <f>'Resumen-DiarioHorario-Solar'!AC571</f>
        <v>1359.8141666666666</v>
      </c>
      <c r="N110" s="42">
        <f>'Resumen-DiarioHorario-Solar'!AC637</f>
        <v>1071.2713666666671</v>
      </c>
      <c r="O110" s="43">
        <f>'Resumen-DiarioHorario-Solar'!AC703</f>
        <v>1223.42275</v>
      </c>
      <c r="P110" s="42">
        <f>'Resumen-DiarioHorario-Solar'!AC769</f>
        <v>532.76116666666644</v>
      </c>
      <c r="Q110" s="43">
        <f>'Resumen-DiarioHorario-Solar'!AC835</f>
        <v>876.93546666666668</v>
      </c>
      <c r="R110" s="42">
        <f>'Resumen-DiarioHorario-Solar'!AC901</f>
        <v>1384.9229166666667</v>
      </c>
      <c r="S110" s="43">
        <f>'Resumen-DiarioHorario-Solar'!AC967</f>
        <v>585.02440000000024</v>
      </c>
      <c r="T110" s="42">
        <f>'Resumen-DiarioHorario-Solar'!AC1033</f>
        <v>901.29900000000021</v>
      </c>
      <c r="U110" s="43">
        <f>'Resumen-DiarioHorario-Solar'!AC1099</f>
        <v>549.38943333333339</v>
      </c>
      <c r="V110" s="42">
        <f>'Resumen-DiarioHorario-Solar'!AC1165</f>
        <v>440.92843333333337</v>
      </c>
      <c r="W110" s="43">
        <f>'Resumen-DiarioHorario-Solar'!AC1231</f>
        <v>742.1375833333334</v>
      </c>
      <c r="X110" s="42">
        <f>'Resumen-DiarioHorario-Solar'!AC1297</f>
        <v>947.33233333333351</v>
      </c>
      <c r="Y110" s="43">
        <f>'Resumen-DiarioHorario-Solar'!AC1363</f>
        <v>671.22543333333329</v>
      </c>
      <c r="Z110" s="42">
        <f>'Resumen-DiarioHorario-Solar'!AC1429</f>
        <v>352.07623333333333</v>
      </c>
      <c r="AA110" s="43">
        <f>'Resumen-DiarioHorario-Solar'!AC1495</f>
        <v>213.63131666666672</v>
      </c>
      <c r="AB110" s="42">
        <f>'Resumen-DiarioHorario-Solar'!AC1561</f>
        <v>946.36196666666649</v>
      </c>
      <c r="AC110" s="43">
        <f>'Resumen-DiarioHorario-Solar'!AC1627</f>
        <v>268.8399</v>
      </c>
      <c r="AD110" s="42">
        <f>'Resumen-DiarioHorario-Solar'!AC1693</f>
        <v>114.68638333333342</v>
      </c>
      <c r="AE110" s="43">
        <f>'Resumen-DiarioHorario-Solar'!AC1759</f>
        <v>631.1255666666666</v>
      </c>
      <c r="AF110" s="42">
        <f>'Resumen-DiarioHorario-Solar'!AC1825</f>
        <v>955.90668333333338</v>
      </c>
      <c r="AG110" s="43">
        <f>'Resumen-DiarioHorario-Solar'!AC1891</f>
        <v>123.66671666666667</v>
      </c>
      <c r="AH110" s="42">
        <f>'Resumen-DiarioHorario-Solar'!AC1957</f>
        <v>185.53838333333329</v>
      </c>
      <c r="AI110" s="44">
        <f>'Resumen-DiarioHorario-Solar'!AC2023</f>
        <v>284.8544333333333</v>
      </c>
      <c r="AJ110" s="58">
        <f t="shared" si="20"/>
        <v>21710.691333333332</v>
      </c>
      <c r="AK110" s="58"/>
      <c r="AL110" s="58"/>
    </row>
    <row r="111" spans="2:38" x14ac:dyDescent="0.3">
      <c r="B111" s="62" t="s">
        <v>69</v>
      </c>
      <c r="C111" s="62"/>
      <c r="D111" s="62"/>
      <c r="E111" s="43">
        <f>'Resumen-DiarioHorario-Solar'!AC44</f>
        <v>399.90376666666668</v>
      </c>
      <c r="F111" s="42">
        <f>'Resumen-DiarioHorario-Solar'!AC110</f>
        <v>163.79511666666662</v>
      </c>
      <c r="G111" s="43">
        <f>'Resumen-DiarioHorario-Solar'!AC176</f>
        <v>78.608850000000004</v>
      </c>
      <c r="H111" s="42">
        <f>'Resumen-DiarioHorario-Solar'!AC242</f>
        <v>135.18563333333336</v>
      </c>
      <c r="I111" s="43">
        <f>'Resumen-DiarioHorario-Solar'!AC308</f>
        <v>193.86099999999999</v>
      </c>
      <c r="J111" s="42">
        <f>'Resumen-DiarioHorario-Solar'!AC374</f>
        <v>136.68553333333332</v>
      </c>
      <c r="K111" s="43">
        <f>'Resumen-DiarioHorario-Solar'!AC440</f>
        <v>363.23145000000005</v>
      </c>
      <c r="L111" s="42">
        <f>'Resumen-DiarioHorario-Solar'!AC506</f>
        <v>222.86440000000005</v>
      </c>
      <c r="M111" s="43">
        <f>'Resumen-DiarioHorario-Solar'!AC572</f>
        <v>295.80499999999995</v>
      </c>
      <c r="N111" s="42">
        <f>'Resumen-DiarioHorario-Solar'!AC638</f>
        <v>365.57900000000012</v>
      </c>
      <c r="O111" s="43">
        <f>'Resumen-DiarioHorario-Solar'!AC704</f>
        <v>328.62400000000008</v>
      </c>
      <c r="P111" s="42">
        <f>'Resumen-DiarioHorario-Solar'!AC770</f>
        <v>184.48433333333332</v>
      </c>
      <c r="Q111" s="43">
        <f>'Resumen-DiarioHorario-Solar'!AC836</f>
        <v>324.46251666666666</v>
      </c>
      <c r="R111" s="42">
        <f>'Resumen-DiarioHorario-Solar'!AC902</f>
        <v>467.27350000000007</v>
      </c>
      <c r="S111" s="43">
        <f>'Resumen-DiarioHorario-Solar'!AC968</f>
        <v>302.77026666666666</v>
      </c>
      <c r="T111" s="42">
        <f>'Resumen-DiarioHorario-Solar'!AC1034</f>
        <v>0</v>
      </c>
      <c r="U111" s="43">
        <f>'Resumen-DiarioHorario-Solar'!AC1100</f>
        <v>220.25483333333329</v>
      </c>
      <c r="V111" s="42">
        <f>'Resumen-DiarioHorario-Solar'!AC1166</f>
        <v>181.00604999999996</v>
      </c>
      <c r="W111" s="43">
        <f>'Resumen-DiarioHorario-Solar'!AC1232</f>
        <v>243.20536666666663</v>
      </c>
      <c r="X111" s="42">
        <f>'Resumen-DiarioHorario-Solar'!AC1298</f>
        <v>127.32148333333328</v>
      </c>
      <c r="Y111" s="43">
        <f>'Resumen-DiarioHorario-Solar'!AC1364</f>
        <v>160.83930000000001</v>
      </c>
      <c r="Z111" s="42">
        <f>'Resumen-DiarioHorario-Solar'!AC1430</f>
        <v>109.17565</v>
      </c>
      <c r="AA111" s="43">
        <f>'Resumen-DiarioHorario-Solar'!AC1496</f>
        <v>132.17518333333334</v>
      </c>
      <c r="AB111" s="42">
        <f>'Resumen-DiarioHorario-Solar'!AC1562</f>
        <v>171.17669999999998</v>
      </c>
      <c r="AC111" s="43">
        <f>'Resumen-DiarioHorario-Solar'!AC1628</f>
        <v>314.27533333333332</v>
      </c>
      <c r="AD111" s="42">
        <f>'Resumen-DiarioHorario-Solar'!AC1694</f>
        <v>101.44403333333335</v>
      </c>
      <c r="AE111" s="43">
        <f>'Resumen-DiarioHorario-Solar'!AC1760</f>
        <v>259.00949999999995</v>
      </c>
      <c r="AF111" s="42">
        <f>'Resumen-DiarioHorario-Solar'!AC1826</f>
        <v>313.57866666666655</v>
      </c>
      <c r="AG111" s="43">
        <f>'Resumen-DiarioHorario-Solar'!AC1892</f>
        <v>59.361616666666663</v>
      </c>
      <c r="AH111" s="42">
        <f>'Resumen-DiarioHorario-Solar'!AC1958</f>
        <v>130.92731666666668</v>
      </c>
      <c r="AI111" s="44">
        <f>'Resumen-DiarioHorario-Solar'!AC2024</f>
        <v>186.75803333333334</v>
      </c>
      <c r="AJ111" s="58">
        <f t="shared" si="20"/>
        <v>6673.6434333333345</v>
      </c>
      <c r="AK111" s="58"/>
      <c r="AL111" s="58"/>
    </row>
    <row r="112" spans="2:38" x14ac:dyDescent="0.3">
      <c r="B112" s="62" t="s">
        <v>70</v>
      </c>
      <c r="C112" s="62"/>
      <c r="D112" s="62"/>
      <c r="E112" s="43">
        <f>'Resumen-DiarioHorario-Solar'!AC45</f>
        <v>367.48439999999994</v>
      </c>
      <c r="F112" s="42">
        <f>'Resumen-DiarioHorario-Solar'!AC111</f>
        <v>7.7533666666666736</v>
      </c>
      <c r="G112" s="43">
        <f>'Resumen-DiarioHorario-Solar'!AC177</f>
        <v>4.9540500000000005</v>
      </c>
      <c r="H112" s="42">
        <f>'Resumen-DiarioHorario-Solar'!AC243</f>
        <v>29.226199999999992</v>
      </c>
      <c r="I112" s="43">
        <f>'Resumen-DiarioHorario-Solar'!AC309</f>
        <v>60.151166666666683</v>
      </c>
      <c r="J112" s="42">
        <f>'Resumen-DiarioHorario-Solar'!AC375</f>
        <v>360.28233333333338</v>
      </c>
      <c r="K112" s="43">
        <f>'Resumen-DiarioHorario-Solar'!AC441</f>
        <v>663.67583333333312</v>
      </c>
      <c r="L112" s="42">
        <f>'Resumen-DiarioHorario-Solar'!AC507</f>
        <v>539.91783333333331</v>
      </c>
      <c r="M112" s="43">
        <f>'Resumen-DiarioHorario-Solar'!AC573</f>
        <v>684.60966666666661</v>
      </c>
      <c r="N112" s="42">
        <f>'Resumen-DiarioHorario-Solar'!AC639</f>
        <v>558.30949999999996</v>
      </c>
      <c r="O112" s="43">
        <f>'Resumen-DiarioHorario-Solar'!AC705</f>
        <v>603.54050000000007</v>
      </c>
      <c r="P112" s="42">
        <f>'Resumen-DiarioHorario-Solar'!AC771</f>
        <v>294.52750000000009</v>
      </c>
      <c r="Q112" s="43">
        <f>'Resumen-DiarioHorario-Solar'!AC837</f>
        <v>682.15066666666667</v>
      </c>
      <c r="R112" s="42">
        <f>'Resumen-DiarioHorario-Solar'!AC903</f>
        <v>929.0636666666669</v>
      </c>
      <c r="S112" s="43">
        <f>'Resumen-DiarioHorario-Solar'!AC969</f>
        <v>510.65050000000002</v>
      </c>
      <c r="T112" s="42">
        <f>'Resumen-DiarioHorario-Solar'!AC1035</f>
        <v>0</v>
      </c>
      <c r="U112" s="43">
        <f>'Resumen-DiarioHorario-Solar'!AC1101</f>
        <v>538.78566666666677</v>
      </c>
      <c r="V112" s="42">
        <f>'Resumen-DiarioHorario-Solar'!AC1167</f>
        <v>332.35649999999987</v>
      </c>
      <c r="W112" s="43">
        <f>'Resumen-DiarioHorario-Solar'!AC1233</f>
        <v>339.86016666666671</v>
      </c>
      <c r="X112" s="42">
        <f>'Resumen-DiarioHorario-Solar'!AC1299</f>
        <v>341.2473333333333</v>
      </c>
      <c r="Y112" s="43">
        <f>'Resumen-DiarioHorario-Solar'!AC1365</f>
        <v>305.62566666666663</v>
      </c>
      <c r="Z112" s="42">
        <f>'Resumen-DiarioHorario-Solar'!AC1431</f>
        <v>277.30066666666659</v>
      </c>
      <c r="AA112" s="43">
        <f>'Resumen-DiarioHorario-Solar'!AC1497</f>
        <v>282.01733333333306</v>
      </c>
      <c r="AB112" s="42">
        <f>'Resumen-DiarioHorario-Solar'!AC1563</f>
        <v>324.08233333333334</v>
      </c>
      <c r="AC112" s="43">
        <f>'Resumen-DiarioHorario-Solar'!AC1629</f>
        <v>261.23416666666657</v>
      </c>
      <c r="AD112" s="42">
        <f>'Resumen-DiarioHorario-Solar'!AC1695</f>
        <v>196.63400000000007</v>
      </c>
      <c r="AE112" s="43">
        <f>'Resumen-DiarioHorario-Solar'!AC1761</f>
        <v>300.29016666666666</v>
      </c>
      <c r="AF112" s="42">
        <f>'Resumen-DiarioHorario-Solar'!AC1827</f>
        <v>307.24383333333327</v>
      </c>
      <c r="AG112" s="43">
        <f>'Resumen-DiarioHorario-Solar'!AC1893</f>
        <v>207.79150000000004</v>
      </c>
      <c r="AH112" s="42">
        <f>'Resumen-DiarioHorario-Solar'!AC1959</f>
        <v>182.42</v>
      </c>
      <c r="AI112" s="44">
        <f>'Resumen-DiarioHorario-Solar'!AC2025</f>
        <v>311.6395</v>
      </c>
      <c r="AJ112" s="58">
        <f t="shared" si="20"/>
        <v>10804.826016666666</v>
      </c>
      <c r="AK112" s="58"/>
      <c r="AL112" s="58"/>
    </row>
    <row r="113" spans="2:38" x14ac:dyDescent="0.3">
      <c r="B113" s="62" t="s">
        <v>71</v>
      </c>
      <c r="C113" s="62"/>
      <c r="D113" s="62"/>
      <c r="E113" s="43">
        <f>'Resumen-DiarioHorario-Solar'!AC46</f>
        <v>248.76350000000002</v>
      </c>
      <c r="F113" s="42">
        <f>'Resumen-DiarioHorario-Solar'!AC112</f>
        <v>137.87850000000003</v>
      </c>
      <c r="G113" s="43">
        <f>'Resumen-DiarioHorario-Solar'!AC178</f>
        <v>19.469666666666662</v>
      </c>
      <c r="H113" s="42">
        <f>'Resumen-DiarioHorario-Solar'!AC244</f>
        <v>1.7910000000000004</v>
      </c>
      <c r="I113" s="43">
        <f>'Resumen-DiarioHorario-Solar'!AC310</f>
        <v>33.613166666666665</v>
      </c>
      <c r="J113" s="42">
        <f>'Resumen-DiarioHorario-Solar'!AC376</f>
        <v>4.9166666666666713E-2</v>
      </c>
      <c r="K113" s="43">
        <f>'Resumen-DiarioHorario-Solar'!AC442</f>
        <v>33.543500000000009</v>
      </c>
      <c r="L113" s="42">
        <f>'Resumen-DiarioHorario-Solar'!AC508</f>
        <v>7.432000000000003</v>
      </c>
      <c r="M113" s="43">
        <f>'Resumen-DiarioHorario-Solar'!AC574</f>
        <v>32.921333333333322</v>
      </c>
      <c r="N113" s="42">
        <f>'Resumen-DiarioHorario-Solar'!AC640</f>
        <v>7.9721666666666691</v>
      </c>
      <c r="O113" s="43">
        <f>'Resumen-DiarioHorario-Solar'!AC706</f>
        <v>28.340833333333329</v>
      </c>
      <c r="P113" s="42">
        <f>'Resumen-DiarioHorario-Solar'!AC772</f>
        <v>0</v>
      </c>
      <c r="Q113" s="43">
        <f>'Resumen-DiarioHorario-Solar'!AC838</f>
        <v>12.564666666666671</v>
      </c>
      <c r="R113" s="42">
        <f>'Resumen-DiarioHorario-Solar'!AC904</f>
        <v>325.3101666666667</v>
      </c>
      <c r="S113" s="43">
        <f>'Resumen-DiarioHorario-Solar'!AC970</f>
        <v>97.507833333333338</v>
      </c>
      <c r="T113" s="42">
        <f>'Resumen-DiarioHorario-Solar'!AC1036</f>
        <v>94.103833333333299</v>
      </c>
      <c r="U113" s="43">
        <f>'Resumen-DiarioHorario-Solar'!AC1102</f>
        <v>106.37066666666666</v>
      </c>
      <c r="V113" s="42">
        <f>'Resumen-DiarioHorario-Solar'!AC1168</f>
        <v>2.0963333333333338</v>
      </c>
      <c r="W113" s="43">
        <f>'Resumen-DiarioHorario-Solar'!AC1234</f>
        <v>18.581500000000005</v>
      </c>
      <c r="X113" s="42">
        <f>'Resumen-DiarioHorario-Solar'!AC1300</f>
        <v>109.71583333333332</v>
      </c>
      <c r="Y113" s="43">
        <f>'Resumen-DiarioHorario-Solar'!AC1366</f>
        <v>131.90000000000003</v>
      </c>
      <c r="Z113" s="42">
        <f>'Resumen-DiarioHorario-Solar'!AC1432</f>
        <v>12.194333333333343</v>
      </c>
      <c r="AA113" s="43">
        <f>'Resumen-DiarioHorario-Solar'!AC1498</f>
        <v>3.6079999999999974</v>
      </c>
      <c r="AB113" s="42">
        <f>'Resumen-DiarioHorario-Solar'!AC1564</f>
        <v>89.706833333333336</v>
      </c>
      <c r="AC113" s="43">
        <f>'Resumen-DiarioHorario-Solar'!AC1630</f>
        <v>40.406333333333329</v>
      </c>
      <c r="AD113" s="42">
        <f>'Resumen-DiarioHorario-Solar'!AC1696</f>
        <v>0</v>
      </c>
      <c r="AE113" s="43">
        <f>'Resumen-DiarioHorario-Solar'!AC1762</f>
        <v>0</v>
      </c>
      <c r="AF113" s="42">
        <f>'Resumen-DiarioHorario-Solar'!AC1828</f>
        <v>0</v>
      </c>
      <c r="AG113" s="43">
        <f>'Resumen-DiarioHorario-Solar'!AC1894</f>
        <v>0</v>
      </c>
      <c r="AH113" s="42">
        <f>'Resumen-DiarioHorario-Solar'!AC1960</f>
        <v>0</v>
      </c>
      <c r="AI113" s="44">
        <f>'Resumen-DiarioHorario-Solar'!AC2026</f>
        <v>0</v>
      </c>
      <c r="AJ113" s="58">
        <f t="shared" si="20"/>
        <v>1595.841166666667</v>
      </c>
      <c r="AK113" s="58"/>
      <c r="AL113" s="58"/>
    </row>
    <row r="114" spans="2:38" x14ac:dyDescent="0.3">
      <c r="B114" s="62" t="s">
        <v>72</v>
      </c>
      <c r="C114" s="62"/>
      <c r="D114" s="62"/>
      <c r="E114" s="43">
        <f>'Resumen-DiarioHorario-Solar'!AC47</f>
        <v>0</v>
      </c>
      <c r="F114" s="42">
        <f>'Resumen-DiarioHorario-Solar'!AC113</f>
        <v>0</v>
      </c>
      <c r="G114" s="43">
        <f>'Resumen-DiarioHorario-Solar'!AC179</f>
        <v>0</v>
      </c>
      <c r="H114" s="42">
        <f>'Resumen-DiarioHorario-Solar'!AC245</f>
        <v>0.30933333333333335</v>
      </c>
      <c r="I114" s="43">
        <f>'Resumen-DiarioHorario-Solar'!AC311</f>
        <v>0</v>
      </c>
      <c r="J114" s="42">
        <f>'Resumen-DiarioHorario-Solar'!AC377</f>
        <v>0</v>
      </c>
      <c r="K114" s="43">
        <f>'Resumen-DiarioHorario-Solar'!AC443</f>
        <v>0</v>
      </c>
      <c r="L114" s="42">
        <f>'Resumen-DiarioHorario-Solar'!AC509</f>
        <v>0</v>
      </c>
      <c r="M114" s="43">
        <f>'Resumen-DiarioHorario-Solar'!AC575</f>
        <v>0</v>
      </c>
      <c r="N114" s="42">
        <f>'Resumen-DiarioHorario-Solar'!AC641</f>
        <v>0</v>
      </c>
      <c r="O114" s="43">
        <f>'Resumen-DiarioHorario-Solar'!AC707</f>
        <v>0</v>
      </c>
      <c r="P114" s="42">
        <f>'Resumen-DiarioHorario-Solar'!AC773</f>
        <v>0</v>
      </c>
      <c r="Q114" s="43">
        <f>'Resumen-DiarioHorario-Solar'!AC839</f>
        <v>0</v>
      </c>
      <c r="R114" s="42">
        <f>'Resumen-DiarioHorario-Solar'!AC905</f>
        <v>0</v>
      </c>
      <c r="S114" s="43">
        <f>'Resumen-DiarioHorario-Solar'!AC971</f>
        <v>0</v>
      </c>
      <c r="T114" s="42">
        <f>'Resumen-DiarioHorario-Solar'!AC1037</f>
        <v>14.546333333333346</v>
      </c>
      <c r="U114" s="43">
        <f>'Resumen-DiarioHorario-Solar'!AC1103</f>
        <v>151.56033333333329</v>
      </c>
      <c r="V114" s="42">
        <f>'Resumen-DiarioHorario-Solar'!AC1169</f>
        <v>109.1423333333333</v>
      </c>
      <c r="W114" s="43">
        <f>'Resumen-DiarioHorario-Solar'!AC1235</f>
        <v>164.1043333333333</v>
      </c>
      <c r="X114" s="42">
        <f>'Resumen-DiarioHorario-Solar'!AC1301</f>
        <v>154.09633333333335</v>
      </c>
      <c r="Y114" s="43">
        <f>'Resumen-DiarioHorario-Solar'!AC1367</f>
        <v>150.79916666666674</v>
      </c>
      <c r="Z114" s="42">
        <f>'Resumen-DiarioHorario-Solar'!AC1433</f>
        <v>133.94649999999999</v>
      </c>
      <c r="AA114" s="43">
        <f>'Resumen-DiarioHorario-Solar'!AC1499</f>
        <v>147.64100000000002</v>
      </c>
      <c r="AB114" s="42">
        <f>'Resumen-DiarioHorario-Solar'!AC1565</f>
        <v>160.21150000000006</v>
      </c>
      <c r="AC114" s="43">
        <f>'Resumen-DiarioHorario-Solar'!AC1631</f>
        <v>117.57516666666666</v>
      </c>
      <c r="AD114" s="42">
        <f>'Resumen-DiarioHorario-Solar'!AC1697</f>
        <v>136.07850000000008</v>
      </c>
      <c r="AE114" s="43">
        <f>'Resumen-DiarioHorario-Solar'!AC1763</f>
        <v>141.14099999999996</v>
      </c>
      <c r="AF114" s="42">
        <f>'Resumen-DiarioHorario-Solar'!AC1829</f>
        <v>147.16249999999991</v>
      </c>
      <c r="AG114" s="43">
        <f>'Resumen-DiarioHorario-Solar'!AC1895</f>
        <v>99.097333333333367</v>
      </c>
      <c r="AH114" s="42">
        <f>'Resumen-DiarioHorario-Solar'!AC1961</f>
        <v>95.677499999999995</v>
      </c>
      <c r="AI114" s="44">
        <f>'Resumen-DiarioHorario-Solar'!AC2027</f>
        <v>147.97816666666665</v>
      </c>
      <c r="AJ114" s="58">
        <f t="shared" si="20"/>
        <v>2071.0673333333339</v>
      </c>
      <c r="AK114" s="58"/>
      <c r="AL114" s="58"/>
    </row>
    <row r="115" spans="2:38" x14ac:dyDescent="0.3">
      <c r="B115" s="62" t="s">
        <v>73</v>
      </c>
      <c r="C115" s="62"/>
      <c r="D115" s="62"/>
      <c r="E115" s="43">
        <f>'Resumen-DiarioHorario-Solar'!AC48</f>
        <v>909.39300000000037</v>
      </c>
      <c r="F115" s="42">
        <f>'Resumen-DiarioHorario-Solar'!AC114</f>
        <v>395.53250000000008</v>
      </c>
      <c r="G115" s="43">
        <f>'Resumen-DiarioHorario-Solar'!AC180</f>
        <v>412.70350000000002</v>
      </c>
      <c r="H115" s="42">
        <f>'Resumen-DiarioHorario-Solar'!AC246</f>
        <v>127.66083333333334</v>
      </c>
      <c r="I115" s="43">
        <f>'Resumen-DiarioHorario-Solar'!AC312</f>
        <v>176.48600000000002</v>
      </c>
      <c r="J115" s="42">
        <f>'Resumen-DiarioHorario-Solar'!AC378</f>
        <v>230.38016666666672</v>
      </c>
      <c r="K115" s="43">
        <f>'Resumen-DiarioHorario-Solar'!AC444</f>
        <v>601.45583333333332</v>
      </c>
      <c r="L115" s="42">
        <f>'Resumen-DiarioHorario-Solar'!AC510</f>
        <v>405.94183333333325</v>
      </c>
      <c r="M115" s="43">
        <f>'Resumen-DiarioHorario-Solar'!AC576</f>
        <v>631.47166666666669</v>
      </c>
      <c r="N115" s="42">
        <f>'Resumen-DiarioHorario-Solar'!AC642</f>
        <v>601.05633333333333</v>
      </c>
      <c r="O115" s="43">
        <f>'Resumen-DiarioHorario-Solar'!AC708</f>
        <v>564.61450000000013</v>
      </c>
      <c r="P115" s="42">
        <f>'Resumen-DiarioHorario-Solar'!AC774</f>
        <v>182.70383333333328</v>
      </c>
      <c r="Q115" s="43">
        <f>'Resumen-DiarioHorario-Solar'!AC840</f>
        <v>589.42499999999995</v>
      </c>
      <c r="R115" s="42">
        <f>'Resumen-DiarioHorario-Solar'!AC906</f>
        <v>865.0158333333336</v>
      </c>
      <c r="S115" s="43">
        <f>'Resumen-DiarioHorario-Solar'!AC972</f>
        <v>346.7261666666667</v>
      </c>
      <c r="T115" s="42">
        <f>'Resumen-DiarioHorario-Solar'!AC1038</f>
        <v>470.60799999999995</v>
      </c>
      <c r="U115" s="43">
        <f>'Resumen-DiarioHorario-Solar'!AC1104</f>
        <v>397.84216666666669</v>
      </c>
      <c r="V115" s="42">
        <f>'Resumen-DiarioHorario-Solar'!AC1170</f>
        <v>346.90066666666661</v>
      </c>
      <c r="W115" s="43">
        <f>'Resumen-DiarioHorario-Solar'!AC1236</f>
        <v>346.82666666666665</v>
      </c>
      <c r="X115" s="42">
        <f>'Resumen-DiarioHorario-Solar'!AC1302</f>
        <v>159.28249999999997</v>
      </c>
      <c r="Y115" s="43">
        <f>'Resumen-DiarioHorario-Solar'!AC1368</f>
        <v>968.5925000000002</v>
      </c>
      <c r="Z115" s="42">
        <f>'Resumen-DiarioHorario-Solar'!AC1434</f>
        <v>70.342666666666659</v>
      </c>
      <c r="AA115" s="43">
        <f>'Resumen-DiarioHorario-Solar'!AC1500</f>
        <v>147.5855</v>
      </c>
      <c r="AB115" s="42">
        <f>'Resumen-DiarioHorario-Solar'!AC1566</f>
        <v>619.88216666666665</v>
      </c>
      <c r="AC115" s="43">
        <f>'Resumen-DiarioHorario-Solar'!AC1632</f>
        <v>115.89700000000001</v>
      </c>
      <c r="AD115" s="42">
        <f>'Resumen-DiarioHorario-Solar'!AC1698</f>
        <v>128.42316666666667</v>
      </c>
      <c r="AE115" s="43">
        <f>'Resumen-DiarioHorario-Solar'!AC1764</f>
        <v>540.23883333333345</v>
      </c>
      <c r="AF115" s="42">
        <f>'Resumen-DiarioHorario-Solar'!AC1830</f>
        <v>649.42383333333316</v>
      </c>
      <c r="AG115" s="43">
        <f>'Resumen-DiarioHorario-Solar'!AC1896</f>
        <v>87.675500000000071</v>
      </c>
      <c r="AH115" s="42">
        <f>'Resumen-DiarioHorario-Solar'!AC1962</f>
        <v>0</v>
      </c>
      <c r="AI115" s="44">
        <f>'Resumen-DiarioHorario-Solar'!AC2028</f>
        <v>0</v>
      </c>
      <c r="AJ115" s="58">
        <f t="shared" si="20"/>
        <v>12090.088166666666</v>
      </c>
      <c r="AK115" s="58"/>
      <c r="AL115" s="58"/>
    </row>
    <row r="116" spans="2:38" x14ac:dyDescent="0.3">
      <c r="B116" s="62" t="s">
        <v>74</v>
      </c>
      <c r="C116" s="62"/>
      <c r="D116" s="62"/>
      <c r="E116" s="43">
        <f>'Resumen-DiarioHorario-Solar'!AC49</f>
        <v>10.405666666666667</v>
      </c>
      <c r="F116" s="42">
        <f>'Resumen-DiarioHorario-Solar'!AC115</f>
        <v>0</v>
      </c>
      <c r="G116" s="43">
        <f>'Resumen-DiarioHorario-Solar'!AC181</f>
        <v>0</v>
      </c>
      <c r="H116" s="42">
        <f>'Resumen-DiarioHorario-Solar'!AC247</f>
        <v>0</v>
      </c>
      <c r="I116" s="43">
        <f>'Resumen-DiarioHorario-Solar'!AC313</f>
        <v>2.400000000000003</v>
      </c>
      <c r="J116" s="42">
        <f>'Resumen-DiarioHorario-Solar'!AC379</f>
        <v>5.4673333333333325</v>
      </c>
      <c r="K116" s="43">
        <f>'Resumen-DiarioHorario-Solar'!AC445</f>
        <v>7.6486666666666672</v>
      </c>
      <c r="L116" s="42">
        <f>'Resumen-DiarioHorario-Solar'!AC511</f>
        <v>6.0853333333333319</v>
      </c>
      <c r="M116" s="43">
        <f>'Resumen-DiarioHorario-Solar'!AC577</f>
        <v>6.4996666666666663</v>
      </c>
      <c r="N116" s="42">
        <f>'Resumen-DiarioHorario-Solar'!AC643</f>
        <v>7.3908333333333331</v>
      </c>
      <c r="O116" s="43">
        <f>'Resumen-DiarioHorario-Solar'!AC709</f>
        <v>4.3333333333333342E-2</v>
      </c>
      <c r="P116" s="42">
        <f>'Resumen-DiarioHorario-Solar'!AC775</f>
        <v>0</v>
      </c>
      <c r="Q116" s="43">
        <f>'Resumen-DiarioHorario-Solar'!AC841</f>
        <v>7.6903333333333332</v>
      </c>
      <c r="R116" s="42">
        <f>'Resumen-DiarioHorario-Solar'!AC907</f>
        <v>10.792833333333332</v>
      </c>
      <c r="S116" s="43">
        <f>'Resumen-DiarioHorario-Solar'!AC973</f>
        <v>0</v>
      </c>
      <c r="T116" s="42">
        <f>'Resumen-DiarioHorario-Solar'!AC1039</f>
        <v>0</v>
      </c>
      <c r="U116" s="43">
        <f>'Resumen-DiarioHorario-Solar'!AC1105</f>
        <v>0</v>
      </c>
      <c r="V116" s="42">
        <f>'Resumen-DiarioHorario-Solar'!AC1171</f>
        <v>0</v>
      </c>
      <c r="W116" s="43">
        <f>'Resumen-DiarioHorario-Solar'!AC1237</f>
        <v>0</v>
      </c>
      <c r="X116" s="42">
        <f>'Resumen-DiarioHorario-Solar'!AC1303</f>
        <v>0</v>
      </c>
      <c r="Y116" s="43">
        <f>'Resumen-DiarioHorario-Solar'!AC1369</f>
        <v>6.4904999999999999</v>
      </c>
      <c r="Z116" s="42">
        <f>'Resumen-DiarioHorario-Solar'!AC1435</f>
        <v>0</v>
      </c>
      <c r="AA116" s="43">
        <f>'Resumen-DiarioHorario-Solar'!AC1501</f>
        <v>0</v>
      </c>
      <c r="AB116" s="42">
        <f>'Resumen-DiarioHorario-Solar'!AC1567</f>
        <v>0</v>
      </c>
      <c r="AC116" s="43">
        <f>'Resumen-DiarioHorario-Solar'!AC1633</f>
        <v>0</v>
      </c>
      <c r="AD116" s="42">
        <f>'Resumen-DiarioHorario-Solar'!AC1699</f>
        <v>0</v>
      </c>
      <c r="AE116" s="43">
        <f>'Resumen-DiarioHorario-Solar'!AC1765</f>
        <v>0</v>
      </c>
      <c r="AF116" s="42">
        <f>'Resumen-DiarioHorario-Solar'!AC1831</f>
        <v>3.3333333333333335E-3</v>
      </c>
      <c r="AG116" s="43">
        <f>'Resumen-DiarioHorario-Solar'!AC1897</f>
        <v>0</v>
      </c>
      <c r="AH116" s="42">
        <f>'Resumen-DiarioHorario-Solar'!AC1963</f>
        <v>0</v>
      </c>
      <c r="AI116" s="44">
        <f>'Resumen-DiarioHorario-Solar'!AC2029</f>
        <v>0</v>
      </c>
      <c r="AJ116" s="58">
        <f t="shared" si="20"/>
        <v>70.917833333333334</v>
      </c>
      <c r="AK116" s="58"/>
      <c r="AL116" s="58"/>
    </row>
    <row r="117" spans="2:38" x14ac:dyDescent="0.3">
      <c r="B117" s="62" t="s">
        <v>75</v>
      </c>
      <c r="C117" s="62"/>
      <c r="D117" s="62"/>
      <c r="E117" s="43">
        <f>'Resumen-DiarioHorario-Solar'!AC50</f>
        <v>834.59061666666651</v>
      </c>
      <c r="F117" s="42">
        <f>'Resumen-DiarioHorario-Solar'!AC116</f>
        <v>368.05369999999994</v>
      </c>
      <c r="G117" s="43">
        <f>'Resumen-DiarioHorario-Solar'!AC182</f>
        <v>45.097500000000011</v>
      </c>
      <c r="H117" s="42">
        <f>'Resumen-DiarioHorario-Solar'!AC248</f>
        <v>220.24883333333332</v>
      </c>
      <c r="I117" s="43">
        <f>'Resumen-DiarioHorario-Solar'!AC314</f>
        <v>172.7113333333333</v>
      </c>
      <c r="J117" s="42">
        <f>'Resumen-DiarioHorario-Solar'!AC380</f>
        <v>63.422833333333337</v>
      </c>
      <c r="K117" s="43">
        <f>'Resumen-DiarioHorario-Solar'!AC446</f>
        <v>168.12433333333337</v>
      </c>
      <c r="L117" s="42">
        <f>'Resumen-DiarioHorario-Solar'!AC512</f>
        <v>391.80433333333332</v>
      </c>
      <c r="M117" s="43">
        <f>'Resumen-DiarioHorario-Solar'!AC578</f>
        <v>395.04066666666665</v>
      </c>
      <c r="N117" s="42">
        <f>'Resumen-DiarioHorario-Solar'!AC644</f>
        <v>510.47216666666651</v>
      </c>
      <c r="O117" s="43">
        <f>'Resumen-DiarioHorario-Solar'!AC710</f>
        <v>446.72200000000009</v>
      </c>
      <c r="P117" s="42">
        <f>'Resumen-DiarioHorario-Solar'!AC776</f>
        <v>146.51900000000009</v>
      </c>
      <c r="Q117" s="43">
        <f>'Resumen-DiarioHorario-Solar'!AC842</f>
        <v>405.55383333333327</v>
      </c>
      <c r="R117" s="42">
        <f>'Resumen-DiarioHorario-Solar'!AC908</f>
        <v>627.44516666666652</v>
      </c>
      <c r="S117" s="43">
        <f>'Resumen-DiarioHorario-Solar'!AC974</f>
        <v>188.60683333333338</v>
      </c>
      <c r="T117" s="42">
        <f>'Resumen-DiarioHorario-Solar'!AC1040</f>
        <v>141.97103333333331</v>
      </c>
      <c r="U117" s="43">
        <f>'Resumen-DiarioHorario-Solar'!AC1106</f>
        <v>373.13633333333354</v>
      </c>
      <c r="V117" s="42">
        <f>'Resumen-DiarioHorario-Solar'!AC1172</f>
        <v>263.46083333333326</v>
      </c>
      <c r="W117" s="43">
        <f>'Resumen-DiarioHorario-Solar'!AC1238</f>
        <v>354.44166666666661</v>
      </c>
      <c r="X117" s="42">
        <f>'Resumen-DiarioHorario-Solar'!AC1304</f>
        <v>397.0361666666667</v>
      </c>
      <c r="Y117" s="43">
        <f>'Resumen-DiarioHorario-Solar'!AC1370</f>
        <v>275.64249999999998</v>
      </c>
      <c r="Z117" s="42">
        <f>'Resumen-DiarioHorario-Solar'!AC1436</f>
        <v>65.387666666666675</v>
      </c>
      <c r="AA117" s="43">
        <f>'Resumen-DiarioHorario-Solar'!AC1502</f>
        <v>208.02966666666666</v>
      </c>
      <c r="AB117" s="42">
        <f>'Resumen-DiarioHorario-Solar'!AC1568</f>
        <v>318.83833333333348</v>
      </c>
      <c r="AC117" s="43">
        <f>'Resumen-DiarioHorario-Solar'!AC1634</f>
        <v>131.1226666666667</v>
      </c>
      <c r="AD117" s="42">
        <f>'Resumen-DiarioHorario-Solar'!AC1700</f>
        <v>0</v>
      </c>
      <c r="AE117" s="43">
        <f>'Resumen-DiarioHorario-Solar'!AC1766</f>
        <v>0</v>
      </c>
      <c r="AF117" s="42">
        <f>'Resumen-DiarioHorario-Solar'!AC1832</f>
        <v>0</v>
      </c>
      <c r="AG117" s="43">
        <f>'Resumen-DiarioHorario-Solar'!AC1898</f>
        <v>0</v>
      </c>
      <c r="AH117" s="42">
        <f>'Resumen-DiarioHorario-Solar'!AC1964</f>
        <v>0</v>
      </c>
      <c r="AI117" s="44">
        <f>'Resumen-DiarioHorario-Solar'!AC2030</f>
        <v>0</v>
      </c>
      <c r="AJ117" s="58">
        <f t="shared" si="20"/>
        <v>7513.4800166666664</v>
      </c>
      <c r="AK117" s="58"/>
      <c r="AL117" s="58"/>
    </row>
    <row r="118" spans="2:38" x14ac:dyDescent="0.3">
      <c r="B118" s="62" t="s">
        <v>76</v>
      </c>
      <c r="C118" s="62"/>
      <c r="D118" s="62"/>
      <c r="E118" s="43">
        <f>'Resumen-DiarioHorario-Solar'!AC51</f>
        <v>613.45916666666642</v>
      </c>
      <c r="F118" s="42">
        <f>'Resumen-DiarioHorario-Solar'!AC117</f>
        <v>273.69949999999994</v>
      </c>
      <c r="G118" s="43">
        <f>'Resumen-DiarioHorario-Solar'!AC183</f>
        <v>172.13500000000005</v>
      </c>
      <c r="H118" s="42">
        <f>'Resumen-DiarioHorario-Solar'!AC249</f>
        <v>196.17433333333327</v>
      </c>
      <c r="I118" s="43">
        <f>'Resumen-DiarioHorario-Solar'!AC315</f>
        <v>158.97633333333334</v>
      </c>
      <c r="J118" s="42">
        <f>'Resumen-DiarioHorario-Solar'!AC381</f>
        <v>173.87666666666667</v>
      </c>
      <c r="K118" s="43">
        <f>'Resumen-DiarioHorario-Solar'!AC447</f>
        <v>442.84850000000006</v>
      </c>
      <c r="L118" s="42">
        <f>'Resumen-DiarioHorario-Solar'!AC513</f>
        <v>295.78333333333342</v>
      </c>
      <c r="M118" s="43">
        <f>'Resumen-DiarioHorario-Solar'!AC579</f>
        <v>458.66083333333336</v>
      </c>
      <c r="N118" s="42">
        <f>'Resumen-DiarioHorario-Solar'!AC645</f>
        <v>337.00716666666648</v>
      </c>
      <c r="O118" s="43">
        <f>'Resumen-DiarioHorario-Solar'!AC711</f>
        <v>418.54566666666665</v>
      </c>
      <c r="P118" s="42">
        <f>'Resumen-DiarioHorario-Solar'!AC777</f>
        <v>189.86833333333334</v>
      </c>
      <c r="Q118" s="43">
        <f>'Resumen-DiarioHorario-Solar'!AC843</f>
        <v>346.67016666666643</v>
      </c>
      <c r="R118" s="42">
        <f>'Resumen-DiarioHorario-Solar'!AC909</f>
        <v>528.33200000000011</v>
      </c>
      <c r="S118" s="43">
        <f>'Resumen-DiarioHorario-Solar'!AC975</f>
        <v>334.01633333333325</v>
      </c>
      <c r="T118" s="42">
        <f>'Resumen-DiarioHorario-Solar'!AC1041</f>
        <v>351.80016666666666</v>
      </c>
      <c r="U118" s="43">
        <f>'Resumen-DiarioHorario-Solar'!AC1107</f>
        <v>265.04650000000009</v>
      </c>
      <c r="V118" s="42">
        <f>'Resumen-DiarioHorario-Solar'!AC1173</f>
        <v>171.17333333333332</v>
      </c>
      <c r="W118" s="43">
        <f>'Resumen-DiarioHorario-Solar'!AC1239</f>
        <v>185.44333333333333</v>
      </c>
      <c r="X118" s="42">
        <f>'Resumen-DiarioHorario-Solar'!AC1305</f>
        <v>316.44800000000021</v>
      </c>
      <c r="Y118" s="43">
        <f>'Resumen-DiarioHorario-Solar'!AC1371</f>
        <v>394.54333333333341</v>
      </c>
      <c r="Z118" s="42">
        <f>'Resumen-DiarioHorario-Solar'!AC1437</f>
        <v>72.967666666666645</v>
      </c>
      <c r="AA118" s="43">
        <f>'Resumen-DiarioHorario-Solar'!AC1503</f>
        <v>128.33933333333337</v>
      </c>
      <c r="AB118" s="42">
        <f>'Resumen-DiarioHorario-Solar'!AC1569</f>
        <v>231.33883333333341</v>
      </c>
      <c r="AC118" s="43">
        <f>'Resumen-DiarioHorario-Solar'!AC1635</f>
        <v>111.06216666666666</v>
      </c>
      <c r="AD118" s="42">
        <f>'Resumen-DiarioHorario-Solar'!AC1701</f>
        <v>52.389999999999944</v>
      </c>
      <c r="AE118" s="43">
        <f>'Resumen-DiarioHorario-Solar'!AC1767</f>
        <v>72.439999999999927</v>
      </c>
      <c r="AF118" s="42">
        <f>'Resumen-DiarioHorario-Solar'!AC1833</f>
        <v>156.71</v>
      </c>
      <c r="AG118" s="43">
        <f>'Resumen-DiarioHorario-Solar'!AC1899</f>
        <v>62.019999999999982</v>
      </c>
      <c r="AH118" s="42">
        <f>'Resumen-DiarioHorario-Solar'!AC1965</f>
        <v>91.538666666666728</v>
      </c>
      <c r="AI118" s="44">
        <f>'Resumen-DiarioHorario-Solar'!AC2031</f>
        <v>112.48333333333336</v>
      </c>
      <c r="AJ118" s="58">
        <f t="shared" si="20"/>
        <v>7715.7979999999998</v>
      </c>
      <c r="AK118" s="58"/>
      <c r="AL118" s="58"/>
    </row>
    <row r="119" spans="2:38" x14ac:dyDescent="0.3">
      <c r="B119" s="62" t="s">
        <v>77</v>
      </c>
      <c r="C119" s="62"/>
      <c r="D119" s="62"/>
      <c r="E119" s="43">
        <f>'Resumen-DiarioHorario-Solar'!AC52</f>
        <v>465.54566666666676</v>
      </c>
      <c r="F119" s="42">
        <f>'Resumen-DiarioHorario-Solar'!AC118</f>
        <v>133.97016666666667</v>
      </c>
      <c r="G119" s="43">
        <f>'Resumen-DiarioHorario-Solar'!AC184</f>
        <v>83.952500000000015</v>
      </c>
      <c r="H119" s="42">
        <f>'Resumen-DiarioHorario-Solar'!AC250</f>
        <v>238.67599999999999</v>
      </c>
      <c r="I119" s="43">
        <f>'Resumen-DiarioHorario-Solar'!AC316</f>
        <v>184.78066666666666</v>
      </c>
      <c r="J119" s="42">
        <f>'Resumen-DiarioHorario-Solar'!AC382</f>
        <v>120.48733333333331</v>
      </c>
      <c r="K119" s="43">
        <f>'Resumen-DiarioHorario-Solar'!AC448</f>
        <v>234.7083333333334</v>
      </c>
      <c r="L119" s="42">
        <f>'Resumen-DiarioHorario-Solar'!AC514</f>
        <v>186.48366666666666</v>
      </c>
      <c r="M119" s="43">
        <f>'Resumen-DiarioHorario-Solar'!AC580</f>
        <v>268.66583333333347</v>
      </c>
      <c r="N119" s="42">
        <f>'Resumen-DiarioHorario-Solar'!AC646</f>
        <v>286.79316666666671</v>
      </c>
      <c r="O119" s="43">
        <f>'Resumen-DiarioHorario-Solar'!AC712</f>
        <v>239.30433333333326</v>
      </c>
      <c r="P119" s="42">
        <f>'Resumen-DiarioHorario-Solar'!AC778</f>
        <v>121.82916666666665</v>
      </c>
      <c r="Q119" s="43">
        <f>'Resumen-DiarioHorario-Solar'!AC844</f>
        <v>208.87749999999997</v>
      </c>
      <c r="R119" s="42">
        <f>'Resumen-DiarioHorario-Solar'!AC910</f>
        <v>180.13433333333339</v>
      </c>
      <c r="S119" s="43">
        <f>'Resumen-DiarioHorario-Solar'!AC976</f>
        <v>140.66</v>
      </c>
      <c r="T119" s="42">
        <f>'Resumen-DiarioHorario-Solar'!AC1042</f>
        <v>171.27799999999996</v>
      </c>
      <c r="U119" s="43">
        <f>'Resumen-DiarioHorario-Solar'!AC1108</f>
        <v>145.6838333333333</v>
      </c>
      <c r="V119" s="42">
        <f>'Resumen-DiarioHorario-Solar'!AC1174</f>
        <v>127.94850000000001</v>
      </c>
      <c r="W119" s="43">
        <f>'Resumen-DiarioHorario-Solar'!AC1240</f>
        <v>179.04016666666672</v>
      </c>
      <c r="X119" s="42">
        <f>'Resumen-DiarioHorario-Solar'!AC1306</f>
        <v>39.420000000000016</v>
      </c>
      <c r="Y119" s="43">
        <f>'Resumen-DiarioHorario-Solar'!AC1372</f>
        <v>74.119833333333318</v>
      </c>
      <c r="Z119" s="42">
        <f>'Resumen-DiarioHorario-Solar'!AC1438</f>
        <v>12.31583333333333</v>
      </c>
      <c r="AA119" s="43">
        <f>'Resumen-DiarioHorario-Solar'!AC1504</f>
        <v>26.225666666666648</v>
      </c>
      <c r="AB119" s="42">
        <f>'Resumen-DiarioHorario-Solar'!AC1570</f>
        <v>92.153166666666678</v>
      </c>
      <c r="AC119" s="43">
        <f>'Resumen-DiarioHorario-Solar'!AC1636</f>
        <v>148.11250000000007</v>
      </c>
      <c r="AD119" s="42">
        <f>'Resumen-DiarioHorario-Solar'!AC1702</f>
        <v>120.05999999999995</v>
      </c>
      <c r="AE119" s="43">
        <f>'Resumen-DiarioHorario-Solar'!AC1768</f>
        <v>133.02000000000007</v>
      </c>
      <c r="AF119" s="42">
        <f>'Resumen-DiarioHorario-Solar'!AC1834</f>
        <v>91.759999999999934</v>
      </c>
      <c r="AG119" s="43">
        <f>'Resumen-DiarioHorario-Solar'!AC1900</f>
        <v>7.930000000000005</v>
      </c>
      <c r="AH119" s="42">
        <f>'Resumen-DiarioHorario-Solar'!AC1966</f>
        <v>86.308500000000024</v>
      </c>
      <c r="AI119" s="44">
        <f>'Resumen-DiarioHorario-Solar'!AC2032</f>
        <v>96.701333333333338</v>
      </c>
      <c r="AJ119" s="58">
        <f t="shared" si="20"/>
        <v>4646.9460000000017</v>
      </c>
      <c r="AK119" s="58"/>
      <c r="AL119" s="58"/>
    </row>
    <row r="120" spans="2:38" x14ac:dyDescent="0.3">
      <c r="B120" s="62" t="s">
        <v>78</v>
      </c>
      <c r="C120" s="62"/>
      <c r="D120" s="62"/>
      <c r="E120" s="43">
        <f>'Resumen-DiarioHorario-Solar'!AC53</f>
        <v>0</v>
      </c>
      <c r="F120" s="42">
        <f>'Resumen-DiarioHorario-Solar'!AC119</f>
        <v>0</v>
      </c>
      <c r="G120" s="43">
        <f>'Resumen-DiarioHorario-Solar'!AC185</f>
        <v>0</v>
      </c>
      <c r="H120" s="42">
        <f>'Resumen-DiarioHorario-Solar'!AC251</f>
        <v>0</v>
      </c>
      <c r="I120" s="43">
        <f>'Resumen-DiarioHorario-Solar'!AC317</f>
        <v>57.439000000000014</v>
      </c>
      <c r="J120" s="42">
        <f>'Resumen-DiarioHorario-Solar'!AC383</f>
        <v>0</v>
      </c>
      <c r="K120" s="43">
        <f>'Resumen-DiarioHorario-Solar'!AC449</f>
        <v>0</v>
      </c>
      <c r="L120" s="42">
        <f>'Resumen-DiarioHorario-Solar'!AC515</f>
        <v>0</v>
      </c>
      <c r="M120" s="43">
        <f>'Resumen-DiarioHorario-Solar'!AC581</f>
        <v>0</v>
      </c>
      <c r="N120" s="42">
        <f>'Resumen-DiarioHorario-Solar'!AC647</f>
        <v>0</v>
      </c>
      <c r="O120" s="43">
        <f>'Resumen-DiarioHorario-Solar'!AC713</f>
        <v>0</v>
      </c>
      <c r="P120" s="42">
        <f>'Resumen-DiarioHorario-Solar'!AC779</f>
        <v>0</v>
      </c>
      <c r="Q120" s="43">
        <f>'Resumen-DiarioHorario-Solar'!AC845</f>
        <v>0</v>
      </c>
      <c r="R120" s="42">
        <f>'Resumen-DiarioHorario-Solar'!AC911</f>
        <v>0</v>
      </c>
      <c r="S120" s="43">
        <f>'Resumen-DiarioHorario-Solar'!AC977</f>
        <v>0</v>
      </c>
      <c r="T120" s="42">
        <f>'Resumen-DiarioHorario-Solar'!AC1043</f>
        <v>0</v>
      </c>
      <c r="U120" s="43">
        <f>'Resumen-DiarioHorario-Solar'!AC1109</f>
        <v>2.3500000000000004E-2</v>
      </c>
      <c r="V120" s="42">
        <f>'Resumen-DiarioHorario-Solar'!AC1175</f>
        <v>0.66999999999999993</v>
      </c>
      <c r="W120" s="43">
        <f>'Resumen-DiarioHorario-Solar'!AC1241</f>
        <v>0.15199999999999997</v>
      </c>
      <c r="X120" s="42">
        <f>'Resumen-DiarioHorario-Solar'!AC1307</f>
        <v>0</v>
      </c>
      <c r="Y120" s="43">
        <f>'Resumen-DiarioHorario-Solar'!AC1373</f>
        <v>0</v>
      </c>
      <c r="Z120" s="42">
        <f>'Resumen-DiarioHorario-Solar'!AC1439</f>
        <v>0</v>
      </c>
      <c r="AA120" s="43">
        <f>'Resumen-DiarioHorario-Solar'!AC1505</f>
        <v>0</v>
      </c>
      <c r="AB120" s="42">
        <f>'Resumen-DiarioHorario-Solar'!AC1571</f>
        <v>0</v>
      </c>
      <c r="AC120" s="43">
        <f>'Resumen-DiarioHorario-Solar'!AC1637</f>
        <v>58.444500000000005</v>
      </c>
      <c r="AD120" s="42">
        <f>'Resumen-DiarioHorario-Solar'!AC1703</f>
        <v>32.904733333333326</v>
      </c>
      <c r="AE120" s="43">
        <f>'Resumen-DiarioHorario-Solar'!AC1769</f>
        <v>0</v>
      </c>
      <c r="AF120" s="42">
        <f>'Resumen-DiarioHorario-Solar'!AC1835</f>
        <v>0</v>
      </c>
      <c r="AG120" s="43">
        <f>'Resumen-DiarioHorario-Solar'!AC1901</f>
        <v>15.739416666666656</v>
      </c>
      <c r="AH120" s="42">
        <f>'Resumen-DiarioHorario-Solar'!AC1967</f>
        <v>0</v>
      </c>
      <c r="AI120" s="44">
        <f>'Resumen-DiarioHorario-Solar'!AC2033</f>
        <v>1.0429999999999993</v>
      </c>
      <c r="AJ120" s="58">
        <f t="shared" si="20"/>
        <v>166.41615000000002</v>
      </c>
      <c r="AK120" s="58"/>
      <c r="AL120" s="58"/>
    </row>
    <row r="121" spans="2:38" x14ac:dyDescent="0.3">
      <c r="B121" s="62" t="s">
        <v>79</v>
      </c>
      <c r="C121" s="62"/>
      <c r="D121" s="62"/>
      <c r="E121" s="43">
        <f>'Resumen-DiarioHorario-Solar'!AC54</f>
        <v>351.81638333333336</v>
      </c>
      <c r="F121" s="42">
        <f>'Resumen-DiarioHorario-Solar'!AC120</f>
        <v>114.47106666666666</v>
      </c>
      <c r="G121" s="43">
        <f>'Resumen-DiarioHorario-Solar'!AC186</f>
        <v>107.80398333333335</v>
      </c>
      <c r="H121" s="42">
        <f>'Resumen-DiarioHorario-Solar'!AC252</f>
        <v>72.081450000000018</v>
      </c>
      <c r="I121" s="43">
        <f>'Resumen-DiarioHorario-Solar'!AC318</f>
        <v>82.541566666666654</v>
      </c>
      <c r="J121" s="42">
        <f>'Resumen-DiarioHorario-Solar'!AC384</f>
        <v>19.352083333333336</v>
      </c>
      <c r="K121" s="43">
        <f>'Resumen-DiarioHorario-Solar'!AC450</f>
        <v>79.6466833333333</v>
      </c>
      <c r="L121" s="42">
        <f>'Resumen-DiarioHorario-Solar'!AC516</f>
        <v>136.71806666666663</v>
      </c>
      <c r="M121" s="43">
        <f>'Resumen-DiarioHorario-Solar'!AC582</f>
        <v>30.095099999999995</v>
      </c>
      <c r="N121" s="42">
        <f>'Resumen-DiarioHorario-Solar'!AC648</f>
        <v>153.10814999999997</v>
      </c>
      <c r="O121" s="43">
        <f>'Resumen-DiarioHorario-Solar'!AC714</f>
        <v>80.354549999999989</v>
      </c>
      <c r="P121" s="42">
        <f>'Resumen-DiarioHorario-Solar'!AC780</f>
        <v>43.738833333333332</v>
      </c>
      <c r="Q121" s="43">
        <f>'Resumen-DiarioHorario-Solar'!AC846</f>
        <v>308.34520000000003</v>
      </c>
      <c r="R121" s="42">
        <f>'Resumen-DiarioHorario-Solar'!AC912</f>
        <v>345.80685</v>
      </c>
      <c r="S121" s="43">
        <f>'Resumen-DiarioHorario-Solar'!AC978</f>
        <v>197.69018333333338</v>
      </c>
      <c r="T121" s="42">
        <f>'Resumen-DiarioHorario-Solar'!AC1044</f>
        <v>282.51984999999996</v>
      </c>
      <c r="U121" s="43">
        <f>'Resumen-DiarioHorario-Solar'!AC1110</f>
        <v>90.547883333333303</v>
      </c>
      <c r="V121" s="42">
        <f>'Resumen-DiarioHorario-Solar'!AC1176</f>
        <v>146.02141666666665</v>
      </c>
      <c r="W121" s="43">
        <f>'Resumen-DiarioHorario-Solar'!AC1242</f>
        <v>129.68356666666671</v>
      </c>
      <c r="X121" s="42">
        <f>'Resumen-DiarioHorario-Solar'!AC1308</f>
        <v>66.505416666666676</v>
      </c>
      <c r="Y121" s="43">
        <f>'Resumen-DiarioHorario-Solar'!AC1374</f>
        <v>292.06183333333325</v>
      </c>
      <c r="Z121" s="42">
        <f>'Resumen-DiarioHorario-Solar'!AC1440</f>
        <v>36.24765</v>
      </c>
      <c r="AA121" s="43">
        <f>'Resumen-DiarioHorario-Solar'!AC1506</f>
        <v>4.2556333333333329</v>
      </c>
      <c r="AB121" s="42">
        <f>'Resumen-DiarioHorario-Solar'!AC1572</f>
        <v>171.42880000000005</v>
      </c>
      <c r="AC121" s="43">
        <f>'Resumen-DiarioHorario-Solar'!AC1638</f>
        <v>44.06365000000001</v>
      </c>
      <c r="AD121" s="42">
        <f>'Resumen-DiarioHorario-Solar'!AC1704</f>
        <v>0</v>
      </c>
      <c r="AE121" s="43">
        <f>'Resumen-DiarioHorario-Solar'!AC1770</f>
        <v>0</v>
      </c>
      <c r="AF121" s="42">
        <f>'Resumen-DiarioHorario-Solar'!AC1836</f>
        <v>0.24800000000000466</v>
      </c>
      <c r="AG121" s="43">
        <f>'Resumen-DiarioHorario-Solar'!AC1902</f>
        <v>0</v>
      </c>
      <c r="AH121" s="42">
        <f>'Resumen-DiarioHorario-Solar'!AC1968</f>
        <v>1.9189333333333436</v>
      </c>
      <c r="AI121" s="44">
        <f>'Resumen-DiarioHorario-Solar'!AC2034</f>
        <v>3.0770000000000124</v>
      </c>
      <c r="AJ121" s="58">
        <f t="shared" si="20"/>
        <v>3392.1497833333333</v>
      </c>
      <c r="AK121" s="58"/>
      <c r="AL121" s="58"/>
    </row>
    <row r="122" spans="2:38" x14ac:dyDescent="0.3">
      <c r="B122" s="62" t="s">
        <v>80</v>
      </c>
      <c r="C122" s="62"/>
      <c r="D122" s="62"/>
      <c r="E122" s="43">
        <f>'Resumen-DiarioHorario-Solar'!AC55</f>
        <v>372.69899999999996</v>
      </c>
      <c r="F122" s="42">
        <f>'Resumen-DiarioHorario-Solar'!AC121</f>
        <v>163.93333333333342</v>
      </c>
      <c r="G122" s="43">
        <f>'Resumen-DiarioHorario-Solar'!AC187</f>
        <v>200.73966666666664</v>
      </c>
      <c r="H122" s="42">
        <f>'Resumen-DiarioHorario-Solar'!AC253</f>
        <v>185.28800000000001</v>
      </c>
      <c r="I122" s="43">
        <f>'Resumen-DiarioHorario-Solar'!AC319</f>
        <v>128.71666666666667</v>
      </c>
      <c r="J122" s="42">
        <f>'Resumen-DiarioHorario-Solar'!AC385</f>
        <v>238.79883333333331</v>
      </c>
      <c r="K122" s="43">
        <f>'Resumen-DiarioHorario-Solar'!AC451</f>
        <v>468.95966666666664</v>
      </c>
      <c r="L122" s="42">
        <f>'Resumen-DiarioHorario-Solar'!AC517</f>
        <v>359.59616666666659</v>
      </c>
      <c r="M122" s="43">
        <f>'Resumen-DiarioHorario-Solar'!AC583</f>
        <v>223.59500000000003</v>
      </c>
      <c r="N122" s="42">
        <f>'Resumen-DiarioHorario-Solar'!AC649</f>
        <v>257.3934999999999</v>
      </c>
      <c r="O122" s="43">
        <f>'Resumen-DiarioHorario-Solar'!AC715</f>
        <v>211.77750000000006</v>
      </c>
      <c r="P122" s="42">
        <f>'Resumen-DiarioHorario-Solar'!AC781</f>
        <v>242.3933333333334</v>
      </c>
      <c r="Q122" s="43">
        <f>'Resumen-DiarioHorario-Solar'!AC847</f>
        <v>275.68566666666646</v>
      </c>
      <c r="R122" s="42">
        <f>'Resumen-DiarioHorario-Solar'!AC913</f>
        <v>373.84516666666667</v>
      </c>
      <c r="S122" s="43">
        <f>'Resumen-DiarioHorario-Solar'!AC979</f>
        <v>293.96433333333346</v>
      </c>
      <c r="T122" s="42">
        <f>'Resumen-DiarioHorario-Solar'!AC1045</f>
        <v>301.75849999999997</v>
      </c>
      <c r="U122" s="43">
        <f>'Resumen-DiarioHorario-Solar'!AC1111</f>
        <v>183.47316666666666</v>
      </c>
      <c r="V122" s="42">
        <f>'Resumen-DiarioHorario-Solar'!AC1177</f>
        <v>366.24666666666661</v>
      </c>
      <c r="W122" s="43">
        <f>'Resumen-DiarioHorario-Solar'!AC1243</f>
        <v>161.68883333333332</v>
      </c>
      <c r="X122" s="42">
        <f>'Resumen-DiarioHorario-Solar'!AC1309</f>
        <v>214.87749999999997</v>
      </c>
      <c r="Y122" s="43">
        <f>'Resumen-DiarioHorario-Solar'!AC1375</f>
        <v>289.21033333333332</v>
      </c>
      <c r="Z122" s="42">
        <f>'Resumen-DiarioHorario-Solar'!AC1441</f>
        <v>32.995333333333335</v>
      </c>
      <c r="AA122" s="43">
        <f>'Resumen-DiarioHorario-Solar'!AC1507</f>
        <v>0.61916666666666675</v>
      </c>
      <c r="AB122" s="42">
        <f>'Resumen-DiarioHorario-Solar'!AC1573</f>
        <v>431.68533333333323</v>
      </c>
      <c r="AC122" s="43">
        <f>'Resumen-DiarioHorario-Solar'!AC1639</f>
        <v>47.105500000000006</v>
      </c>
      <c r="AD122" s="42">
        <f>'Resumen-DiarioHorario-Solar'!AC1705</f>
        <v>24.56333333333334</v>
      </c>
      <c r="AE122" s="43">
        <f>'Resumen-DiarioHorario-Solar'!AC1771</f>
        <v>96.479499999999987</v>
      </c>
      <c r="AF122" s="42">
        <f>'Resumen-DiarioHorario-Solar'!AC1837</f>
        <v>185.98650000000015</v>
      </c>
      <c r="AG122" s="43">
        <f>'Resumen-DiarioHorario-Solar'!AC1903</f>
        <v>1.6063333333333358</v>
      </c>
      <c r="AH122" s="42">
        <f>'Resumen-DiarioHorario-Solar'!AC1969</f>
        <v>46.749333333333325</v>
      </c>
      <c r="AI122" s="44">
        <f>'Resumen-DiarioHorario-Solar'!AC2035</f>
        <v>44.759000000000007</v>
      </c>
      <c r="AJ122" s="58">
        <f t="shared" si="20"/>
        <v>6427.1901666666663</v>
      </c>
      <c r="AK122" s="58"/>
      <c r="AL122" s="58"/>
    </row>
    <row r="123" spans="2:38" x14ac:dyDescent="0.3">
      <c r="B123" s="62" t="s">
        <v>88</v>
      </c>
      <c r="C123" s="62"/>
      <c r="D123" s="62"/>
      <c r="E123" s="43">
        <f>'Resumen-DiarioHorario-Solar'!AC56</f>
        <v>10.415166666666668</v>
      </c>
      <c r="F123" s="42">
        <f>'Resumen-DiarioHorario-Solar'!AC122</f>
        <v>7.636999999999996</v>
      </c>
      <c r="G123" s="43">
        <f>'Resumen-DiarioHorario-Solar'!AC188</f>
        <v>8.6813333333333293</v>
      </c>
      <c r="H123" s="42">
        <f>'Resumen-DiarioHorario-Solar'!AC254</f>
        <v>2.8108333333333331</v>
      </c>
      <c r="I123" s="43">
        <f>'Resumen-DiarioHorario-Solar'!AC320</f>
        <v>8.8189999999999955</v>
      </c>
      <c r="J123" s="42">
        <f>'Resumen-DiarioHorario-Solar'!AC386</f>
        <v>20.801166666666667</v>
      </c>
      <c r="K123" s="43">
        <f>'Resumen-DiarioHorario-Solar'!AC452</f>
        <v>40.580833333333338</v>
      </c>
      <c r="L123" s="42">
        <f>'Resumen-DiarioHorario-Solar'!AC518</f>
        <v>23.740333333333332</v>
      </c>
      <c r="M123" s="43">
        <f>'Resumen-DiarioHorario-Solar'!AC584</f>
        <v>37.246166666666667</v>
      </c>
      <c r="N123" s="42">
        <f>'Resumen-DiarioHorario-Solar'!AC650</f>
        <v>27.806166666666662</v>
      </c>
      <c r="O123" s="43">
        <f>'Resumen-DiarioHorario-Solar'!AC716</f>
        <v>2.5546666666666678</v>
      </c>
      <c r="P123" s="42">
        <f>'Resumen-DiarioHorario-Solar'!AC782</f>
        <v>1.0681666666666674</v>
      </c>
      <c r="Q123" s="43">
        <f>'Resumen-DiarioHorario-Solar'!AC848</f>
        <v>2.6575000000000006</v>
      </c>
      <c r="R123" s="42">
        <f>'Resumen-DiarioHorario-Solar'!AC914</f>
        <v>2.8095000000000008</v>
      </c>
      <c r="S123" s="43">
        <f>'Resumen-DiarioHorario-Solar'!AC980</f>
        <v>4.1876666666666678</v>
      </c>
      <c r="T123" s="42">
        <f>'Resumen-DiarioHorario-Solar'!AC1046</f>
        <v>11.530166666666668</v>
      </c>
      <c r="U123" s="43">
        <f>'Resumen-DiarioHorario-Solar'!AC1112</f>
        <v>12.703166666666664</v>
      </c>
      <c r="V123" s="42">
        <f>'Resumen-DiarioHorario-Solar'!AC1178</f>
        <v>1.5546666666666666</v>
      </c>
      <c r="W123" s="43">
        <f>'Resumen-DiarioHorario-Solar'!AC1244</f>
        <v>9.9586666666666623</v>
      </c>
      <c r="X123" s="42">
        <f>'Resumen-DiarioHorario-Solar'!AC1310</f>
        <v>1.1960000000000002</v>
      </c>
      <c r="Y123" s="43">
        <f>'Resumen-DiarioHorario-Solar'!AC1376</f>
        <v>5.5841666666666674</v>
      </c>
      <c r="Z123" s="42">
        <f>'Resumen-DiarioHorario-Solar'!AC1442</f>
        <v>1.2286666666666668</v>
      </c>
      <c r="AA123" s="43">
        <f>'Resumen-DiarioHorario-Solar'!AC1508</f>
        <v>1.1175000000000006</v>
      </c>
      <c r="AB123" s="42">
        <f>'Resumen-DiarioHorario-Solar'!AC1574</f>
        <v>13.257833333333334</v>
      </c>
      <c r="AC123" s="43">
        <f>'Resumen-DiarioHorario-Solar'!AC1640</f>
        <v>2.5785833333333339</v>
      </c>
      <c r="AD123" s="42">
        <f>'Resumen-DiarioHorario-Solar'!AC1706</f>
        <v>0</v>
      </c>
      <c r="AE123" s="43">
        <f>'Resumen-DiarioHorario-Solar'!AC1772</f>
        <v>0</v>
      </c>
      <c r="AF123" s="42">
        <f>'Resumen-DiarioHorario-Solar'!AC1838</f>
        <v>0</v>
      </c>
      <c r="AG123" s="43">
        <f>'Resumen-DiarioHorario-Solar'!AC1904</f>
        <v>0</v>
      </c>
      <c r="AH123" s="42">
        <f>'Resumen-DiarioHorario-Solar'!AC1970</f>
        <v>0</v>
      </c>
      <c r="AI123" s="44">
        <f>'Resumen-DiarioHorario-Solar'!AC2036</f>
        <v>0</v>
      </c>
      <c r="AJ123" s="58">
        <f t="shared" si="20"/>
        <v>262.52491666666663</v>
      </c>
      <c r="AK123" s="58"/>
      <c r="AL123" s="58"/>
    </row>
    <row r="124" spans="2:38" x14ac:dyDescent="0.3">
      <c r="B124" s="62" t="s">
        <v>104</v>
      </c>
      <c r="C124" s="62"/>
      <c r="D124" s="62"/>
      <c r="E124" s="43">
        <f>'Resumen-DiarioHorario-Solar'!AC57</f>
        <v>0</v>
      </c>
      <c r="F124" s="42">
        <f>'Resumen-DiarioHorario-Solar'!AC123</f>
        <v>0</v>
      </c>
      <c r="G124" s="43">
        <f>'Resumen-DiarioHorario-Solar'!AC189</f>
        <v>0</v>
      </c>
      <c r="H124" s="42">
        <f>'Resumen-DiarioHorario-Solar'!AC255</f>
        <v>0</v>
      </c>
      <c r="I124" s="43">
        <f>'Resumen-DiarioHorario-Solar'!AC321</f>
        <v>70.468333333333348</v>
      </c>
      <c r="J124" s="42">
        <f>'Resumen-DiarioHorario-Solar'!AC387</f>
        <v>0</v>
      </c>
      <c r="K124" s="43">
        <f>'Resumen-DiarioHorario-Solar'!AC453</f>
        <v>0</v>
      </c>
      <c r="L124" s="42">
        <f>'Resumen-DiarioHorario-Solar'!AC519</f>
        <v>0</v>
      </c>
      <c r="M124" s="43">
        <f>'Resumen-DiarioHorario-Solar'!AC585</f>
        <v>0</v>
      </c>
      <c r="N124" s="42">
        <f>'Resumen-DiarioHorario-Solar'!AC651</f>
        <v>0</v>
      </c>
      <c r="O124" s="43">
        <f>'Resumen-DiarioHorario-Solar'!AC717</f>
        <v>0</v>
      </c>
      <c r="P124" s="42">
        <f>'Resumen-DiarioHorario-Solar'!AC783</f>
        <v>0</v>
      </c>
      <c r="Q124" s="43">
        <f>'Resumen-DiarioHorario-Solar'!AC849</f>
        <v>0</v>
      </c>
      <c r="R124" s="42">
        <f>'Resumen-DiarioHorario-Solar'!AC915</f>
        <v>0</v>
      </c>
      <c r="S124" s="43">
        <f>'Resumen-DiarioHorario-Solar'!AC981</f>
        <v>0</v>
      </c>
      <c r="T124" s="42">
        <f>'Resumen-DiarioHorario-Solar'!AC1047</f>
        <v>0</v>
      </c>
      <c r="U124" s="43">
        <f>'Resumen-DiarioHorario-Solar'!AC1113</f>
        <v>0</v>
      </c>
      <c r="V124" s="42">
        <f>'Resumen-DiarioHorario-Solar'!AC1179</f>
        <v>0</v>
      </c>
      <c r="W124" s="43">
        <f>'Resumen-DiarioHorario-Solar'!AC1245</f>
        <v>0</v>
      </c>
      <c r="X124" s="42">
        <f>'Resumen-DiarioHorario-Solar'!AC1311</f>
        <v>0</v>
      </c>
      <c r="Y124" s="43">
        <f>'Resumen-DiarioHorario-Solar'!AC1377</f>
        <v>0</v>
      </c>
      <c r="Z124" s="42">
        <f>'Resumen-DiarioHorario-Solar'!AC1443</f>
        <v>2.9523333333333355</v>
      </c>
      <c r="AA124" s="43">
        <f>'Resumen-DiarioHorario-Solar'!AC1509</f>
        <v>85.944666666666663</v>
      </c>
      <c r="AB124" s="42">
        <f>'Resumen-DiarioHorario-Solar'!AC1575</f>
        <v>0</v>
      </c>
      <c r="AC124" s="43">
        <f>'Resumen-DiarioHorario-Solar'!AC1641</f>
        <v>50.224833333333336</v>
      </c>
      <c r="AD124" s="42">
        <f>'Resumen-DiarioHorario-Solar'!AC1707</f>
        <v>54.904166666666669</v>
      </c>
      <c r="AE124" s="43">
        <f>'Resumen-DiarioHorario-Solar'!AC1773</f>
        <v>0</v>
      </c>
      <c r="AF124" s="42">
        <f>'Resumen-DiarioHorario-Solar'!AC1839</f>
        <v>0</v>
      </c>
      <c r="AG124" s="43">
        <f>'Resumen-DiarioHorario-Solar'!AC1905</f>
        <v>27.397666666666687</v>
      </c>
      <c r="AH124" s="42">
        <f>'Resumen-DiarioHorario-Solar'!AC1971</f>
        <v>0</v>
      </c>
      <c r="AI124" s="44">
        <f>'Resumen-DiarioHorario-Solar'!AC2037</f>
        <v>31.104333333333344</v>
      </c>
      <c r="AJ124" s="58">
        <f t="shared" si="20"/>
        <v>322.99633333333333</v>
      </c>
      <c r="AK124" s="58"/>
      <c r="AL124" s="58"/>
    </row>
    <row r="125" spans="2:38" x14ac:dyDescent="0.3">
      <c r="B125" s="62" t="s">
        <v>101</v>
      </c>
      <c r="C125" s="62"/>
      <c r="D125" s="62"/>
      <c r="E125" s="43">
        <f>'Resumen-DiarioHorario-Solar'!AC58</f>
        <v>0</v>
      </c>
      <c r="F125" s="42">
        <f>'Resumen-DiarioHorario-Solar'!AC124</f>
        <v>0</v>
      </c>
      <c r="G125" s="43">
        <f>'Resumen-DiarioHorario-Solar'!AC190</f>
        <v>0</v>
      </c>
      <c r="H125" s="42">
        <f>'Resumen-DiarioHorario-Solar'!AC256</f>
        <v>0</v>
      </c>
      <c r="I125" s="43">
        <f>'Resumen-DiarioHorario-Solar'!AC322</f>
        <v>228.4855</v>
      </c>
      <c r="J125" s="42">
        <f>'Resumen-DiarioHorario-Solar'!AC388</f>
        <v>0</v>
      </c>
      <c r="K125" s="43">
        <f>'Resumen-DiarioHorario-Solar'!AC454</f>
        <v>0</v>
      </c>
      <c r="L125" s="42">
        <f>'Resumen-DiarioHorario-Solar'!AC520</f>
        <v>0</v>
      </c>
      <c r="M125" s="43">
        <f>'Resumen-DiarioHorario-Solar'!AC586</f>
        <v>0</v>
      </c>
      <c r="N125" s="42">
        <f>'Resumen-DiarioHorario-Solar'!AC652</f>
        <v>0</v>
      </c>
      <c r="O125" s="43">
        <f>'Resumen-DiarioHorario-Solar'!AC718</f>
        <v>0</v>
      </c>
      <c r="P125" s="42">
        <f>'Resumen-DiarioHorario-Solar'!AC784</f>
        <v>0</v>
      </c>
      <c r="Q125" s="43">
        <f>'Resumen-DiarioHorario-Solar'!AC850</f>
        <v>0</v>
      </c>
      <c r="R125" s="42">
        <f>'Resumen-DiarioHorario-Solar'!AC916</f>
        <v>0</v>
      </c>
      <c r="S125" s="43">
        <f>'Resumen-DiarioHorario-Solar'!AC982</f>
        <v>0</v>
      </c>
      <c r="T125" s="42">
        <f>'Resumen-DiarioHorario-Solar'!AC1048</f>
        <v>0</v>
      </c>
      <c r="U125" s="43">
        <f>'Resumen-DiarioHorario-Solar'!AC1114</f>
        <v>0</v>
      </c>
      <c r="V125" s="42">
        <f>'Resumen-DiarioHorario-Solar'!AC1180</f>
        <v>0</v>
      </c>
      <c r="W125" s="43">
        <f>'Resumen-DiarioHorario-Solar'!AC1246</f>
        <v>0</v>
      </c>
      <c r="X125" s="42">
        <f>'Resumen-DiarioHorario-Solar'!AC1312</f>
        <v>0</v>
      </c>
      <c r="Y125" s="43">
        <f>'Resumen-DiarioHorario-Solar'!AC1378</f>
        <v>0</v>
      </c>
      <c r="Z125" s="42">
        <f>'Resumen-DiarioHorario-Solar'!AC1444</f>
        <v>0.9446666666666711</v>
      </c>
      <c r="AA125" s="43">
        <f>'Resumen-DiarioHorario-Solar'!AC1510</f>
        <v>598.54199999999992</v>
      </c>
      <c r="AB125" s="42">
        <f>'Resumen-DiarioHorario-Solar'!AC1576</f>
        <v>0</v>
      </c>
      <c r="AC125" s="43">
        <f>'Resumen-DiarioHorario-Solar'!AC1642</f>
        <v>0</v>
      </c>
      <c r="AD125" s="42">
        <f>'Resumen-DiarioHorario-Solar'!AC1708</f>
        <v>17.237666666666662</v>
      </c>
      <c r="AE125" s="43">
        <f>'Resumen-DiarioHorario-Solar'!AC1774</f>
        <v>0</v>
      </c>
      <c r="AF125" s="42">
        <f>'Resumen-DiarioHorario-Solar'!AC1840</f>
        <v>0</v>
      </c>
      <c r="AG125" s="43">
        <f>'Resumen-DiarioHorario-Solar'!AC1906</f>
        <v>4.7500000000000382E-2</v>
      </c>
      <c r="AH125" s="42">
        <f>'Resumen-DiarioHorario-Solar'!AC1972</f>
        <v>0</v>
      </c>
      <c r="AI125" s="44">
        <f>'Resumen-DiarioHorario-Solar'!AC2038</f>
        <v>68.750666666666689</v>
      </c>
      <c r="AJ125" s="58">
        <f t="shared" si="20"/>
        <v>914.00799999999992</v>
      </c>
      <c r="AK125" s="58"/>
      <c r="AL125" s="58"/>
    </row>
    <row r="126" spans="2:38" x14ac:dyDescent="0.3">
      <c r="B126" s="62" t="s">
        <v>102</v>
      </c>
      <c r="C126" s="62"/>
      <c r="D126" s="62"/>
      <c r="E126" s="43">
        <f>'Resumen-DiarioHorario-Solar'!AC59</f>
        <v>393.9593333333334</v>
      </c>
      <c r="F126" s="42">
        <f>'Resumen-DiarioHorario-Solar'!AC125</f>
        <v>380.1825</v>
      </c>
      <c r="G126" s="43">
        <f>'Resumen-DiarioHorario-Solar'!AC191</f>
        <v>82.47733333333332</v>
      </c>
      <c r="H126" s="42">
        <f>'Resumen-DiarioHorario-Solar'!AC257</f>
        <v>98.225166666666667</v>
      </c>
      <c r="I126" s="43">
        <f>'Resumen-DiarioHorario-Solar'!AC323</f>
        <v>56.437000000000026</v>
      </c>
      <c r="J126" s="42">
        <f>'Resumen-DiarioHorario-Solar'!AC389</f>
        <v>191.9463333333334</v>
      </c>
      <c r="K126" s="43">
        <f>'Resumen-DiarioHorario-Solar'!AC455</f>
        <v>417.04899999999998</v>
      </c>
      <c r="L126" s="42">
        <f>'Resumen-DiarioHorario-Solar'!AC521</f>
        <v>303.22850000000005</v>
      </c>
      <c r="M126" s="43">
        <f>'Resumen-DiarioHorario-Solar'!AC587</f>
        <v>438.50883333333337</v>
      </c>
      <c r="N126" s="42">
        <f>'Resumen-DiarioHorario-Solar'!AC653</f>
        <v>257.30966666666666</v>
      </c>
      <c r="O126" s="43">
        <f>'Resumen-DiarioHorario-Solar'!AC719</f>
        <v>341.08066666666667</v>
      </c>
      <c r="P126" s="42">
        <f>'Resumen-DiarioHorario-Solar'!AC785</f>
        <v>186.81049999999999</v>
      </c>
      <c r="Q126" s="43">
        <f>'Resumen-DiarioHorario-Solar'!AC851</f>
        <v>398.82049999999992</v>
      </c>
      <c r="R126" s="42">
        <f>'Resumen-DiarioHorario-Solar'!AC917</f>
        <v>480.0621666666666</v>
      </c>
      <c r="S126" s="43">
        <f>'Resumen-DiarioHorario-Solar'!AC983</f>
        <v>94.51849999999996</v>
      </c>
      <c r="T126" s="42">
        <f>'Resumen-DiarioHorario-Solar'!AC1049</f>
        <v>15.839833333333344</v>
      </c>
      <c r="U126" s="43">
        <f>'Resumen-DiarioHorario-Solar'!AC1115</f>
        <v>253.5286666666666</v>
      </c>
      <c r="V126" s="42">
        <f>'Resumen-DiarioHorario-Solar'!AC1181</f>
        <v>146.48583333333343</v>
      </c>
      <c r="W126" s="43">
        <f>'Resumen-DiarioHorario-Solar'!AC1247</f>
        <v>192.80116666666666</v>
      </c>
      <c r="X126" s="42">
        <f>'Resumen-DiarioHorario-Solar'!AC1313</f>
        <v>107.6481666666667</v>
      </c>
      <c r="Y126" s="43">
        <f>'Resumen-DiarioHorario-Solar'!AC1379</f>
        <v>247.57516666666672</v>
      </c>
      <c r="Z126" s="42">
        <f>'Resumen-DiarioHorario-Solar'!AC1445</f>
        <v>21.580833333333349</v>
      </c>
      <c r="AA126" s="43">
        <f>'Resumen-DiarioHorario-Solar'!AC1511</f>
        <v>111.60416666666666</v>
      </c>
      <c r="AB126" s="42">
        <f>'Resumen-DiarioHorario-Solar'!AC1577</f>
        <v>246.83916666666667</v>
      </c>
      <c r="AC126" s="43">
        <f>'Resumen-DiarioHorario-Solar'!AC1643</f>
        <v>254.34499999999997</v>
      </c>
      <c r="AD126" s="42">
        <f>'Resumen-DiarioHorario-Solar'!AC1709</f>
        <v>62.550000000000047</v>
      </c>
      <c r="AE126" s="43">
        <f>'Resumen-DiarioHorario-Solar'!AC1775</f>
        <v>240.47316666666649</v>
      </c>
      <c r="AF126" s="42">
        <f>'Resumen-DiarioHorario-Solar'!AC1841</f>
        <v>252.76149999999978</v>
      </c>
      <c r="AG126" s="43">
        <f>'Resumen-DiarioHorario-Solar'!AC1907</f>
        <v>90.479833333333332</v>
      </c>
      <c r="AH126" s="42">
        <f>'Resumen-DiarioHorario-Solar'!AC1973</f>
        <v>30.668500000000027</v>
      </c>
      <c r="AI126" s="44">
        <f>'Resumen-DiarioHorario-Solar'!AC2039</f>
        <v>120.32100000000005</v>
      </c>
      <c r="AJ126" s="58">
        <f t="shared" si="20"/>
        <v>6516.1180000000013</v>
      </c>
      <c r="AK126" s="58"/>
      <c r="AL126" s="58"/>
    </row>
    <row r="127" spans="2:38" x14ac:dyDescent="0.3">
      <c r="B127" s="62" t="s">
        <v>103</v>
      </c>
      <c r="C127" s="62"/>
      <c r="D127" s="62"/>
      <c r="E127" s="43">
        <f>'Resumen-DiarioHorario-Solar'!AC60</f>
        <v>404.10716666666667</v>
      </c>
      <c r="F127" s="42">
        <f>'Resumen-DiarioHorario-Solar'!AC126</f>
        <v>88.453333333333347</v>
      </c>
      <c r="G127" s="43">
        <f>'Resumen-DiarioHorario-Solar'!AC192</f>
        <v>174.44516666666667</v>
      </c>
      <c r="H127" s="42">
        <f>'Resumen-DiarioHorario-Solar'!AC258</f>
        <v>37.006666666666668</v>
      </c>
      <c r="I127" s="43">
        <f>'Resumen-DiarioHorario-Solar'!AC324</f>
        <v>118.79549999999995</v>
      </c>
      <c r="J127" s="42">
        <f>'Resumen-DiarioHorario-Solar'!AC390</f>
        <v>202.72900000000001</v>
      </c>
      <c r="K127" s="43">
        <f>'Resumen-DiarioHorario-Solar'!AC456</f>
        <v>454.69400000000002</v>
      </c>
      <c r="L127" s="42">
        <f>'Resumen-DiarioHorario-Solar'!AC522</f>
        <v>330.32150000000013</v>
      </c>
      <c r="M127" s="43">
        <f>'Resumen-DiarioHorario-Solar'!AC588</f>
        <v>478.34366666666665</v>
      </c>
      <c r="N127" s="42">
        <f>'Resumen-DiarioHorario-Solar'!AC654</f>
        <v>346.54983333333342</v>
      </c>
      <c r="O127" s="43">
        <f>'Resumen-DiarioHorario-Solar'!AC720</f>
        <v>406.38200000000006</v>
      </c>
      <c r="P127" s="42">
        <f>'Resumen-DiarioHorario-Solar'!AC786</f>
        <v>215.07383333333331</v>
      </c>
      <c r="Q127" s="43">
        <f>'Resumen-DiarioHorario-Solar'!AC852</f>
        <v>423.29200000000003</v>
      </c>
      <c r="R127" s="42">
        <f>'Resumen-DiarioHorario-Solar'!AC918</f>
        <v>589.43883333333338</v>
      </c>
      <c r="S127" s="43">
        <f>'Resumen-DiarioHorario-Solar'!AC984</f>
        <v>275.54950000000002</v>
      </c>
      <c r="T127" s="42">
        <f>'Resumen-DiarioHorario-Solar'!AC1050</f>
        <v>357.63633333333337</v>
      </c>
      <c r="U127" s="43">
        <f>'Resumen-DiarioHorario-Solar'!AC1116</f>
        <v>302.49299999999994</v>
      </c>
      <c r="V127" s="42">
        <f>'Resumen-DiarioHorario-Solar'!AC1182</f>
        <v>327.30800000000005</v>
      </c>
      <c r="W127" s="43">
        <f>'Resumen-DiarioHorario-Solar'!AC1248</f>
        <v>273.39816666666667</v>
      </c>
      <c r="X127" s="42">
        <f>'Resumen-DiarioHorario-Solar'!AC1314</f>
        <v>329.03400000000005</v>
      </c>
      <c r="Y127" s="43">
        <f>'Resumen-DiarioHorario-Solar'!AC1380</f>
        <v>459.69983333333329</v>
      </c>
      <c r="Z127" s="42">
        <f>'Resumen-DiarioHorario-Solar'!AC1446</f>
        <v>54.786166666666659</v>
      </c>
      <c r="AA127" s="43">
        <f>'Resumen-DiarioHorario-Solar'!AC1512</f>
        <v>109.02066666666671</v>
      </c>
      <c r="AB127" s="42">
        <f>'Resumen-DiarioHorario-Solar'!AC1578</f>
        <v>304.96200000000005</v>
      </c>
      <c r="AC127" s="43">
        <f>'Resumen-DiarioHorario-Solar'!AC1644</f>
        <v>357.05900000000008</v>
      </c>
      <c r="AD127" s="42">
        <f>'Resumen-DiarioHorario-Solar'!AC1710</f>
        <v>45.783333333333331</v>
      </c>
      <c r="AE127" s="43">
        <f>'Resumen-DiarioHorario-Solar'!AC1776</f>
        <v>359.45633333333336</v>
      </c>
      <c r="AF127" s="42">
        <f>'Resumen-DiarioHorario-Solar'!AC1842</f>
        <v>428.66816666666659</v>
      </c>
      <c r="AG127" s="43">
        <f>'Resumen-DiarioHorario-Solar'!AC1908</f>
        <v>100.18199999999997</v>
      </c>
      <c r="AH127" s="42">
        <f>'Resumen-DiarioHorario-Solar'!AC1974</f>
        <v>32.331000000000003</v>
      </c>
      <c r="AI127" s="44">
        <f>'Resumen-DiarioHorario-Solar'!AC2040</f>
        <v>189.21633333333335</v>
      </c>
      <c r="AJ127" s="58">
        <f t="shared" si="20"/>
        <v>8576.2163333333374</v>
      </c>
      <c r="AK127" s="58"/>
      <c r="AL127" s="58"/>
    </row>
    <row r="128" spans="2:38" x14ac:dyDescent="0.3">
      <c r="B128" s="4" t="s">
        <v>116</v>
      </c>
      <c r="C128" s="12"/>
      <c r="D128" s="12"/>
      <c r="E128" s="43">
        <f>'Resumen-DiarioHorario-Solar'!AC61</f>
        <v>920.58316666666667</v>
      </c>
      <c r="F128" s="42">
        <f>'Resumen-DiarioHorario-Solar'!AC127</f>
        <v>323.40116666666665</v>
      </c>
      <c r="G128" s="43">
        <f>'Resumen-DiarioHorario-Solar'!AC193</f>
        <v>70.630500000000026</v>
      </c>
      <c r="H128" s="42">
        <f>'Resumen-DiarioHorario-Solar'!AC259</f>
        <v>88.303166666666684</v>
      </c>
      <c r="I128" s="43">
        <f>'Resumen-DiarioHorario-Solar'!AC325</f>
        <v>121.32566666666673</v>
      </c>
      <c r="J128" s="42">
        <f>'Resumen-DiarioHorario-Solar'!AC391</f>
        <v>179.04200000000003</v>
      </c>
      <c r="K128" s="43">
        <f>'Resumen-DiarioHorario-Solar'!AC457</f>
        <v>525.37633333333349</v>
      </c>
      <c r="L128" s="42">
        <f>'Resumen-DiarioHorario-Solar'!AC523</f>
        <v>459.27899999999994</v>
      </c>
      <c r="M128" s="43">
        <f>'Resumen-DiarioHorario-Solar'!AC589</f>
        <v>483.72350000000006</v>
      </c>
      <c r="N128" s="42">
        <f>'Resumen-DiarioHorario-Solar'!AC655</f>
        <v>507.0888333333333</v>
      </c>
      <c r="O128" s="43">
        <f>'Resumen-DiarioHorario-Solar'!AC721</f>
        <v>376.61716666666661</v>
      </c>
      <c r="P128" s="42">
        <f>'Resumen-DiarioHorario-Solar'!AC787</f>
        <v>203.29899999999998</v>
      </c>
      <c r="Q128" s="43">
        <f>'Resumen-DiarioHorario-Solar'!AC853</f>
        <v>378.64783333333344</v>
      </c>
      <c r="R128" s="42">
        <f>'Resumen-DiarioHorario-Solar'!AC919</f>
        <v>528.26899999999989</v>
      </c>
      <c r="S128" s="43">
        <f>'Resumen-DiarioHorario-Solar'!AC985</f>
        <v>246.16583333333332</v>
      </c>
      <c r="T128" s="42">
        <f>'Resumen-DiarioHorario-Solar'!AC1051</f>
        <v>379.34550000000002</v>
      </c>
      <c r="U128" s="43">
        <f>'Resumen-DiarioHorario-Solar'!AC1117</f>
        <v>309.7596666666667</v>
      </c>
      <c r="V128" s="42">
        <f>'Resumen-DiarioHorario-Solar'!AC1183</f>
        <v>278.01949999999999</v>
      </c>
      <c r="W128" s="43">
        <f>'Resumen-DiarioHorario-Solar'!AC1249</f>
        <v>287.9978333333334</v>
      </c>
      <c r="X128" s="42">
        <f>'Resumen-DiarioHorario-Solar'!AC1315</f>
        <v>251.81366666666668</v>
      </c>
      <c r="Y128" s="43">
        <f>'Resumen-DiarioHorario-Solar'!AC1381</f>
        <v>722.08600000000001</v>
      </c>
      <c r="Z128" s="42">
        <f>'Resumen-DiarioHorario-Solar'!AC1447</f>
        <v>88.735500000000044</v>
      </c>
      <c r="AA128" s="43">
        <f>'Resumen-DiarioHorario-Solar'!AC1513</f>
        <v>160.10316666666662</v>
      </c>
      <c r="AB128" s="42">
        <f>'Resumen-DiarioHorario-Solar'!AC1579</f>
        <v>613.96933333333334</v>
      </c>
      <c r="AC128" s="43">
        <f>'Resumen-DiarioHorario-Solar'!AC1645</f>
        <v>196.84749999999994</v>
      </c>
      <c r="AD128" s="42">
        <f>'Resumen-DiarioHorario-Solar'!AC1711</f>
        <v>97.700000000000045</v>
      </c>
      <c r="AE128" s="43">
        <f>'Resumen-DiarioHorario-Solar'!AC1777</f>
        <v>586.98983333333331</v>
      </c>
      <c r="AF128" s="42">
        <f>'Resumen-DiarioHorario-Solar'!AC1843</f>
        <v>619.94433333333325</v>
      </c>
      <c r="AG128" s="43">
        <f>'Resumen-DiarioHorario-Solar'!AC1909</f>
        <v>185.03633333333332</v>
      </c>
      <c r="AH128" s="42">
        <f>'Resumen-DiarioHorario-Solar'!AC1975</f>
        <v>588.94716666666659</v>
      </c>
      <c r="AI128" s="44">
        <f>'Resumen-DiarioHorario-Solar'!AC2041</f>
        <v>360.7286666666667</v>
      </c>
      <c r="AJ128" s="58">
        <f t="shared" si="20"/>
        <v>11139.776166666668</v>
      </c>
      <c r="AK128" s="58"/>
      <c r="AL128" s="58"/>
    </row>
    <row r="129" spans="2:40" x14ac:dyDescent="0.3">
      <c r="B129" s="4" t="s">
        <v>117</v>
      </c>
      <c r="C129" s="12"/>
      <c r="D129" s="12"/>
      <c r="E129" s="43">
        <f>'Resumen-DiarioHorario-Solar'!AC62</f>
        <v>1247.4949999999999</v>
      </c>
      <c r="F129" s="42">
        <f>'Resumen-DiarioHorario-Solar'!AC128</f>
        <v>1216.0221666666666</v>
      </c>
      <c r="G129" s="43">
        <f>'Resumen-DiarioHorario-Solar'!AC194</f>
        <v>1115.3243333333332</v>
      </c>
      <c r="H129" s="42">
        <f>'Resumen-DiarioHorario-Solar'!AC260</f>
        <v>1158.5471666666667</v>
      </c>
      <c r="I129" s="43">
        <f>'Resumen-DiarioHorario-Solar'!AC326</f>
        <v>1196.9706666666666</v>
      </c>
      <c r="J129" s="42">
        <f>'Resumen-DiarioHorario-Solar'!AC392</f>
        <v>1235.1699999999998</v>
      </c>
      <c r="K129" s="43">
        <f>'Resumen-DiarioHorario-Solar'!AC458</f>
        <v>1288.1393333333333</v>
      </c>
      <c r="L129" s="42">
        <f>'Resumen-DiarioHorario-Solar'!AC524</f>
        <v>1330.3401666666666</v>
      </c>
      <c r="M129" s="43">
        <f>'Resumen-DiarioHorario-Solar'!AC590</f>
        <v>1151.7223333333334</v>
      </c>
      <c r="N129" s="42">
        <f>'Resumen-DiarioHorario-Solar'!AC656</f>
        <v>474.1731666666667</v>
      </c>
      <c r="O129" s="43">
        <f>'Resumen-DiarioHorario-Solar'!AC722</f>
        <v>918.38483333333329</v>
      </c>
      <c r="P129" s="42">
        <f>'Resumen-DiarioHorario-Solar'!AC788</f>
        <v>1110.1198333333332</v>
      </c>
      <c r="Q129" s="43">
        <f>'Resumen-DiarioHorario-Solar'!AC854</f>
        <v>1242.220166666667</v>
      </c>
      <c r="R129" s="42">
        <f>'Resumen-DiarioHorario-Solar'!AC920</f>
        <v>1360.3479999999997</v>
      </c>
      <c r="S129" s="43">
        <f>'Resumen-DiarioHorario-Solar'!AC986</f>
        <v>1082.3510000000001</v>
      </c>
      <c r="T129" s="42">
        <f>'Resumen-DiarioHorario-Solar'!AC1052</f>
        <v>722.17949999999973</v>
      </c>
      <c r="U129" s="43">
        <f>'Resumen-DiarioHorario-Solar'!AC1118</f>
        <v>1180.3680000000002</v>
      </c>
      <c r="V129" s="42">
        <f>'Resumen-DiarioHorario-Solar'!AC1184</f>
        <v>1168.1041666666667</v>
      </c>
      <c r="W129" s="43">
        <f>'Resumen-DiarioHorario-Solar'!AC1250</f>
        <v>1221.0874999999999</v>
      </c>
      <c r="X129" s="42">
        <f>'Resumen-DiarioHorario-Solar'!AC1316</f>
        <v>1528.5621666666668</v>
      </c>
      <c r="Y129" s="43">
        <f>'Resumen-DiarioHorario-Solar'!AC1382</f>
        <v>0</v>
      </c>
      <c r="Z129" s="42">
        <f>'Resumen-DiarioHorario-Solar'!AC1448</f>
        <v>1162.3860000000002</v>
      </c>
      <c r="AA129" s="43">
        <f>'Resumen-DiarioHorario-Solar'!AC1514</f>
        <v>1202.2591666666665</v>
      </c>
      <c r="AB129" s="42">
        <f>'Resumen-DiarioHorario-Solar'!AC1580</f>
        <v>600.26599999999985</v>
      </c>
      <c r="AC129" s="43">
        <f>'Resumen-DiarioHorario-Solar'!AC1646</f>
        <v>323.53766666666684</v>
      </c>
      <c r="AD129" s="42">
        <f>'Resumen-DiarioHorario-Solar'!AC1712</f>
        <v>1094.2786666666668</v>
      </c>
      <c r="AE129" s="43">
        <f>'Resumen-DiarioHorario-Solar'!AC1778</f>
        <v>1521.6439999999998</v>
      </c>
      <c r="AF129" s="42">
        <f>'Resumen-DiarioHorario-Solar'!AC1844</f>
        <v>1609.6369999999999</v>
      </c>
      <c r="AG129" s="43">
        <f>'Resumen-DiarioHorario-Solar'!AC1910</f>
        <v>1464.5050000000003</v>
      </c>
      <c r="AH129" s="42">
        <f>'Resumen-DiarioHorario-Solar'!AC1976</f>
        <v>1122.6448333333333</v>
      </c>
      <c r="AI129" s="44">
        <f>'Resumen-DiarioHorario-Solar'!AC2042</f>
        <v>1203.4915000000001</v>
      </c>
      <c r="AJ129" s="58">
        <f t="shared" si="20"/>
        <v>34252.279333333325</v>
      </c>
      <c r="AK129" s="58"/>
      <c r="AL129" s="58"/>
    </row>
    <row r="130" spans="2:40" x14ac:dyDescent="0.3">
      <c r="B130" s="4" t="s">
        <v>118</v>
      </c>
      <c r="E130" s="43">
        <f>'Resumen-DiarioHorario-Solar'!AC63</f>
        <v>1379.8783333333333</v>
      </c>
      <c r="F130" s="42">
        <f>'Resumen-DiarioHorario-Solar'!AC129</f>
        <v>859.39033333333339</v>
      </c>
      <c r="G130" s="43">
        <f>'Resumen-DiarioHorario-Solar'!AC195</f>
        <v>629.18866666666656</v>
      </c>
      <c r="H130" s="42">
        <f>'Resumen-DiarioHorario-Solar'!AC261</f>
        <v>0</v>
      </c>
      <c r="I130" s="43">
        <f>'Resumen-DiarioHorario-Solar'!AC327</f>
        <v>0</v>
      </c>
      <c r="J130" s="42">
        <f>'Resumen-DiarioHorario-Solar'!AC393</f>
        <v>0</v>
      </c>
      <c r="K130" s="43">
        <f>'Resumen-DiarioHorario-Solar'!AC459</f>
        <v>0</v>
      </c>
      <c r="L130" s="42">
        <f>'Resumen-DiarioHorario-Solar'!AC525</f>
        <v>0</v>
      </c>
      <c r="M130" s="43">
        <f>'Resumen-DiarioHorario-Solar'!AC591</f>
        <v>0</v>
      </c>
      <c r="N130" s="42">
        <f>'Resumen-DiarioHorario-Solar'!AC657</f>
        <v>0</v>
      </c>
      <c r="O130" s="43">
        <f>'Resumen-DiarioHorario-Solar'!AC723</f>
        <v>0</v>
      </c>
      <c r="P130" s="42">
        <f>'Resumen-DiarioHorario-Solar'!AC789</f>
        <v>0</v>
      </c>
      <c r="Q130" s="43">
        <f>'Resumen-DiarioHorario-Solar'!AC855</f>
        <v>0</v>
      </c>
      <c r="R130" s="42">
        <f>'Resumen-DiarioHorario-Solar'!AC921</f>
        <v>0</v>
      </c>
      <c r="S130" s="43">
        <f>'Resumen-DiarioHorario-Solar'!AC987</f>
        <v>0</v>
      </c>
      <c r="T130" s="42">
        <f>'Resumen-DiarioHorario-Solar'!AC1053</f>
        <v>0</v>
      </c>
      <c r="U130" s="43">
        <f>'Resumen-DiarioHorario-Solar'!AC1119</f>
        <v>0</v>
      </c>
      <c r="V130" s="42">
        <f>'Resumen-DiarioHorario-Solar'!AC1185</f>
        <v>0</v>
      </c>
      <c r="W130" s="43">
        <f>'Resumen-DiarioHorario-Solar'!AC1251</f>
        <v>0</v>
      </c>
      <c r="X130" s="42">
        <f>'Resumen-DiarioHorario-Solar'!AC1317</f>
        <v>0</v>
      </c>
      <c r="Y130" s="43">
        <f>'Resumen-DiarioHorario-Solar'!AC1383</f>
        <v>0</v>
      </c>
      <c r="Z130" s="42">
        <f>'Resumen-DiarioHorario-Solar'!AC1449</f>
        <v>20.112333333333325</v>
      </c>
      <c r="AA130" s="43">
        <f>'Resumen-DiarioHorario-Solar'!AC1515</f>
        <v>157.99099999999999</v>
      </c>
      <c r="AB130" s="42">
        <f>'Resumen-DiarioHorario-Solar'!AC1581</f>
        <v>290.1615000000001</v>
      </c>
      <c r="AC130" s="43">
        <f>'Resumen-DiarioHorario-Solar'!AC1647</f>
        <v>54.107500000000009</v>
      </c>
      <c r="AD130" s="42">
        <f>'Resumen-DiarioHorario-Solar'!AC1713</f>
        <v>3.4508333333333434</v>
      </c>
      <c r="AE130" s="43">
        <f>'Resumen-DiarioHorario-Solar'!AC1779</f>
        <v>993.92596666666668</v>
      </c>
      <c r="AF130" s="42">
        <f>'Resumen-DiarioHorario-Solar'!AC1845</f>
        <v>1181.6472666666668</v>
      </c>
      <c r="AG130" s="43">
        <f>'Resumen-DiarioHorario-Solar'!AC1911</f>
        <v>102.24188333333332</v>
      </c>
      <c r="AH130" s="42">
        <f>'Resumen-DiarioHorario-Solar'!AC1977</f>
        <v>427.77744999999987</v>
      </c>
      <c r="AI130" s="44">
        <f>'Resumen-DiarioHorario-Solar'!AC2043</f>
        <v>0.5038833333333339</v>
      </c>
      <c r="AJ130" s="58">
        <f t="shared" si="20"/>
        <v>6100.3769499999999</v>
      </c>
      <c r="AK130" s="58"/>
      <c r="AL130" s="58"/>
    </row>
    <row r="131" spans="2:40" x14ac:dyDescent="0.3">
      <c r="B131" s="4" t="s">
        <v>127</v>
      </c>
      <c r="E131" s="43">
        <f>'Resumen-DiarioHorario-Solar'!AC64</f>
        <v>0</v>
      </c>
      <c r="F131" s="42">
        <f>'Resumen-DiarioHorario-Solar'!AC130</f>
        <v>0</v>
      </c>
      <c r="G131" s="43">
        <f>'Resumen-DiarioHorario-Solar'!AC196</f>
        <v>0</v>
      </c>
      <c r="H131" s="42">
        <f>'Resumen-DiarioHorario-Solar'!AC262</f>
        <v>0</v>
      </c>
      <c r="I131" s="43">
        <f>'Resumen-DiarioHorario-Solar'!AC328</f>
        <v>0</v>
      </c>
      <c r="J131" s="42">
        <f>'Resumen-DiarioHorario-Solar'!AC394</f>
        <v>0</v>
      </c>
      <c r="K131" s="43">
        <f>'Resumen-DiarioHorario-Solar'!AC460</f>
        <v>0</v>
      </c>
      <c r="L131" s="42">
        <f>'Resumen-DiarioHorario-Solar'!AC526</f>
        <v>0</v>
      </c>
      <c r="M131" s="43">
        <f>'Resumen-DiarioHorario-Solar'!AC592</f>
        <v>0</v>
      </c>
      <c r="N131" s="42">
        <f>'Resumen-DiarioHorario-Solar'!AC658</f>
        <v>0</v>
      </c>
      <c r="O131" s="43">
        <f>'Resumen-DiarioHorario-Solar'!AC724</f>
        <v>617.7360000000001</v>
      </c>
      <c r="P131" s="42">
        <f>'Resumen-DiarioHorario-Solar'!AC790</f>
        <v>536.3950000000001</v>
      </c>
      <c r="Q131" s="43">
        <f>'Resumen-DiarioHorario-Solar'!AC856</f>
        <v>640.04099999999983</v>
      </c>
      <c r="R131" s="42">
        <f>'Resumen-DiarioHorario-Solar'!AC922</f>
        <v>740.22016666666684</v>
      </c>
      <c r="S131" s="43">
        <f>'Resumen-DiarioHorario-Solar'!AC988</f>
        <v>0</v>
      </c>
      <c r="T131" s="42">
        <f>'Resumen-DiarioHorario-Solar'!AC1054</f>
        <v>668.94766666666658</v>
      </c>
      <c r="U131" s="43">
        <f>'Resumen-DiarioHorario-Solar'!AC1120</f>
        <v>789.43333333333362</v>
      </c>
      <c r="V131" s="42">
        <f>'Resumen-DiarioHorario-Solar'!AC1186</f>
        <v>536.58899999999983</v>
      </c>
      <c r="W131" s="43">
        <f>'Resumen-DiarioHorario-Solar'!AC1252</f>
        <v>619.4045000000001</v>
      </c>
      <c r="X131" s="42">
        <f>'Resumen-DiarioHorario-Solar'!AC1318</f>
        <v>1571.454226929</v>
      </c>
      <c r="Y131" s="43">
        <f>'Resumen-DiarioHorario-Solar'!AC1384</f>
        <v>2076.8338830040002</v>
      </c>
      <c r="Z131" s="42">
        <f>'Resumen-DiarioHorario-Solar'!AC1450</f>
        <v>1353.6963493933333</v>
      </c>
      <c r="AA131" s="43">
        <f>'Resumen-DiarioHorario-Solar'!AC1516</f>
        <v>1421.6992486066667</v>
      </c>
      <c r="AB131" s="42">
        <f>'Resumen-DiarioHorario-Solar'!AC1582</f>
        <v>284.74146833333356</v>
      </c>
      <c r="AC131" s="43">
        <f>'Resumen-DiarioHorario-Solar'!AC1648</f>
        <v>175.79749999999999</v>
      </c>
      <c r="AD131" s="42">
        <f>'Resumen-DiarioHorario-Solar'!AC1714</f>
        <v>1247.8671666666667</v>
      </c>
      <c r="AE131" s="43">
        <f>'Resumen-DiarioHorario-Solar'!AC1780</f>
        <v>1491.5833333333333</v>
      </c>
      <c r="AF131" s="42">
        <f>'Resumen-DiarioHorario-Solar'!AC1846</f>
        <v>1532.3440151746668</v>
      </c>
      <c r="AG131" s="43">
        <f>'Resumen-DiarioHorario-Solar'!AC1912</f>
        <v>1227.8360454233334</v>
      </c>
      <c r="AH131" s="42">
        <f>'Resumen-DiarioHorario-Solar'!AC1978</f>
        <v>944.22911414800001</v>
      </c>
      <c r="AI131" s="44">
        <f>'Resumen-DiarioHorario-Solar'!AC2044</f>
        <v>597.13366666666673</v>
      </c>
      <c r="AJ131" s="59">
        <f t="shared" si="20"/>
        <v>19073.982684345669</v>
      </c>
      <c r="AK131" s="58"/>
      <c r="AL131" s="58"/>
    </row>
    <row r="132" spans="2:40" x14ac:dyDescent="0.3">
      <c r="B132" s="4" t="s">
        <v>129</v>
      </c>
      <c r="E132" s="43">
        <f>'Resumen-DiarioHorario-Solar'!AC68</f>
        <v>24993.071049999999</v>
      </c>
      <c r="F132" s="42">
        <f>'Resumen-DiarioHorario-Solar'!AC134</f>
        <v>12482.938333333334</v>
      </c>
      <c r="G132" s="43">
        <f>'Resumen-DiarioHorario-Solar'!AC200</f>
        <v>8803.9652499999975</v>
      </c>
      <c r="H132" s="42">
        <f>'Resumen-DiarioHorario-Solar'!AC266</f>
        <v>9526.8844499999996</v>
      </c>
      <c r="I132" s="43">
        <f>'Resumen-DiarioHorario-Solar'!AC332</f>
        <v>9568.4185833333304</v>
      </c>
      <c r="J132" s="42">
        <f>'Resumen-DiarioHorario-Solar'!AC398</f>
        <v>10261.020183333334</v>
      </c>
      <c r="K132" s="43">
        <f>'Resumen-DiarioHorario-Solar'!AC464</f>
        <v>18001.76086666666</v>
      </c>
      <c r="L132" s="42">
        <f>'Resumen-DiarioHorario-Solar'!AC530</f>
        <v>13636.997466666664</v>
      </c>
      <c r="M132" s="43">
        <f>'Resumen-DiarioHorario-Solar'!AC596</f>
        <v>16787.056966666667</v>
      </c>
      <c r="N132" s="42">
        <f>'Resumen-DiarioHorario-Solar'!AC662</f>
        <v>14286.250516666667</v>
      </c>
      <c r="O132" s="43">
        <f>'Resumen-DiarioHorario-Solar'!AC728</f>
        <v>17150.530183333332</v>
      </c>
      <c r="P132" s="42">
        <f>'Resumen-DiarioHorario-Solar'!AC794</f>
        <v>10424.912</v>
      </c>
      <c r="Q132" s="43">
        <f>'Resumen-DiarioHorario-Solar'!AC860</f>
        <v>15986.521716666663</v>
      </c>
      <c r="R132" s="42">
        <f>'Resumen-DiarioHorario-Solar'!AC926</f>
        <v>22345.641199999991</v>
      </c>
      <c r="S132" s="43">
        <f>'Resumen-DiarioHorario-Solar'!AC992</f>
        <v>12438.992833333332</v>
      </c>
      <c r="T132" s="42">
        <f>'Resumen-DiarioHorario-Solar'!AC1058</f>
        <v>11531.417883333335</v>
      </c>
      <c r="U132" s="43">
        <f>'Resumen-DiarioHorario-Solar'!AC1124</f>
        <v>13158.554616666666</v>
      </c>
      <c r="V132" s="42">
        <f>'Resumen-DiarioHorario-Solar'!AC1190</f>
        <v>10994.607066666666</v>
      </c>
      <c r="W132" s="43">
        <f>'Resumen-DiarioHorario-Solar'!AC1256</f>
        <v>11670.541900000002</v>
      </c>
      <c r="X132" s="42">
        <f>'Resumen-DiarioHorario-Solar'!AC1322</f>
        <v>13915.847860262333</v>
      </c>
      <c r="Y132" s="43">
        <f>'Resumen-DiarioHorario-Solar'!AC1388</f>
        <v>16483.381166337334</v>
      </c>
      <c r="Z132" s="42">
        <f>'Resumen-DiarioHorario-Solar'!AC1454</f>
        <v>6866.1262493933336</v>
      </c>
      <c r="AA132" s="43">
        <f>'Resumen-DiarioHorario-Solar'!AC1520</f>
        <v>8409.7231152733311</v>
      </c>
      <c r="AB132" s="42">
        <f>'Resumen-DiarioHorario-Solar'!AC1586</f>
        <v>14071.503901666665</v>
      </c>
      <c r="AC132" s="43">
        <f>'Resumen-DiarioHorario-Solar'!AC1652</f>
        <v>8432.5128999999997</v>
      </c>
      <c r="AD132" s="42">
        <f>'Resumen-DiarioHorario-Solar'!AC1718</f>
        <v>6891.7774500000014</v>
      </c>
      <c r="AE132" s="43">
        <f>'Resumen-DiarioHorario-Solar'!AC1784</f>
        <v>15860.287633333335</v>
      </c>
      <c r="AF132" s="42">
        <f>'Resumen-DiarioHorario-Solar'!AC1850</f>
        <v>19052.597031841331</v>
      </c>
      <c r="AG132" s="43">
        <f>'Resumen-DiarioHorario-Solar'!AC1916</f>
        <v>7912.0475787566666</v>
      </c>
      <c r="AH132" s="42">
        <f>'Resumen-DiarioHorario-Solar'!AC1982</f>
        <v>7298.0050474813333</v>
      </c>
      <c r="AI132" s="44">
        <f>'Resumen-DiarioHorario-Solar'!AC2048</f>
        <v>8871.1104500000038</v>
      </c>
      <c r="AJ132" s="59">
        <f t="shared" ref="AJ132:AJ133" si="21">SUM(E132:AI132)</f>
        <v>398115.00345101231</v>
      </c>
      <c r="AK132" s="58"/>
      <c r="AL132" s="58"/>
    </row>
    <row r="133" spans="2:40" x14ac:dyDescent="0.3">
      <c r="B133" s="4" t="s">
        <v>130</v>
      </c>
      <c r="E133" s="43">
        <f>'Resumen-DiarioHorario-Solar'!AC69</f>
        <v>0</v>
      </c>
      <c r="F133" s="42">
        <f>'Resumen-DiarioHorario-Solar'!AC135</f>
        <v>0</v>
      </c>
      <c r="G133" s="43">
        <f>'Resumen-DiarioHorario-Solar'!AC201</f>
        <v>0</v>
      </c>
      <c r="H133" s="42">
        <f>'Resumen-DiarioHorario-Solar'!AC267</f>
        <v>0</v>
      </c>
      <c r="I133" s="43">
        <f>'Resumen-DiarioHorario-Solar'!AC333</f>
        <v>0</v>
      </c>
      <c r="J133" s="42">
        <f>'Resumen-DiarioHorario-Solar'!AC399</f>
        <v>0</v>
      </c>
      <c r="K133" s="43">
        <f>'Resumen-DiarioHorario-Solar'!AC465</f>
        <v>0</v>
      </c>
      <c r="L133" s="42">
        <f>'Resumen-DiarioHorario-Solar'!AC531</f>
        <v>0</v>
      </c>
      <c r="M133" s="43">
        <f>'Resumen-DiarioHorario-Solar'!AC597</f>
        <v>0</v>
      </c>
      <c r="N133" s="42">
        <f>'Resumen-DiarioHorario-Solar'!AC663</f>
        <v>0</v>
      </c>
      <c r="O133" s="43">
        <f>'Resumen-DiarioHorario-Solar'!AC729</f>
        <v>0</v>
      </c>
      <c r="P133" s="42">
        <f>'Resumen-DiarioHorario-Solar'!AC795</f>
        <v>0</v>
      </c>
      <c r="Q133" s="43">
        <f>'Resumen-DiarioHorario-Solar'!AC861</f>
        <v>0</v>
      </c>
      <c r="R133" s="42">
        <f>'Resumen-DiarioHorario-Solar'!AC927</f>
        <v>0</v>
      </c>
      <c r="S133" s="43">
        <f>'Resumen-DiarioHorario-Solar'!AC993</f>
        <v>0</v>
      </c>
      <c r="T133" s="42">
        <f>'Resumen-DiarioHorario-Solar'!AC1059</f>
        <v>0</v>
      </c>
      <c r="U133" s="43">
        <f>'Resumen-DiarioHorario-Solar'!AC1125</f>
        <v>0</v>
      </c>
      <c r="V133" s="42">
        <f>'Resumen-DiarioHorario-Solar'!AC1191</f>
        <v>0</v>
      </c>
      <c r="W133" s="43">
        <f>'Resumen-DiarioHorario-Solar'!AC1257</f>
        <v>0</v>
      </c>
      <c r="X133" s="42">
        <f>'Resumen-DiarioHorario-Solar'!AC1323</f>
        <v>0</v>
      </c>
      <c r="Y133" s="43">
        <f>'Resumen-DiarioHorario-Solar'!AC1389</f>
        <v>0</v>
      </c>
      <c r="Z133" s="42">
        <f>'Resumen-DiarioHorario-Solar'!AC1455</f>
        <v>0</v>
      </c>
      <c r="AA133" s="43">
        <f>'Resumen-DiarioHorario-Solar'!AC1521</f>
        <v>0</v>
      </c>
      <c r="AB133" s="42">
        <f>'Resumen-DiarioHorario-Solar'!AC1587</f>
        <v>0</v>
      </c>
      <c r="AC133" s="43">
        <f>'Resumen-DiarioHorario-Solar'!AC1653</f>
        <v>0</v>
      </c>
      <c r="AD133" s="42">
        <f>'Resumen-DiarioHorario-Solar'!AC1719</f>
        <v>0</v>
      </c>
      <c r="AE133" s="43">
        <f>'Resumen-DiarioHorario-Solar'!AC1785</f>
        <v>0</v>
      </c>
      <c r="AF133" s="42">
        <f>'Resumen-DiarioHorario-Solar'!AC1851</f>
        <v>0</v>
      </c>
      <c r="AG133" s="43">
        <f>'Resumen-DiarioHorario-Solar'!AC1917</f>
        <v>0</v>
      </c>
      <c r="AH133" s="42">
        <f>'Resumen-DiarioHorario-Solar'!AC1983</f>
        <v>0</v>
      </c>
      <c r="AI133" s="44">
        <f>'Resumen-DiarioHorario-Solar'!AC2049</f>
        <v>0</v>
      </c>
      <c r="AJ133" s="59">
        <f t="shared" si="21"/>
        <v>0</v>
      </c>
      <c r="AK133" s="58"/>
      <c r="AL133" s="58"/>
    </row>
    <row r="134" spans="2:40" x14ac:dyDescent="0.3">
      <c r="B134" s="4" t="s">
        <v>131</v>
      </c>
      <c r="E134" s="43">
        <f>'Resumen-DiarioHorario-Solar'!AC70</f>
        <v>0</v>
      </c>
      <c r="F134" s="42">
        <f>'Resumen-DiarioHorario-Solar'!AC136</f>
        <v>0</v>
      </c>
      <c r="G134" s="43">
        <f>'Resumen-DiarioHorario-Solar'!AC202</f>
        <v>0</v>
      </c>
      <c r="H134" s="42">
        <f>'Resumen-DiarioHorario-Solar'!AC268</f>
        <v>0</v>
      </c>
      <c r="I134" s="43">
        <f>'Resumen-DiarioHorario-Solar'!AC334</f>
        <v>0</v>
      </c>
      <c r="J134" s="42">
        <f>'Resumen-DiarioHorario-Solar'!AC400</f>
        <v>0</v>
      </c>
      <c r="K134" s="43">
        <f>'Resumen-DiarioHorario-Solar'!AC466</f>
        <v>0</v>
      </c>
      <c r="L134" s="42">
        <f>'Resumen-DiarioHorario-Solar'!AC532</f>
        <v>0</v>
      </c>
      <c r="M134" s="43">
        <f>'Resumen-DiarioHorario-Solar'!AC598</f>
        <v>0</v>
      </c>
      <c r="N134" s="42">
        <f>'Resumen-DiarioHorario-Solar'!AC664</f>
        <v>0</v>
      </c>
      <c r="O134" s="43">
        <f>'Resumen-DiarioHorario-Solar'!AC730</f>
        <v>0</v>
      </c>
      <c r="P134" s="42">
        <f>'Resumen-DiarioHorario-Solar'!AC796</f>
        <v>0</v>
      </c>
      <c r="Q134" s="43">
        <f>'Resumen-DiarioHorario-Solar'!AC862</f>
        <v>0</v>
      </c>
      <c r="R134" s="42">
        <f>'Resumen-DiarioHorario-Solar'!AC928</f>
        <v>0</v>
      </c>
      <c r="S134" s="43">
        <f>'Resumen-DiarioHorario-Solar'!AC994</f>
        <v>0</v>
      </c>
      <c r="T134" s="42">
        <f>'Resumen-DiarioHorario-Solar'!AC1060</f>
        <v>0</v>
      </c>
      <c r="U134" s="43">
        <f>'Resumen-DiarioHorario-Solar'!AC1126</f>
        <v>0</v>
      </c>
      <c r="V134" s="42">
        <f>'Resumen-DiarioHorario-Solar'!AC1192</f>
        <v>0</v>
      </c>
      <c r="W134" s="43">
        <f>'Resumen-DiarioHorario-Solar'!AC1258</f>
        <v>0</v>
      </c>
      <c r="X134" s="42">
        <f>'Resumen-DiarioHorario-Solar'!AC1324</f>
        <v>0</v>
      </c>
      <c r="Y134" s="43">
        <f>'Resumen-DiarioHorario-Solar'!AC1390</f>
        <v>0</v>
      </c>
      <c r="Z134" s="42">
        <f>'Resumen-DiarioHorario-Solar'!AC1456</f>
        <v>0</v>
      </c>
      <c r="AA134" s="43">
        <f>'Resumen-DiarioHorario-Solar'!AC1522</f>
        <v>0</v>
      </c>
      <c r="AB134" s="42">
        <f>'Resumen-DiarioHorario-Solar'!AC1588</f>
        <v>0</v>
      </c>
      <c r="AC134" s="43">
        <f>'Resumen-DiarioHorario-Solar'!AC1654</f>
        <v>0</v>
      </c>
      <c r="AD134" s="42">
        <f>'Resumen-DiarioHorario-Solar'!AC1720</f>
        <v>0</v>
      </c>
      <c r="AE134" s="43">
        <f>'Resumen-DiarioHorario-Solar'!AC1786</f>
        <v>0</v>
      </c>
      <c r="AF134" s="42">
        <f>'Resumen-DiarioHorario-Solar'!AC1852</f>
        <v>0</v>
      </c>
      <c r="AG134" s="43">
        <f>'Resumen-DiarioHorario-Solar'!AC1918</f>
        <v>0</v>
      </c>
      <c r="AH134" s="42">
        <f>'Resumen-DiarioHorario-Solar'!AC1984</f>
        <v>0</v>
      </c>
      <c r="AI134" s="44">
        <f>'Resumen-DiarioHorario-Solar'!AC2050</f>
        <v>0</v>
      </c>
      <c r="AJ134" s="59">
        <f t="shared" ref="AJ134" si="22">SUM(E134:AI134)</f>
        <v>0</v>
      </c>
      <c r="AK134" s="58"/>
      <c r="AL134" s="58"/>
    </row>
    <row r="135" spans="2:40" x14ac:dyDescent="0.3">
      <c r="AA135" s="37"/>
      <c r="AC135" s="38"/>
      <c r="AD135" s="16"/>
      <c r="AE135" s="37"/>
      <c r="AF135" s="37"/>
      <c r="AG135" s="37"/>
      <c r="AH135" s="37"/>
      <c r="AI135" s="37"/>
      <c r="AM135" s="37"/>
      <c r="AN135" s="37"/>
    </row>
    <row r="136" spans="2:40" x14ac:dyDescent="0.3"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6" t="s">
        <v>93</v>
      </c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15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B149" s="15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B150" s="15"/>
      <c r="C150" s="16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B151" s="15"/>
      <c r="C151" s="16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B152" s="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C156" s="39"/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39"/>
      <c r="AD157" s="16"/>
      <c r="AE157" s="17"/>
      <c r="AF157" s="17"/>
      <c r="AG157" s="17"/>
      <c r="AH157" s="17"/>
      <c r="AI157" s="17"/>
      <c r="AJ157" s="17"/>
      <c r="AK157" s="17"/>
    </row>
    <row r="158" spans="2:37" x14ac:dyDescent="0.3">
      <c r="AC158" s="39"/>
      <c r="AD158" s="16"/>
      <c r="AE158" s="17"/>
      <c r="AF158" s="17"/>
      <c r="AG158" s="17"/>
      <c r="AH158" s="17"/>
      <c r="AI158" s="17"/>
      <c r="AJ158" s="17"/>
      <c r="AK158" s="17"/>
    </row>
    <row r="159" spans="2:37" x14ac:dyDescent="0.3">
      <c r="AC159" s="39"/>
      <c r="AD159" s="16"/>
      <c r="AE159" s="17"/>
      <c r="AF159" s="17"/>
      <c r="AG159" s="17"/>
      <c r="AH159" s="17"/>
      <c r="AI159" s="17"/>
      <c r="AJ159" s="17"/>
      <c r="AK159" s="17"/>
    </row>
    <row r="160" spans="2:37" x14ac:dyDescent="0.3">
      <c r="AD160" s="16"/>
      <c r="AE160" s="17"/>
      <c r="AF160" s="17"/>
      <c r="AG160" s="17"/>
      <c r="AH160" s="17"/>
      <c r="AI160" s="17"/>
      <c r="AJ160" s="17"/>
      <c r="AK160" s="17"/>
    </row>
    <row r="161" spans="2:37" x14ac:dyDescent="0.3">
      <c r="AC161" s="40"/>
      <c r="AD161" s="16"/>
      <c r="AE161" s="16"/>
      <c r="AF161" s="16"/>
      <c r="AG161" s="16"/>
      <c r="AH161" s="16"/>
      <c r="AI161" s="16"/>
      <c r="AJ161" s="16"/>
      <c r="AK161" s="16"/>
    </row>
    <row r="163" spans="2:37" x14ac:dyDescent="0.3">
      <c r="B163" s="36"/>
    </row>
    <row r="164" spans="2:37" x14ac:dyDescent="0.3">
      <c r="B164" s="36"/>
    </row>
    <row r="165" spans="2:37" x14ac:dyDescent="0.3">
      <c r="B165" s="34"/>
      <c r="C165" s="16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C165" s="38"/>
      <c r="AD165" s="16"/>
      <c r="AE165" s="37"/>
      <c r="AF165" s="37"/>
      <c r="AG165" s="37"/>
      <c r="AH165" s="37"/>
      <c r="AI165" s="37"/>
      <c r="AJ165" s="37"/>
      <c r="AK165" s="3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15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B179" s="15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B180" s="15"/>
      <c r="C180" s="16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B181" s="15"/>
      <c r="C181" s="16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B182" s="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C186" s="39"/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39"/>
      <c r="AD187" s="16"/>
      <c r="AE187" s="17"/>
      <c r="AF187" s="17"/>
      <c r="AG187" s="17"/>
      <c r="AH187" s="17"/>
      <c r="AI187" s="17"/>
      <c r="AJ187" s="17"/>
      <c r="AK187" s="17"/>
    </row>
    <row r="188" spans="2:37" x14ac:dyDescent="0.3">
      <c r="AC188" s="39"/>
      <c r="AD188" s="16"/>
      <c r="AE188" s="17"/>
      <c r="AF188" s="17"/>
      <c r="AG188" s="17"/>
      <c r="AH188" s="17"/>
      <c r="AI188" s="17"/>
      <c r="AJ188" s="17"/>
      <c r="AK188" s="17"/>
    </row>
    <row r="189" spans="2:37" x14ac:dyDescent="0.3">
      <c r="AC189" s="39"/>
      <c r="AD189" s="16"/>
      <c r="AE189" s="17"/>
      <c r="AF189" s="17"/>
      <c r="AG189" s="17"/>
      <c r="AH189" s="17"/>
      <c r="AI189" s="17"/>
      <c r="AJ189" s="17"/>
      <c r="AK189" s="17"/>
    </row>
    <row r="190" spans="2:37" x14ac:dyDescent="0.3">
      <c r="AD190" s="16"/>
      <c r="AE190" s="17"/>
      <c r="AF190" s="17"/>
      <c r="AG190" s="17"/>
      <c r="AH190" s="17"/>
      <c r="AI190" s="17"/>
      <c r="AJ190" s="17"/>
      <c r="AK190" s="17"/>
    </row>
    <row r="191" spans="2:37" x14ac:dyDescent="0.3">
      <c r="AC191" s="40"/>
      <c r="AD191" s="16"/>
      <c r="AE191" s="16"/>
      <c r="AF191" s="16"/>
      <c r="AG191" s="16"/>
      <c r="AH191" s="16"/>
      <c r="AI191" s="16"/>
      <c r="AJ191" s="16"/>
      <c r="AK191" s="16"/>
    </row>
    <row r="193" spans="2:37" x14ac:dyDescent="0.3">
      <c r="B193" s="36"/>
    </row>
    <row r="194" spans="2:37" x14ac:dyDescent="0.3">
      <c r="B194" s="36"/>
    </row>
    <row r="195" spans="2:37" x14ac:dyDescent="0.3">
      <c r="B195" s="34"/>
      <c r="C195" s="16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C195" s="38"/>
      <c r="AD195" s="16"/>
      <c r="AE195" s="37"/>
      <c r="AF195" s="37"/>
      <c r="AG195" s="37"/>
      <c r="AH195" s="37"/>
      <c r="AI195" s="37"/>
      <c r="AJ195" s="37"/>
      <c r="AK195" s="3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B209" s="15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B210" s="15"/>
      <c r="C210" s="16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B211" s="15"/>
      <c r="C211" s="16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B212" s="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C216" s="39"/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39"/>
      <c r="AD217" s="16"/>
      <c r="AE217" s="17"/>
      <c r="AF217" s="17"/>
      <c r="AG217" s="17"/>
      <c r="AH217" s="17"/>
      <c r="AI217" s="17"/>
      <c r="AJ217" s="17"/>
      <c r="AK217" s="17"/>
    </row>
    <row r="218" spans="2:37" x14ac:dyDescent="0.3">
      <c r="AC218" s="39"/>
      <c r="AD218" s="16"/>
      <c r="AE218" s="17"/>
      <c r="AF218" s="17"/>
      <c r="AG218" s="17"/>
      <c r="AH218" s="17"/>
      <c r="AI218" s="17"/>
      <c r="AJ218" s="17"/>
      <c r="AK218" s="17"/>
    </row>
    <row r="219" spans="2:37" x14ac:dyDescent="0.3">
      <c r="AC219" s="39"/>
      <c r="AD219" s="16"/>
      <c r="AE219" s="17"/>
      <c r="AF219" s="17"/>
      <c r="AG219" s="17"/>
      <c r="AH219" s="17"/>
      <c r="AI219" s="17"/>
      <c r="AJ219" s="17"/>
      <c r="AK219" s="17"/>
    </row>
    <row r="220" spans="2:37" x14ac:dyDescent="0.3">
      <c r="AD220" s="16"/>
      <c r="AE220" s="17"/>
      <c r="AF220" s="17"/>
      <c r="AG220" s="17"/>
      <c r="AH220" s="17"/>
      <c r="AI220" s="17"/>
      <c r="AJ220" s="17"/>
      <c r="AK220" s="17"/>
    </row>
    <row r="221" spans="2:37" x14ac:dyDescent="0.3">
      <c r="AC221" s="40"/>
      <c r="AD221" s="16"/>
      <c r="AE221" s="16"/>
      <c r="AF221" s="16"/>
      <c r="AG221" s="16"/>
      <c r="AH221" s="16"/>
      <c r="AI221" s="16"/>
      <c r="AJ221" s="16"/>
      <c r="AK221" s="16"/>
    </row>
    <row r="223" spans="2:37" x14ac:dyDescent="0.3">
      <c r="B223" s="36"/>
    </row>
    <row r="224" spans="2:37" x14ac:dyDescent="0.3">
      <c r="B224" s="36"/>
    </row>
    <row r="225" spans="2:37" x14ac:dyDescent="0.3">
      <c r="B225" s="34"/>
      <c r="C225" s="16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C225" s="38"/>
      <c r="AD225" s="16"/>
      <c r="AE225" s="37"/>
      <c r="AF225" s="37"/>
      <c r="AG225" s="37"/>
      <c r="AH225" s="37"/>
      <c r="AI225" s="37"/>
      <c r="AJ225" s="37"/>
      <c r="AK225" s="3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15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B239" s="15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B240" s="15"/>
      <c r="C240" s="16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B241" s="15"/>
      <c r="C241" s="16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B242" s="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C246" s="39"/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39"/>
      <c r="AD247" s="16"/>
      <c r="AE247" s="17"/>
      <c r="AF247" s="17"/>
      <c r="AG247" s="17"/>
      <c r="AH247" s="17"/>
      <c r="AI247" s="17"/>
      <c r="AJ247" s="17"/>
      <c r="AK247" s="17"/>
    </row>
    <row r="248" spans="2:37" x14ac:dyDescent="0.3">
      <c r="AC248" s="39"/>
      <c r="AD248" s="16"/>
      <c r="AE248" s="17"/>
      <c r="AF248" s="17"/>
      <c r="AG248" s="17"/>
      <c r="AH248" s="17"/>
      <c r="AI248" s="17"/>
      <c r="AJ248" s="17"/>
      <c r="AK248" s="17"/>
    </row>
    <row r="249" spans="2:37" x14ac:dyDescent="0.3">
      <c r="AC249" s="39"/>
      <c r="AD249" s="16"/>
      <c r="AE249" s="17"/>
      <c r="AF249" s="17"/>
      <c r="AG249" s="17"/>
      <c r="AH249" s="17"/>
      <c r="AI249" s="17"/>
      <c r="AJ249" s="17"/>
      <c r="AK249" s="17"/>
    </row>
    <row r="250" spans="2:37" x14ac:dyDescent="0.3">
      <c r="AD250" s="16"/>
      <c r="AE250" s="17"/>
      <c r="AF250" s="17"/>
      <c r="AG250" s="17"/>
      <c r="AH250" s="17"/>
      <c r="AI250" s="17"/>
      <c r="AJ250" s="17"/>
      <c r="AK250" s="17"/>
    </row>
    <row r="251" spans="2:37" x14ac:dyDescent="0.3">
      <c r="AC251" s="40"/>
      <c r="AD251" s="16"/>
      <c r="AE251" s="16"/>
      <c r="AF251" s="16"/>
      <c r="AG251" s="16"/>
      <c r="AH251" s="16"/>
      <c r="AI251" s="16"/>
      <c r="AJ251" s="16"/>
      <c r="AK251" s="16"/>
    </row>
    <row r="253" spans="2:37" x14ac:dyDescent="0.3">
      <c r="B253" s="36"/>
    </row>
    <row r="254" spans="2:37" x14ac:dyDescent="0.3">
      <c r="B254" s="36"/>
    </row>
    <row r="255" spans="2:37" x14ac:dyDescent="0.3">
      <c r="B255" s="34"/>
      <c r="C255" s="16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C255" s="38"/>
      <c r="AD255" s="16"/>
      <c r="AE255" s="37"/>
      <c r="AF255" s="37"/>
      <c r="AG255" s="37"/>
      <c r="AH255" s="37"/>
      <c r="AI255" s="37"/>
      <c r="AJ255" s="37"/>
      <c r="AK255" s="3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B269" s="15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B270" s="15"/>
      <c r="C270" s="16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B271" s="15"/>
      <c r="C271" s="16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B272" s="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C276" s="39"/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39"/>
      <c r="AD277" s="16"/>
      <c r="AE277" s="17"/>
      <c r="AF277" s="17"/>
      <c r="AG277" s="17"/>
      <c r="AH277" s="17"/>
      <c r="AI277" s="17"/>
      <c r="AJ277" s="17"/>
      <c r="AK277" s="17"/>
    </row>
    <row r="278" spans="2:37" x14ac:dyDescent="0.3">
      <c r="AC278" s="39"/>
      <c r="AD278" s="16"/>
      <c r="AE278" s="17"/>
      <c r="AF278" s="17"/>
      <c r="AG278" s="17"/>
      <c r="AH278" s="17"/>
      <c r="AI278" s="17"/>
      <c r="AJ278" s="17"/>
      <c r="AK278" s="17"/>
    </row>
    <row r="279" spans="2:37" x14ac:dyDescent="0.3">
      <c r="AC279" s="39"/>
      <c r="AD279" s="16"/>
      <c r="AE279" s="17"/>
      <c r="AF279" s="17"/>
      <c r="AG279" s="17"/>
      <c r="AH279" s="17"/>
      <c r="AI279" s="17"/>
      <c r="AJ279" s="17"/>
      <c r="AK279" s="17"/>
    </row>
    <row r="280" spans="2:37" x14ac:dyDescent="0.3">
      <c r="AD280" s="16"/>
      <c r="AE280" s="17"/>
      <c r="AF280" s="17"/>
      <c r="AG280" s="17"/>
      <c r="AH280" s="17"/>
      <c r="AI280" s="17"/>
      <c r="AJ280" s="17"/>
      <c r="AK280" s="17"/>
    </row>
    <row r="281" spans="2:37" x14ac:dyDescent="0.3">
      <c r="AC281" s="40"/>
      <c r="AD281" s="16"/>
      <c r="AE281" s="16"/>
      <c r="AF281" s="16"/>
      <c r="AG281" s="16"/>
      <c r="AH281" s="16"/>
      <c r="AI281" s="16"/>
      <c r="AJ281" s="16"/>
      <c r="AK281" s="16"/>
    </row>
    <row r="283" spans="2:37" x14ac:dyDescent="0.3">
      <c r="B283" s="36"/>
    </row>
    <row r="284" spans="2:37" x14ac:dyDescent="0.3">
      <c r="B284" s="36"/>
    </row>
    <row r="285" spans="2:37" x14ac:dyDescent="0.3">
      <c r="B285" s="34"/>
      <c r="C285" s="16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C285" s="38"/>
      <c r="AD285" s="16"/>
      <c r="AE285" s="37"/>
      <c r="AF285" s="37"/>
      <c r="AG285" s="37"/>
      <c r="AH285" s="37"/>
      <c r="AI285" s="37"/>
      <c r="AJ285" s="37"/>
      <c r="AK285" s="3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15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B299" s="15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B300" s="15"/>
      <c r="C300" s="16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B301" s="15"/>
      <c r="C301" s="16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B302" s="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C306" s="39"/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39"/>
      <c r="AD307" s="16"/>
      <c r="AE307" s="17"/>
      <c r="AF307" s="17"/>
      <c r="AG307" s="17"/>
      <c r="AH307" s="17"/>
      <c r="AI307" s="17"/>
      <c r="AJ307" s="17"/>
      <c r="AK307" s="17"/>
    </row>
    <row r="308" spans="2:37" x14ac:dyDescent="0.3">
      <c r="AC308" s="39"/>
      <c r="AD308" s="16"/>
      <c r="AE308" s="17"/>
      <c r="AF308" s="17"/>
      <c r="AG308" s="17"/>
      <c r="AH308" s="17"/>
      <c r="AI308" s="17"/>
      <c r="AJ308" s="17"/>
      <c r="AK308" s="17"/>
    </row>
    <row r="309" spans="2:37" x14ac:dyDescent="0.3">
      <c r="AC309" s="39"/>
      <c r="AD309" s="16"/>
      <c r="AE309" s="17"/>
      <c r="AF309" s="17"/>
      <c r="AG309" s="17"/>
      <c r="AH309" s="17"/>
      <c r="AI309" s="17"/>
      <c r="AJ309" s="17"/>
      <c r="AK309" s="17"/>
    </row>
    <row r="310" spans="2:37" x14ac:dyDescent="0.3">
      <c r="AD310" s="16"/>
      <c r="AE310" s="17"/>
      <c r="AF310" s="17"/>
      <c r="AG310" s="17"/>
      <c r="AH310" s="17"/>
      <c r="AI310" s="17"/>
      <c r="AJ310" s="17"/>
      <c r="AK310" s="17"/>
    </row>
    <row r="311" spans="2:37" x14ac:dyDescent="0.3">
      <c r="AC311" s="40"/>
      <c r="AD311" s="16"/>
      <c r="AE311" s="16"/>
      <c r="AF311" s="16"/>
      <c r="AG311" s="16"/>
      <c r="AH311" s="16"/>
      <c r="AI311" s="16"/>
      <c r="AJ311" s="16"/>
      <c r="AK311" s="16"/>
    </row>
    <row r="313" spans="2:37" x14ac:dyDescent="0.3">
      <c r="B313" s="36"/>
    </row>
    <row r="314" spans="2:37" x14ac:dyDescent="0.3">
      <c r="B314" s="36"/>
    </row>
    <row r="315" spans="2:37" x14ac:dyDescent="0.3">
      <c r="B315" s="34"/>
      <c r="C315" s="16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C315" s="38"/>
      <c r="AD315" s="16"/>
      <c r="AE315" s="37"/>
      <c r="AF315" s="37"/>
      <c r="AG315" s="37"/>
      <c r="AH315" s="37"/>
      <c r="AI315" s="37"/>
      <c r="AJ315" s="37"/>
      <c r="AK315" s="3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15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B329" s="15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B330" s="15"/>
      <c r="C330" s="16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B331" s="15"/>
      <c r="C331" s="16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B332" s="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C336" s="39"/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39"/>
      <c r="AD337" s="16"/>
      <c r="AE337" s="17"/>
      <c r="AF337" s="17"/>
      <c r="AG337" s="17"/>
      <c r="AH337" s="17"/>
      <c r="AI337" s="17"/>
      <c r="AJ337" s="17"/>
      <c r="AK337" s="17"/>
    </row>
    <row r="338" spans="2:37" x14ac:dyDescent="0.3">
      <c r="AC338" s="39"/>
      <c r="AD338" s="16"/>
      <c r="AE338" s="17"/>
      <c r="AF338" s="17"/>
      <c r="AG338" s="17"/>
      <c r="AH338" s="17"/>
      <c r="AI338" s="17"/>
      <c r="AJ338" s="17"/>
      <c r="AK338" s="17"/>
    </row>
    <row r="339" spans="2:37" x14ac:dyDescent="0.3">
      <c r="AC339" s="39"/>
      <c r="AD339" s="16"/>
      <c r="AE339" s="17"/>
      <c r="AF339" s="17"/>
      <c r="AG339" s="17"/>
      <c r="AH339" s="17"/>
      <c r="AI339" s="17"/>
      <c r="AJ339" s="17"/>
      <c r="AK339" s="17"/>
    </row>
    <row r="340" spans="2:37" x14ac:dyDescent="0.3">
      <c r="AD340" s="16"/>
      <c r="AE340" s="17"/>
      <c r="AF340" s="17"/>
      <c r="AG340" s="17"/>
      <c r="AH340" s="17"/>
      <c r="AI340" s="17"/>
      <c r="AJ340" s="17"/>
      <c r="AK340" s="17"/>
    </row>
    <row r="341" spans="2:37" x14ac:dyDescent="0.3">
      <c r="AC341" s="40"/>
      <c r="AD341" s="16"/>
      <c r="AE341" s="16"/>
      <c r="AF341" s="16"/>
      <c r="AG341" s="16"/>
      <c r="AH341" s="16"/>
      <c r="AI341" s="16"/>
      <c r="AJ341" s="16"/>
      <c r="AK341" s="16"/>
    </row>
    <row r="343" spans="2:37" x14ac:dyDescent="0.3">
      <c r="B343" s="36"/>
    </row>
    <row r="344" spans="2:37" x14ac:dyDescent="0.3">
      <c r="B344" s="36"/>
    </row>
    <row r="345" spans="2:37" x14ac:dyDescent="0.3">
      <c r="B345" s="34"/>
      <c r="C345" s="16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C345" s="38"/>
      <c r="AD345" s="16"/>
      <c r="AE345" s="37"/>
      <c r="AF345" s="37"/>
      <c r="AG345" s="37"/>
      <c r="AH345" s="37"/>
      <c r="AI345" s="37"/>
      <c r="AJ345" s="37"/>
      <c r="AK345" s="3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15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B359" s="15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B362" s="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C366" s="39"/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39"/>
      <c r="AD367" s="16"/>
      <c r="AE367" s="17"/>
      <c r="AF367" s="17"/>
      <c r="AG367" s="17"/>
      <c r="AH367" s="17"/>
      <c r="AI367" s="17"/>
      <c r="AJ367" s="17"/>
      <c r="AK367" s="17"/>
    </row>
    <row r="368" spans="2:37" x14ac:dyDescent="0.3">
      <c r="AC368" s="39"/>
      <c r="AD368" s="16"/>
      <c r="AE368" s="17"/>
      <c r="AF368" s="17"/>
      <c r="AG368" s="17"/>
      <c r="AH368" s="17"/>
      <c r="AI368" s="17"/>
      <c r="AJ368" s="17"/>
      <c r="AK368" s="17"/>
    </row>
    <row r="369" spans="2:37" x14ac:dyDescent="0.3">
      <c r="AC369" s="39"/>
      <c r="AD369" s="16"/>
      <c r="AE369" s="17"/>
      <c r="AF369" s="17"/>
      <c r="AG369" s="17"/>
      <c r="AH369" s="17"/>
      <c r="AI369" s="17"/>
      <c r="AJ369" s="17"/>
      <c r="AK369" s="17"/>
    </row>
    <row r="370" spans="2:37" x14ac:dyDescent="0.3">
      <c r="AD370" s="16"/>
      <c r="AE370" s="17"/>
      <c r="AF370" s="17"/>
      <c r="AG370" s="17"/>
      <c r="AH370" s="17"/>
      <c r="AI370" s="17"/>
      <c r="AJ370" s="17"/>
      <c r="AK370" s="17"/>
    </row>
    <row r="371" spans="2:37" x14ac:dyDescent="0.3">
      <c r="AC371" s="40"/>
      <c r="AD371" s="16"/>
      <c r="AE371" s="16"/>
      <c r="AF371" s="16"/>
      <c r="AG371" s="16"/>
      <c r="AH371" s="16"/>
      <c r="AI371" s="16"/>
      <c r="AJ371" s="16"/>
      <c r="AK371" s="16"/>
    </row>
    <row r="373" spans="2:37" x14ac:dyDescent="0.3">
      <c r="B373" s="36"/>
    </row>
    <row r="374" spans="2:37" x14ac:dyDescent="0.3">
      <c r="B374" s="36"/>
    </row>
    <row r="375" spans="2:37" x14ac:dyDescent="0.3">
      <c r="B375" s="34"/>
      <c r="C375" s="16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C375" s="38"/>
      <c r="AD375" s="16"/>
      <c r="AE375" s="37"/>
      <c r="AF375" s="37"/>
      <c r="AG375" s="37"/>
      <c r="AH375" s="37"/>
      <c r="AI375" s="37"/>
      <c r="AJ375" s="37"/>
      <c r="AK375" s="3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15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B389" s="1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B390" s="15"/>
      <c r="C390" s="16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B391" s="15"/>
      <c r="C391" s="16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B392" s="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C396" s="39"/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39"/>
      <c r="AD397" s="16"/>
      <c r="AE397" s="17"/>
      <c r="AF397" s="17"/>
      <c r="AG397" s="17"/>
      <c r="AH397" s="17"/>
      <c r="AI397" s="17"/>
      <c r="AJ397" s="17"/>
      <c r="AK397" s="17"/>
    </row>
    <row r="398" spans="2:37" x14ac:dyDescent="0.3">
      <c r="AC398" s="39"/>
      <c r="AD398" s="16"/>
      <c r="AE398" s="17"/>
      <c r="AF398" s="17"/>
      <c r="AG398" s="17"/>
      <c r="AH398" s="17"/>
      <c r="AI398" s="17"/>
      <c r="AJ398" s="17"/>
      <c r="AK398" s="17"/>
    </row>
    <row r="399" spans="2:37" x14ac:dyDescent="0.3">
      <c r="AC399" s="39"/>
      <c r="AD399" s="16"/>
      <c r="AE399" s="17"/>
      <c r="AF399" s="17"/>
      <c r="AG399" s="17"/>
      <c r="AH399" s="17"/>
      <c r="AI399" s="17"/>
      <c r="AJ399" s="17"/>
      <c r="AK399" s="17"/>
    </row>
    <row r="400" spans="2:37" x14ac:dyDescent="0.3">
      <c r="AD400" s="16"/>
      <c r="AE400" s="17"/>
      <c r="AF400" s="17"/>
      <c r="AG400" s="17"/>
      <c r="AH400" s="17"/>
      <c r="AI400" s="17"/>
      <c r="AJ400" s="17"/>
      <c r="AK400" s="17"/>
    </row>
    <row r="401" spans="2:37" x14ac:dyDescent="0.3">
      <c r="AC401" s="40"/>
      <c r="AD401" s="16"/>
      <c r="AE401" s="16"/>
      <c r="AF401" s="16"/>
      <c r="AG401" s="16"/>
      <c r="AH401" s="16"/>
      <c r="AI401" s="16"/>
      <c r="AJ401" s="16"/>
      <c r="AK401" s="16"/>
    </row>
    <row r="403" spans="2:37" x14ac:dyDescent="0.3">
      <c r="B403" s="36"/>
    </row>
    <row r="404" spans="2:37" x14ac:dyDescent="0.3">
      <c r="B404" s="36"/>
    </row>
    <row r="405" spans="2:37" x14ac:dyDescent="0.3">
      <c r="B405" s="34"/>
      <c r="C405" s="16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C405" s="38"/>
      <c r="AD405" s="16"/>
      <c r="AE405" s="37"/>
      <c r="AF405" s="37"/>
      <c r="AG405" s="37"/>
      <c r="AH405" s="37"/>
      <c r="AI405" s="37"/>
      <c r="AJ405" s="37"/>
      <c r="AK405" s="3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15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B419" s="1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B420" s="15"/>
      <c r="C420" s="16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B421" s="15"/>
      <c r="C421" s="16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B422" s="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C426" s="39"/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39"/>
      <c r="AD427" s="16"/>
      <c r="AE427" s="17"/>
      <c r="AF427" s="17"/>
      <c r="AG427" s="17"/>
      <c r="AH427" s="17"/>
      <c r="AI427" s="17"/>
      <c r="AJ427" s="17"/>
      <c r="AK427" s="17"/>
    </row>
    <row r="428" spans="2:37" x14ac:dyDescent="0.3">
      <c r="AC428" s="39"/>
      <c r="AD428" s="16"/>
      <c r="AE428" s="17"/>
      <c r="AF428" s="17"/>
      <c r="AG428" s="17"/>
      <c r="AH428" s="17"/>
      <c r="AI428" s="17"/>
      <c r="AJ428" s="17"/>
      <c r="AK428" s="17"/>
    </row>
    <row r="429" spans="2:37" x14ac:dyDescent="0.3">
      <c r="AC429" s="39"/>
      <c r="AD429" s="16"/>
      <c r="AE429" s="17"/>
      <c r="AF429" s="17"/>
      <c r="AG429" s="17"/>
      <c r="AH429" s="17"/>
      <c r="AI429" s="17"/>
      <c r="AJ429" s="17"/>
      <c r="AK429" s="17"/>
    </row>
    <row r="430" spans="2:37" x14ac:dyDescent="0.3">
      <c r="AD430" s="16"/>
      <c r="AE430" s="17"/>
      <c r="AF430" s="17"/>
      <c r="AG430" s="17"/>
      <c r="AH430" s="17"/>
      <c r="AI430" s="17"/>
      <c r="AJ430" s="17"/>
      <c r="AK430" s="17"/>
    </row>
    <row r="431" spans="2:37" x14ac:dyDescent="0.3">
      <c r="AC431" s="40"/>
      <c r="AD431" s="16"/>
      <c r="AE431" s="16"/>
      <c r="AF431" s="16"/>
      <c r="AG431" s="16"/>
      <c r="AH431" s="16"/>
      <c r="AI431" s="16"/>
      <c r="AJ431" s="16"/>
      <c r="AK431" s="16"/>
    </row>
    <row r="433" spans="2:37" x14ac:dyDescent="0.3">
      <c r="B433" s="36"/>
    </row>
    <row r="434" spans="2:37" x14ac:dyDescent="0.3">
      <c r="B434" s="36"/>
    </row>
    <row r="435" spans="2:37" x14ac:dyDescent="0.3">
      <c r="B435" s="34"/>
      <c r="C435" s="16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C435" s="38"/>
      <c r="AD435" s="16"/>
      <c r="AE435" s="37"/>
      <c r="AF435" s="37"/>
      <c r="AG435" s="37"/>
      <c r="AH435" s="37"/>
      <c r="AI435" s="37"/>
      <c r="AJ435" s="37"/>
      <c r="AK435" s="3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15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B449" s="1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B450" s="15"/>
      <c r="C450" s="16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B451" s="15"/>
      <c r="C451" s="16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B452" s="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C456" s="39"/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39"/>
      <c r="AD457" s="16"/>
      <c r="AE457" s="17"/>
      <c r="AF457" s="17"/>
      <c r="AG457" s="17"/>
      <c r="AH457" s="17"/>
      <c r="AI457" s="17"/>
      <c r="AJ457" s="17"/>
      <c r="AK457" s="17"/>
    </row>
    <row r="458" spans="2:37" x14ac:dyDescent="0.3">
      <c r="AC458" s="39"/>
      <c r="AD458" s="16"/>
      <c r="AE458" s="17"/>
      <c r="AF458" s="17"/>
      <c r="AG458" s="17"/>
      <c r="AH458" s="17"/>
      <c r="AI458" s="17"/>
      <c r="AJ458" s="17"/>
      <c r="AK458" s="17"/>
    </row>
    <row r="459" spans="2:37" x14ac:dyDescent="0.3">
      <c r="AC459" s="39"/>
      <c r="AD459" s="16"/>
      <c r="AE459" s="17"/>
      <c r="AF459" s="17"/>
      <c r="AG459" s="17"/>
      <c r="AH459" s="17"/>
      <c r="AI459" s="17"/>
      <c r="AJ459" s="17"/>
      <c r="AK459" s="17"/>
    </row>
    <row r="460" spans="2:37" x14ac:dyDescent="0.3">
      <c r="AD460" s="16"/>
      <c r="AE460" s="17"/>
      <c r="AF460" s="17"/>
      <c r="AG460" s="17"/>
      <c r="AH460" s="17"/>
      <c r="AI460" s="17"/>
      <c r="AJ460" s="17"/>
      <c r="AK460" s="17"/>
    </row>
    <row r="461" spans="2:37" x14ac:dyDescent="0.3">
      <c r="AC461" s="40"/>
      <c r="AD461" s="16"/>
      <c r="AE461" s="16"/>
      <c r="AF461" s="16"/>
      <c r="AG461" s="16"/>
      <c r="AH461" s="16"/>
      <c r="AI461" s="16"/>
      <c r="AJ461" s="16"/>
      <c r="AK461" s="16"/>
    </row>
    <row r="463" spans="2:37" x14ac:dyDescent="0.3">
      <c r="B463" s="36"/>
    </row>
    <row r="464" spans="2:37" x14ac:dyDescent="0.3">
      <c r="B464" s="36"/>
    </row>
    <row r="465" spans="2:37" x14ac:dyDescent="0.3">
      <c r="B465" s="34"/>
      <c r="C465" s="16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C465" s="38"/>
      <c r="AD465" s="16"/>
      <c r="AE465" s="37"/>
      <c r="AF465" s="37"/>
      <c r="AG465" s="37"/>
      <c r="AH465" s="37"/>
      <c r="AI465" s="37"/>
      <c r="AJ465" s="37"/>
      <c r="AK465" s="3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15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B479" s="1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B480" s="15"/>
      <c r="C480" s="16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B481" s="15"/>
      <c r="C481" s="16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B482" s="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C486" s="39"/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39"/>
      <c r="AD487" s="16"/>
      <c r="AE487" s="17"/>
      <c r="AF487" s="17"/>
      <c r="AG487" s="17"/>
      <c r="AH487" s="17"/>
      <c r="AI487" s="17"/>
      <c r="AJ487" s="17"/>
      <c r="AK487" s="17"/>
    </row>
    <row r="488" spans="2:37" x14ac:dyDescent="0.3">
      <c r="AC488" s="39"/>
      <c r="AD488" s="16"/>
      <c r="AE488" s="17"/>
      <c r="AF488" s="17"/>
      <c r="AG488" s="17"/>
      <c r="AH488" s="17"/>
      <c r="AI488" s="17"/>
      <c r="AJ488" s="17"/>
      <c r="AK488" s="17"/>
    </row>
    <row r="489" spans="2:37" x14ac:dyDescent="0.3">
      <c r="AC489" s="39"/>
      <c r="AD489" s="16"/>
      <c r="AE489" s="17"/>
      <c r="AF489" s="17"/>
      <c r="AG489" s="17"/>
      <c r="AH489" s="17"/>
      <c r="AI489" s="17"/>
      <c r="AJ489" s="17"/>
      <c r="AK489" s="17"/>
    </row>
    <row r="490" spans="2:37" x14ac:dyDescent="0.3">
      <c r="AD490" s="16"/>
      <c r="AE490" s="17"/>
      <c r="AF490" s="17"/>
      <c r="AG490" s="17"/>
      <c r="AH490" s="17"/>
      <c r="AI490" s="17"/>
      <c r="AJ490" s="17"/>
      <c r="AK490" s="17"/>
    </row>
    <row r="491" spans="2:37" x14ac:dyDescent="0.3">
      <c r="AC491" s="40"/>
      <c r="AD491" s="16"/>
      <c r="AE491" s="16"/>
      <c r="AF491" s="16"/>
      <c r="AG491" s="16"/>
      <c r="AH491" s="16"/>
      <c r="AI491" s="16"/>
      <c r="AJ491" s="16"/>
      <c r="AK491" s="16"/>
    </row>
    <row r="493" spans="2:37" x14ac:dyDescent="0.3">
      <c r="B493" s="36"/>
    </row>
    <row r="494" spans="2:37" x14ac:dyDescent="0.3">
      <c r="B494" s="36"/>
    </row>
    <row r="495" spans="2:37" x14ac:dyDescent="0.3">
      <c r="B495" s="34"/>
      <c r="C495" s="16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C495" s="38"/>
      <c r="AD495" s="16"/>
      <c r="AE495" s="37"/>
      <c r="AF495" s="37"/>
      <c r="AG495" s="37"/>
      <c r="AH495" s="37"/>
      <c r="AI495" s="37"/>
      <c r="AJ495" s="37"/>
      <c r="AK495" s="3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B509" s="1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B510" s="15"/>
      <c r="C510" s="16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B511" s="15"/>
      <c r="C511" s="16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B512" s="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C516" s="39"/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39"/>
      <c r="AD517" s="16"/>
      <c r="AE517" s="17"/>
      <c r="AF517" s="17"/>
      <c r="AG517" s="17"/>
      <c r="AH517" s="17"/>
      <c r="AI517" s="17"/>
      <c r="AJ517" s="17"/>
      <c r="AK517" s="17"/>
    </row>
    <row r="518" spans="2:37" x14ac:dyDescent="0.3">
      <c r="AC518" s="39"/>
      <c r="AD518" s="16"/>
      <c r="AE518" s="17"/>
      <c r="AF518" s="17"/>
      <c r="AG518" s="17"/>
      <c r="AH518" s="17"/>
      <c r="AI518" s="17"/>
      <c r="AJ518" s="17"/>
      <c r="AK518" s="17"/>
    </row>
    <row r="519" spans="2:37" x14ac:dyDescent="0.3">
      <c r="AC519" s="39"/>
      <c r="AD519" s="16"/>
      <c r="AE519" s="17"/>
      <c r="AF519" s="17"/>
      <c r="AG519" s="17"/>
      <c r="AH519" s="17"/>
      <c r="AI519" s="17"/>
      <c r="AJ519" s="17"/>
      <c r="AK519" s="17"/>
    </row>
    <row r="520" spans="2:37" x14ac:dyDescent="0.3">
      <c r="AD520" s="16"/>
      <c r="AE520" s="17"/>
      <c r="AF520" s="17"/>
      <c r="AG520" s="17"/>
      <c r="AH520" s="17"/>
      <c r="AI520" s="17"/>
      <c r="AJ520" s="17"/>
      <c r="AK520" s="17"/>
    </row>
    <row r="521" spans="2:37" x14ac:dyDescent="0.3">
      <c r="AC521" s="40"/>
      <c r="AD521" s="16"/>
      <c r="AE521" s="16"/>
      <c r="AF521" s="16"/>
      <c r="AG521" s="16"/>
      <c r="AH521" s="16"/>
      <c r="AI521" s="16"/>
      <c r="AJ521" s="16"/>
      <c r="AK521" s="16"/>
    </row>
    <row r="523" spans="2:37" x14ac:dyDescent="0.3">
      <c r="B523" s="36"/>
    </row>
    <row r="524" spans="2:37" x14ac:dyDescent="0.3">
      <c r="B524" s="36"/>
    </row>
    <row r="525" spans="2:37" x14ac:dyDescent="0.3">
      <c r="B525" s="34"/>
      <c r="C525" s="16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C525" s="38"/>
      <c r="AD525" s="16"/>
      <c r="AE525" s="37"/>
      <c r="AF525" s="37"/>
      <c r="AG525" s="37"/>
      <c r="AH525" s="37"/>
      <c r="AI525" s="37"/>
      <c r="AJ525" s="37"/>
      <c r="AK525" s="3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15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B539" s="1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B540" s="15"/>
      <c r="C540" s="16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B541" s="15"/>
      <c r="C541" s="16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B542" s="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C546" s="39"/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39"/>
      <c r="AD547" s="16"/>
      <c r="AE547" s="17"/>
      <c r="AF547" s="17"/>
      <c r="AG547" s="17"/>
      <c r="AH547" s="17"/>
      <c r="AI547" s="17"/>
      <c r="AJ547" s="17"/>
      <c r="AK547" s="17"/>
    </row>
    <row r="548" spans="2:37" x14ac:dyDescent="0.3">
      <c r="AC548" s="39"/>
      <c r="AD548" s="16"/>
      <c r="AE548" s="17"/>
      <c r="AF548" s="17"/>
      <c r="AG548" s="17"/>
      <c r="AH548" s="17"/>
      <c r="AI548" s="17"/>
      <c r="AJ548" s="17"/>
      <c r="AK548" s="17"/>
    </row>
    <row r="549" spans="2:37" x14ac:dyDescent="0.3">
      <c r="AC549" s="39"/>
      <c r="AD549" s="16"/>
      <c r="AE549" s="17"/>
      <c r="AF549" s="17"/>
      <c r="AG549" s="17"/>
      <c r="AH549" s="17"/>
      <c r="AI549" s="17"/>
      <c r="AJ549" s="17"/>
      <c r="AK549" s="17"/>
    </row>
    <row r="550" spans="2:37" x14ac:dyDescent="0.3">
      <c r="AD550" s="16"/>
      <c r="AE550" s="17"/>
      <c r="AF550" s="17"/>
      <c r="AG550" s="17"/>
      <c r="AH550" s="17"/>
      <c r="AI550" s="17"/>
      <c r="AJ550" s="17"/>
      <c r="AK550" s="17"/>
    </row>
    <row r="551" spans="2:37" x14ac:dyDescent="0.3">
      <c r="AC551" s="40"/>
      <c r="AD551" s="16"/>
      <c r="AE551" s="16"/>
      <c r="AF551" s="16"/>
      <c r="AG551" s="16"/>
      <c r="AH551" s="16"/>
      <c r="AI551" s="16"/>
      <c r="AJ551" s="16"/>
      <c r="AK551" s="16"/>
    </row>
    <row r="553" spans="2:37" x14ac:dyDescent="0.3">
      <c r="B553" s="36"/>
    </row>
    <row r="554" spans="2:37" x14ac:dyDescent="0.3">
      <c r="B554" s="36"/>
    </row>
    <row r="555" spans="2:37" x14ac:dyDescent="0.3">
      <c r="B555" s="34"/>
      <c r="C555" s="16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C555" s="38"/>
      <c r="AD555" s="16"/>
      <c r="AE555" s="37"/>
      <c r="AF555" s="37"/>
      <c r="AG555" s="37"/>
      <c r="AH555" s="37"/>
      <c r="AI555" s="37"/>
      <c r="AJ555" s="37"/>
      <c r="AK555" s="3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15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B569" s="1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B572" s="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C576" s="39"/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39"/>
      <c r="AD577" s="16"/>
      <c r="AE577" s="17"/>
      <c r="AF577" s="17"/>
      <c r="AG577" s="17"/>
      <c r="AH577" s="17"/>
      <c r="AI577" s="17"/>
      <c r="AJ577" s="17"/>
      <c r="AK577" s="17"/>
    </row>
    <row r="578" spans="2:37" x14ac:dyDescent="0.3">
      <c r="AC578" s="39"/>
      <c r="AD578" s="16"/>
      <c r="AE578" s="17"/>
      <c r="AF578" s="17"/>
      <c r="AG578" s="17"/>
      <c r="AH578" s="17"/>
      <c r="AI578" s="17"/>
      <c r="AJ578" s="17"/>
      <c r="AK578" s="17"/>
    </row>
    <row r="579" spans="2:37" x14ac:dyDescent="0.3">
      <c r="AC579" s="39"/>
      <c r="AD579" s="16"/>
      <c r="AE579" s="17"/>
      <c r="AF579" s="17"/>
      <c r="AG579" s="17"/>
      <c r="AH579" s="17"/>
      <c r="AI579" s="17"/>
      <c r="AJ579" s="17"/>
      <c r="AK579" s="17"/>
    </row>
    <row r="580" spans="2:37" x14ac:dyDescent="0.3">
      <c r="AD580" s="16"/>
      <c r="AE580" s="17"/>
      <c r="AF580" s="17"/>
      <c r="AG580" s="17"/>
      <c r="AH580" s="17"/>
      <c r="AI580" s="17"/>
      <c r="AJ580" s="17"/>
      <c r="AK580" s="17"/>
    </row>
    <row r="581" spans="2:37" x14ac:dyDescent="0.3">
      <c r="AC581" s="40"/>
      <c r="AD581" s="16"/>
      <c r="AE581" s="16"/>
      <c r="AF581" s="16"/>
      <c r="AG581" s="16"/>
      <c r="AH581" s="16"/>
      <c r="AI581" s="16"/>
      <c r="AJ581" s="16"/>
      <c r="AK581" s="16"/>
    </row>
    <row r="583" spans="2:37" x14ac:dyDescent="0.3">
      <c r="B583" s="36"/>
    </row>
    <row r="584" spans="2:37" x14ac:dyDescent="0.3">
      <c r="B584" s="36"/>
    </row>
    <row r="585" spans="2:37" x14ac:dyDescent="0.3">
      <c r="B585" s="34"/>
      <c r="C585" s="16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C585" s="38"/>
      <c r="AD585" s="16"/>
      <c r="AE585" s="37"/>
      <c r="AF585" s="37"/>
      <c r="AG585" s="37"/>
      <c r="AH585" s="37"/>
      <c r="AI585" s="37"/>
      <c r="AJ585" s="37"/>
      <c r="AK585" s="3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B599" s="1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B600" s="15"/>
      <c r="C600" s="16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B601" s="15"/>
      <c r="C601" s="16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B602" s="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C606" s="39"/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39"/>
      <c r="AD607" s="16"/>
      <c r="AE607" s="17"/>
      <c r="AF607" s="17"/>
      <c r="AG607" s="17"/>
      <c r="AH607" s="17"/>
      <c r="AI607" s="17"/>
      <c r="AJ607" s="17"/>
      <c r="AK607" s="17"/>
    </row>
    <row r="608" spans="2:37" x14ac:dyDescent="0.3">
      <c r="AC608" s="39"/>
      <c r="AD608" s="16"/>
      <c r="AE608" s="17"/>
      <c r="AF608" s="17"/>
      <c r="AG608" s="17"/>
      <c r="AH608" s="17"/>
      <c r="AI608" s="17"/>
      <c r="AJ608" s="17"/>
      <c r="AK608" s="17"/>
    </row>
    <row r="609" spans="2:37" x14ac:dyDescent="0.3">
      <c r="AC609" s="39"/>
      <c r="AD609" s="16"/>
      <c r="AE609" s="17"/>
      <c r="AF609" s="17"/>
      <c r="AG609" s="17"/>
      <c r="AH609" s="17"/>
      <c r="AI609" s="17"/>
      <c r="AJ609" s="17"/>
      <c r="AK609" s="17"/>
    </row>
    <row r="610" spans="2:37" x14ac:dyDescent="0.3">
      <c r="AD610" s="16"/>
      <c r="AE610" s="17"/>
      <c r="AF610" s="17"/>
      <c r="AG610" s="17"/>
      <c r="AH610" s="17"/>
      <c r="AI610" s="17"/>
      <c r="AJ610" s="17"/>
      <c r="AK610" s="17"/>
    </row>
    <row r="611" spans="2:37" x14ac:dyDescent="0.3">
      <c r="AC611" s="40"/>
      <c r="AD611" s="16"/>
      <c r="AE611" s="16"/>
      <c r="AF611" s="16"/>
      <c r="AG611" s="16"/>
      <c r="AH611" s="16"/>
      <c r="AI611" s="16"/>
      <c r="AJ611" s="16"/>
      <c r="AK611" s="16"/>
    </row>
    <row r="613" spans="2:37" x14ac:dyDescent="0.3">
      <c r="B613" s="36"/>
    </row>
    <row r="614" spans="2:37" x14ac:dyDescent="0.3">
      <c r="B614" s="36"/>
    </row>
    <row r="615" spans="2:37" x14ac:dyDescent="0.3">
      <c r="B615" s="34"/>
      <c r="C615" s="16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C615" s="38"/>
      <c r="AD615" s="16"/>
      <c r="AE615" s="37"/>
      <c r="AF615" s="37"/>
      <c r="AG615" s="37"/>
      <c r="AH615" s="37"/>
      <c r="AI615" s="37"/>
      <c r="AJ615" s="37"/>
      <c r="AK615" s="3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15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B629" s="1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B630" s="15"/>
      <c r="C630" s="16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B631" s="15"/>
      <c r="C631" s="16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B632" s="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C636" s="39"/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39"/>
      <c r="AD637" s="16"/>
      <c r="AE637" s="17"/>
      <c r="AF637" s="17"/>
      <c r="AG637" s="17"/>
      <c r="AH637" s="17"/>
      <c r="AI637" s="17"/>
      <c r="AJ637" s="17"/>
      <c r="AK637" s="17"/>
    </row>
    <row r="638" spans="2:37" x14ac:dyDescent="0.3">
      <c r="AC638" s="39"/>
      <c r="AD638" s="16"/>
      <c r="AE638" s="17"/>
      <c r="AF638" s="17"/>
      <c r="AG638" s="17"/>
      <c r="AH638" s="17"/>
      <c r="AI638" s="17"/>
      <c r="AJ638" s="17"/>
      <c r="AK638" s="17"/>
    </row>
    <row r="639" spans="2:37" x14ac:dyDescent="0.3">
      <c r="AC639" s="39"/>
      <c r="AD639" s="16"/>
      <c r="AE639" s="17"/>
      <c r="AF639" s="17"/>
      <c r="AG639" s="17"/>
      <c r="AH639" s="17"/>
      <c r="AI639" s="17"/>
      <c r="AJ639" s="17"/>
      <c r="AK639" s="17"/>
    </row>
    <row r="640" spans="2:37" x14ac:dyDescent="0.3">
      <c r="AD640" s="16"/>
      <c r="AE640" s="17"/>
      <c r="AF640" s="17"/>
      <c r="AG640" s="17"/>
      <c r="AH640" s="17"/>
      <c r="AI640" s="17"/>
      <c r="AJ640" s="17"/>
      <c r="AK640" s="17"/>
    </row>
    <row r="641" spans="2:37" x14ac:dyDescent="0.3">
      <c r="AC641" s="40"/>
      <c r="AD641" s="16"/>
      <c r="AE641" s="16"/>
      <c r="AF641" s="16"/>
      <c r="AG641" s="16"/>
      <c r="AH641" s="16"/>
      <c r="AI641" s="16"/>
      <c r="AJ641" s="16"/>
      <c r="AK641" s="16"/>
    </row>
    <row r="643" spans="2:37" x14ac:dyDescent="0.3">
      <c r="B643" s="36"/>
    </row>
    <row r="644" spans="2:37" x14ac:dyDescent="0.3">
      <c r="B644" s="36"/>
    </row>
    <row r="645" spans="2:37" x14ac:dyDescent="0.3">
      <c r="B645" s="34"/>
      <c r="C645" s="16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C645" s="38"/>
      <c r="AD645" s="16"/>
      <c r="AE645" s="37"/>
      <c r="AF645" s="37"/>
      <c r="AG645" s="37"/>
      <c r="AH645" s="37"/>
      <c r="AI645" s="37"/>
      <c r="AJ645" s="37"/>
      <c r="AK645" s="3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15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B659" s="1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B660" s="15"/>
      <c r="C660" s="16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B661" s="15"/>
      <c r="C661" s="16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B662" s="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C666" s="39"/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39"/>
      <c r="AD667" s="16"/>
      <c r="AE667" s="17"/>
      <c r="AF667" s="17"/>
      <c r="AG667" s="17"/>
      <c r="AH667" s="17"/>
      <c r="AI667" s="17"/>
      <c r="AJ667" s="17"/>
      <c r="AK667" s="17"/>
    </row>
    <row r="668" spans="2:37" x14ac:dyDescent="0.3">
      <c r="AC668" s="39"/>
      <c r="AD668" s="16"/>
      <c r="AE668" s="17"/>
      <c r="AF668" s="17"/>
      <c r="AG668" s="17"/>
      <c r="AH668" s="17"/>
      <c r="AI668" s="17"/>
      <c r="AJ668" s="17"/>
      <c r="AK668" s="17"/>
    </row>
    <row r="669" spans="2:37" x14ac:dyDescent="0.3">
      <c r="AC669" s="39"/>
      <c r="AD669" s="16"/>
      <c r="AE669" s="17"/>
      <c r="AF669" s="17"/>
      <c r="AG669" s="17"/>
      <c r="AH669" s="17"/>
      <c r="AI669" s="17"/>
      <c r="AJ669" s="17"/>
      <c r="AK669" s="17"/>
    </row>
    <row r="670" spans="2:37" x14ac:dyDescent="0.3">
      <c r="AD670" s="16"/>
      <c r="AE670" s="17"/>
      <c r="AF670" s="17"/>
      <c r="AG670" s="17"/>
      <c r="AH670" s="17"/>
      <c r="AI670" s="17"/>
      <c r="AJ670" s="17"/>
      <c r="AK670" s="17"/>
    </row>
    <row r="671" spans="2:37" x14ac:dyDescent="0.3">
      <c r="AC671" s="40"/>
      <c r="AD671" s="16"/>
      <c r="AE671" s="16"/>
      <c r="AF671" s="16"/>
      <c r="AG671" s="16"/>
      <c r="AH671" s="16"/>
      <c r="AI671" s="16"/>
      <c r="AJ671" s="16"/>
      <c r="AK671" s="16"/>
    </row>
    <row r="673" spans="2:37" x14ac:dyDescent="0.3">
      <c r="B673" s="36"/>
    </row>
    <row r="674" spans="2:37" x14ac:dyDescent="0.3">
      <c r="B674" s="36"/>
    </row>
    <row r="675" spans="2:37" x14ac:dyDescent="0.3">
      <c r="B675" s="34"/>
      <c r="C675" s="16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C675" s="38"/>
      <c r="AD675" s="16"/>
      <c r="AE675" s="37"/>
      <c r="AF675" s="37"/>
      <c r="AG675" s="37"/>
      <c r="AH675" s="37"/>
      <c r="AI675" s="37"/>
      <c r="AJ675" s="37"/>
      <c r="AK675" s="3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15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:37" x14ac:dyDescent="0.3">
      <c r="B689" s="1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:37" x14ac:dyDescent="0.3">
      <c r="B690" s="15"/>
      <c r="C690" s="16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:37" x14ac:dyDescent="0.3">
      <c r="B691" s="15"/>
      <c r="C691" s="16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:37" x14ac:dyDescent="0.3">
      <c r="B692" s="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:37" x14ac:dyDescent="0.3">
      <c r="AC696" s="39"/>
      <c r="AD696" s="16"/>
      <c r="AE696" s="17"/>
      <c r="AF696" s="17"/>
      <c r="AG696" s="17"/>
      <c r="AH696" s="17"/>
      <c r="AI696" s="17"/>
      <c r="AJ696" s="17"/>
      <c r="AK696" s="17"/>
    </row>
    <row r="697" spans="2:37" x14ac:dyDescent="0.3">
      <c r="AC697" s="39"/>
      <c r="AD697" s="16"/>
      <c r="AE697" s="17"/>
      <c r="AF697" s="17"/>
      <c r="AG697" s="17"/>
      <c r="AH697" s="17"/>
      <c r="AI697" s="17"/>
      <c r="AJ697" s="17"/>
      <c r="AK697" s="17"/>
    </row>
    <row r="698" spans="2:37" x14ac:dyDescent="0.3">
      <c r="AC698" s="39"/>
      <c r="AD698" s="16"/>
      <c r="AE698" s="17"/>
      <c r="AF698" s="17"/>
      <c r="AG698" s="17"/>
      <c r="AH698" s="17"/>
      <c r="AI698" s="17"/>
      <c r="AJ698" s="17"/>
      <c r="AK698" s="17"/>
    </row>
    <row r="699" spans="2:37" x14ac:dyDescent="0.3">
      <c r="AC699" s="39"/>
      <c r="AD699" s="16"/>
      <c r="AE699" s="17"/>
      <c r="AF699" s="17"/>
      <c r="AG699" s="17"/>
      <c r="AH699" s="17"/>
      <c r="AI699" s="17"/>
      <c r="AJ699" s="17"/>
      <c r="AK699" s="17"/>
    </row>
    <row r="700" spans="2:37" x14ac:dyDescent="0.3">
      <c r="AD700" s="16"/>
      <c r="AE700" s="17"/>
      <c r="AF700" s="17"/>
      <c r="AG700" s="17"/>
      <c r="AH700" s="17"/>
      <c r="AI700" s="17"/>
      <c r="AJ700" s="17"/>
      <c r="AK700" s="17"/>
    </row>
    <row r="701" spans="2:37" x14ac:dyDescent="0.3">
      <c r="AC701" s="40"/>
      <c r="AD701" s="16"/>
      <c r="AE701" s="16"/>
      <c r="AF701" s="16"/>
      <c r="AG701" s="16"/>
      <c r="AH701" s="16"/>
      <c r="AI701" s="16"/>
      <c r="AJ701" s="16"/>
      <c r="AK701" s="16"/>
    </row>
  </sheetData>
  <mergeCells count="260">
    <mergeCell ref="AJ132:AL132"/>
    <mergeCell ref="AJ133:AL133"/>
    <mergeCell ref="AJ134:AL134"/>
    <mergeCell ref="B126:D126"/>
    <mergeCell ref="B127:D127"/>
    <mergeCell ref="AJ126:AL126"/>
    <mergeCell ref="AJ127:AL127"/>
    <mergeCell ref="AJ119:AL119"/>
    <mergeCell ref="AJ120:AL120"/>
    <mergeCell ref="AJ121:AL121"/>
    <mergeCell ref="AJ123:AL123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18:AL118"/>
    <mergeCell ref="AJ122:AL122"/>
    <mergeCell ref="B124:D124"/>
    <mergeCell ref="AJ124:AL124"/>
    <mergeCell ref="B125:D125"/>
    <mergeCell ref="AJ125:AL125"/>
    <mergeCell ref="B120:D120"/>
    <mergeCell ref="B121:D121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AJ109:AL109"/>
    <mergeCell ref="C11:E11"/>
    <mergeCell ref="AJ97:AL97"/>
    <mergeCell ref="AJ98:AL98"/>
    <mergeCell ref="AJ99:AL99"/>
    <mergeCell ref="AJ100:AL100"/>
    <mergeCell ref="AJ80:AL80"/>
    <mergeCell ref="AJ81:AL81"/>
    <mergeCell ref="AJ82:AL82"/>
    <mergeCell ref="AJ83:AL83"/>
    <mergeCell ref="AJ84:AL84"/>
    <mergeCell ref="AJ85:AL85"/>
    <mergeCell ref="AJ86:AL86"/>
    <mergeCell ref="AJ87:AL87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X11:Z11"/>
    <mergeCell ref="X12:Y12"/>
    <mergeCell ref="X13:Y13"/>
    <mergeCell ref="X14:Y14"/>
    <mergeCell ref="AJ79:AL79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J73:AL73"/>
    <mergeCell ref="AJ74:AL74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AJ68:AL68"/>
    <mergeCell ref="B74:D74"/>
    <mergeCell ref="B75:D75"/>
    <mergeCell ref="B76:D76"/>
    <mergeCell ref="B77:D77"/>
    <mergeCell ref="B78:D78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91:AL91"/>
    <mergeCell ref="AJ92:AL92"/>
    <mergeCell ref="AJ93:AL93"/>
    <mergeCell ref="AJ94:AL94"/>
    <mergeCell ref="AJ95:AL95"/>
    <mergeCell ref="AJ96:AL96"/>
    <mergeCell ref="AJ75:AL75"/>
    <mergeCell ref="AJ76:AL76"/>
    <mergeCell ref="AJ77:AL77"/>
    <mergeCell ref="AJ78:AL78"/>
    <mergeCell ref="B84:D84"/>
    <mergeCell ref="B85:D85"/>
    <mergeCell ref="B86:D86"/>
    <mergeCell ref="B87:D87"/>
    <mergeCell ref="B88:D88"/>
    <mergeCell ref="B82:D82"/>
    <mergeCell ref="AJ88:AL88"/>
    <mergeCell ref="AJ89:AL89"/>
    <mergeCell ref="AJ90:AL90"/>
    <mergeCell ref="C6:E6"/>
    <mergeCell ref="C9:D9"/>
    <mergeCell ref="C4:G4"/>
    <mergeCell ref="B116:D116"/>
    <mergeCell ref="B117:D117"/>
    <mergeCell ref="B118:D118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107:D107"/>
    <mergeCell ref="B108:D108"/>
    <mergeCell ref="AJ131:AL131"/>
    <mergeCell ref="AJ66:AL66"/>
    <mergeCell ref="AJ67:AL67"/>
    <mergeCell ref="AJ130:AL130"/>
    <mergeCell ref="AJ128:AL128"/>
    <mergeCell ref="AJ129:AL129"/>
    <mergeCell ref="C7:D7"/>
    <mergeCell ref="C8:D8"/>
    <mergeCell ref="B123:D123"/>
    <mergeCell ref="B109:D109"/>
    <mergeCell ref="B110:D110"/>
    <mergeCell ref="B111:D111"/>
    <mergeCell ref="B112:D112"/>
    <mergeCell ref="B113:D113"/>
    <mergeCell ref="B114:D114"/>
    <mergeCell ref="B115:D115"/>
    <mergeCell ref="B122:D122"/>
    <mergeCell ref="B95:D95"/>
    <mergeCell ref="B96:D96"/>
    <mergeCell ref="B97:D97"/>
    <mergeCell ref="B79:D79"/>
    <mergeCell ref="B80:D80"/>
    <mergeCell ref="B81:D81"/>
    <mergeCell ref="B83:D83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582"/>
  <sheetViews>
    <sheetView topLeftCell="A1039" zoomScale="55" zoomScaleNormal="55" workbookViewId="0">
      <selection activeCell="AC53" sqref="AC53:AE53"/>
    </sheetView>
    <sheetView topLeftCell="A112" zoomScale="55" zoomScaleNormal="55" workbookViewId="1">
      <selection activeCell="AC155" sqref="AC155:AE15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45292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68" t="s">
        <v>2</v>
      </c>
      <c r="AD7" s="68"/>
      <c r="AE7" s="68"/>
    </row>
    <row r="8" spans="2:31" x14ac:dyDescent="0.3">
      <c r="B8" s="52" t="s">
        <v>4</v>
      </c>
      <c r="C8" s="52"/>
      <c r="D8" s="52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</v>
      </c>
      <c r="N8" s="49">
        <v>4.8071666666666664</v>
      </c>
      <c r="O8" s="48">
        <v>2.5136666666666665</v>
      </c>
      <c r="P8" s="49">
        <v>0</v>
      </c>
      <c r="Q8" s="48">
        <v>0</v>
      </c>
      <c r="R8" s="49">
        <v>0</v>
      </c>
      <c r="S8" s="48">
        <v>4.4189999999999987</v>
      </c>
      <c r="T8" s="49">
        <v>5.2913333333333332</v>
      </c>
      <c r="U8" s="48">
        <v>11.737166666666667</v>
      </c>
      <c r="V8" s="49">
        <v>13.687833333333332</v>
      </c>
      <c r="W8" s="48">
        <v>24.391166666666674</v>
      </c>
      <c r="X8" s="49">
        <v>11.22875</v>
      </c>
      <c r="Y8" s="48">
        <v>0</v>
      </c>
      <c r="Z8" s="49">
        <v>0</v>
      </c>
      <c r="AA8" s="48">
        <v>0</v>
      </c>
      <c r="AB8" s="49">
        <v>0</v>
      </c>
      <c r="AC8" s="70">
        <f>SUM(E8:AB8)</f>
        <v>78.076083333333344</v>
      </c>
      <c r="AD8" s="70"/>
      <c r="AE8" s="70"/>
    </row>
    <row r="9" spans="2:31" x14ac:dyDescent="0.3">
      <c r="B9" s="15" t="s">
        <v>5</v>
      </c>
      <c r="C9" s="15"/>
      <c r="D9" s="15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0.12233333333333321</v>
      </c>
      <c r="N9" s="49">
        <v>4.6378333333333366</v>
      </c>
      <c r="O9" s="48">
        <v>2.3199999999999963</v>
      </c>
      <c r="P9" s="49">
        <v>1.3965000000000001</v>
      </c>
      <c r="Q9" s="48">
        <v>0</v>
      </c>
      <c r="R9" s="49">
        <v>12.936000000000003</v>
      </c>
      <c r="S9" s="48">
        <v>14.173333333333337</v>
      </c>
      <c r="T9" s="49">
        <v>25.424166666666679</v>
      </c>
      <c r="U9" s="48">
        <v>33.079500000000039</v>
      </c>
      <c r="V9" s="49">
        <v>55.428999999999981</v>
      </c>
      <c r="W9" s="48">
        <v>50.91516666666665</v>
      </c>
      <c r="X9" s="49">
        <v>40.865666666666627</v>
      </c>
      <c r="Y9" s="48">
        <v>18.115499999999994</v>
      </c>
      <c r="Z9" s="49">
        <v>0</v>
      </c>
      <c r="AA9" s="48">
        <v>0</v>
      </c>
      <c r="AB9" s="49">
        <v>0</v>
      </c>
      <c r="AC9" s="58">
        <f t="shared" ref="AC9:AC42" si="0">SUM(E9:AB9)</f>
        <v>259.41499999999996</v>
      </c>
      <c r="AD9" s="58"/>
      <c r="AE9" s="58"/>
    </row>
    <row r="10" spans="2:31" x14ac:dyDescent="0.3">
      <c r="B10" s="15" t="s">
        <v>6</v>
      </c>
      <c r="C10" s="15"/>
      <c r="D10" s="15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7.9999999999999988E-2</v>
      </c>
      <c r="M10" s="48">
        <v>1.956833333333333</v>
      </c>
      <c r="N10" s="49">
        <v>1.1761666666666664</v>
      </c>
      <c r="O10" s="48">
        <v>1.2650000000000001</v>
      </c>
      <c r="P10" s="49">
        <v>5.5343333333333327</v>
      </c>
      <c r="Q10" s="48">
        <v>12.673500000000001</v>
      </c>
      <c r="R10" s="49">
        <v>25.70066666666667</v>
      </c>
      <c r="S10" s="48">
        <v>32.213833333333334</v>
      </c>
      <c r="T10" s="49">
        <v>36.20333333333334</v>
      </c>
      <c r="U10" s="48">
        <v>39.595666666666652</v>
      </c>
      <c r="V10" s="49">
        <v>43.286499999999982</v>
      </c>
      <c r="W10" s="48">
        <v>41.45716666666668</v>
      </c>
      <c r="X10" s="49">
        <v>46.121833333333328</v>
      </c>
      <c r="Y10" s="48">
        <v>15.198166666666669</v>
      </c>
      <c r="Z10" s="49">
        <v>0</v>
      </c>
      <c r="AA10" s="48">
        <v>0</v>
      </c>
      <c r="AB10" s="49">
        <v>0</v>
      </c>
      <c r="AC10" s="58">
        <f t="shared" si="0"/>
        <v>302.46300000000002</v>
      </c>
      <c r="AD10" s="58"/>
      <c r="AE10" s="58"/>
    </row>
    <row r="11" spans="2:31" x14ac:dyDescent="0.3">
      <c r="B11" s="15" t="s">
        <v>119</v>
      </c>
      <c r="C11" s="15"/>
      <c r="D11" s="15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1.3933333333333335</v>
      </c>
      <c r="M11" s="48">
        <v>3.1255000000000028</v>
      </c>
      <c r="N11" s="49">
        <v>2.8000000000000016</v>
      </c>
      <c r="O11" s="48">
        <v>5.8999999999999959</v>
      </c>
      <c r="P11" s="49">
        <v>3.7293333333333334</v>
      </c>
      <c r="Q11" s="48">
        <v>18</v>
      </c>
      <c r="R11" s="49">
        <v>8.7895000000000003</v>
      </c>
      <c r="S11" s="48">
        <v>14.943</v>
      </c>
      <c r="T11" s="49">
        <v>28.979166666666664</v>
      </c>
      <c r="U11" s="48">
        <v>36.380833333333342</v>
      </c>
      <c r="V11" s="49">
        <v>41.294999999999995</v>
      </c>
      <c r="W11" s="48">
        <v>44.465666666666657</v>
      </c>
      <c r="X11" s="49">
        <v>48.54783333333333</v>
      </c>
      <c r="Y11" s="48">
        <v>21.973166666666678</v>
      </c>
      <c r="Z11" s="49">
        <v>0</v>
      </c>
      <c r="AA11" s="48">
        <v>0</v>
      </c>
      <c r="AB11" s="49">
        <v>0</v>
      </c>
      <c r="AC11" s="58">
        <f t="shared" si="0"/>
        <v>280.32233333333329</v>
      </c>
      <c r="AD11" s="58"/>
      <c r="AE11" s="58"/>
    </row>
    <row r="12" spans="2:31" x14ac:dyDescent="0.3">
      <c r="B12" s="15" t="s">
        <v>7</v>
      </c>
      <c r="C12" s="15"/>
      <c r="D12" s="15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1.5161666666666664</v>
      </c>
      <c r="M12" s="48">
        <v>1.5161666666666664</v>
      </c>
      <c r="N12" s="49">
        <v>1.5161666666666664</v>
      </c>
      <c r="O12" s="48">
        <v>1.5161666666666664</v>
      </c>
      <c r="P12" s="49">
        <v>5.8641666666666667</v>
      </c>
      <c r="Q12" s="48">
        <v>9.6535000000000011</v>
      </c>
      <c r="R12" s="49">
        <v>9.9799999999999986</v>
      </c>
      <c r="S12" s="48">
        <v>10.327833333333331</v>
      </c>
      <c r="T12" s="49">
        <v>10.629499999999998</v>
      </c>
      <c r="U12" s="48">
        <v>10.973166666666664</v>
      </c>
      <c r="V12" s="49">
        <v>11.291666666666664</v>
      </c>
      <c r="W12" s="48">
        <v>11.601666666666665</v>
      </c>
      <c r="X12" s="49">
        <v>11.927999999999999</v>
      </c>
      <c r="Y12" s="48">
        <v>0</v>
      </c>
      <c r="Z12" s="49">
        <v>0</v>
      </c>
      <c r="AA12" s="48">
        <v>0</v>
      </c>
      <c r="AB12" s="49">
        <v>0</v>
      </c>
      <c r="AC12" s="58">
        <f t="shared" si="0"/>
        <v>98.314166666666651</v>
      </c>
      <c r="AD12" s="58"/>
      <c r="AE12" s="58"/>
    </row>
    <row r="13" spans="2:31" x14ac:dyDescent="0.3">
      <c r="B13" s="15" t="s">
        <v>8</v>
      </c>
      <c r="C13" s="15"/>
      <c r="D13" s="15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8.8159999999999972</v>
      </c>
      <c r="M13" s="48">
        <v>17.880000000000003</v>
      </c>
      <c r="N13" s="49">
        <v>9.0500000000000043</v>
      </c>
      <c r="O13" s="48">
        <v>4.1200000000000037</v>
      </c>
      <c r="P13" s="49">
        <v>3.3499999999999965</v>
      </c>
      <c r="Q13" s="48">
        <v>11.700000000000008</v>
      </c>
      <c r="R13" s="49">
        <v>27.47000000000002</v>
      </c>
      <c r="S13" s="48">
        <v>40.619999999999933</v>
      </c>
      <c r="T13" s="49">
        <v>46.980000000000011</v>
      </c>
      <c r="U13" s="48">
        <v>48.260000000000062</v>
      </c>
      <c r="V13" s="49">
        <v>27.783666666666665</v>
      </c>
      <c r="W13" s="48">
        <v>3.6868333333333312</v>
      </c>
      <c r="X13" s="49">
        <v>1.1990833333333333</v>
      </c>
      <c r="Y13" s="48">
        <v>1.3284999999999996</v>
      </c>
      <c r="Z13" s="49">
        <v>0</v>
      </c>
      <c r="AA13" s="48">
        <v>0</v>
      </c>
      <c r="AB13" s="49">
        <v>0</v>
      </c>
      <c r="AC13" s="58">
        <f t="shared" si="0"/>
        <v>252.24408333333338</v>
      </c>
      <c r="AD13" s="58"/>
      <c r="AE13" s="58"/>
    </row>
    <row r="14" spans="2:31" x14ac:dyDescent="0.3">
      <c r="B14" s="15" t="s">
        <v>9</v>
      </c>
      <c r="C14" s="15"/>
      <c r="D14" s="15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1.897933333333333</v>
      </c>
      <c r="N14" s="49">
        <v>7.301000000000001</v>
      </c>
      <c r="O14" s="48">
        <v>5.8123333333333314</v>
      </c>
      <c r="P14" s="49">
        <v>7.3503333333333307</v>
      </c>
      <c r="Q14" s="48">
        <v>6.0594666666666654</v>
      </c>
      <c r="R14" s="49">
        <v>0</v>
      </c>
      <c r="S14" s="48">
        <v>0</v>
      </c>
      <c r="T14" s="49">
        <v>0</v>
      </c>
      <c r="U14" s="48">
        <v>0</v>
      </c>
      <c r="V14" s="49">
        <v>3.5610000000000044</v>
      </c>
      <c r="W14" s="48">
        <v>14.338500000000003</v>
      </c>
      <c r="X14" s="49">
        <v>32.503190000000004</v>
      </c>
      <c r="Y14" s="48">
        <v>0</v>
      </c>
      <c r="Z14" s="49">
        <v>0</v>
      </c>
      <c r="AA14" s="48">
        <v>0</v>
      </c>
      <c r="AB14" s="49">
        <v>0</v>
      </c>
      <c r="AC14" s="58">
        <f t="shared" si="0"/>
        <v>78.823756666666668</v>
      </c>
      <c r="AD14" s="58"/>
      <c r="AE14" s="58"/>
    </row>
    <row r="15" spans="2:31" x14ac:dyDescent="0.3">
      <c r="B15" s="15" t="s">
        <v>10</v>
      </c>
      <c r="C15" s="15"/>
      <c r="D15" s="15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5.6666666666666645E-3</v>
      </c>
      <c r="N15" s="49">
        <v>5.9545000000000003</v>
      </c>
      <c r="O15" s="48">
        <v>10.696166666666665</v>
      </c>
      <c r="P15" s="49">
        <v>6.2031666666666663</v>
      </c>
      <c r="Q15" s="48">
        <v>2.3884999999999992</v>
      </c>
      <c r="R15" s="49">
        <v>0</v>
      </c>
      <c r="S15" s="48">
        <v>1.2239999999999971</v>
      </c>
      <c r="T15" s="49">
        <v>10.506166666666669</v>
      </c>
      <c r="U15" s="48">
        <v>18.394000000000005</v>
      </c>
      <c r="V15" s="49">
        <v>29.908500000000007</v>
      </c>
      <c r="W15" s="48">
        <v>31.748666666666669</v>
      </c>
      <c r="X15" s="49">
        <v>32.445666666666668</v>
      </c>
      <c r="Y15" s="48">
        <v>0</v>
      </c>
      <c r="Z15" s="49">
        <v>0</v>
      </c>
      <c r="AA15" s="48">
        <v>0</v>
      </c>
      <c r="AB15" s="49">
        <v>0</v>
      </c>
      <c r="AC15" s="58">
        <f t="shared" si="0"/>
        <v>149.47500000000002</v>
      </c>
      <c r="AD15" s="58"/>
      <c r="AE15" s="58"/>
    </row>
    <row r="16" spans="2:31" x14ac:dyDescent="0.3">
      <c r="B16" s="15" t="s">
        <v>11</v>
      </c>
      <c r="C16" s="15"/>
      <c r="D16" s="15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7.5554999999999994</v>
      </c>
      <c r="M16" s="48">
        <v>22.262666666666679</v>
      </c>
      <c r="N16" s="49">
        <v>27.633833333333335</v>
      </c>
      <c r="O16" s="48">
        <v>29.919166666666662</v>
      </c>
      <c r="P16" s="49">
        <v>33.174499999999995</v>
      </c>
      <c r="Q16" s="48">
        <v>29.381000000000011</v>
      </c>
      <c r="R16" s="49">
        <v>36.717999999999996</v>
      </c>
      <c r="S16" s="48">
        <v>48.777500000000018</v>
      </c>
      <c r="T16" s="49">
        <v>59.335166666666694</v>
      </c>
      <c r="U16" s="48">
        <v>71.876166666666663</v>
      </c>
      <c r="V16" s="49">
        <v>89.976833333333332</v>
      </c>
      <c r="W16" s="48">
        <v>94.821999999999974</v>
      </c>
      <c r="X16" s="49">
        <v>103.84050000000002</v>
      </c>
      <c r="Y16" s="48">
        <v>36.44</v>
      </c>
      <c r="Z16" s="49">
        <v>0</v>
      </c>
      <c r="AA16" s="48">
        <v>0</v>
      </c>
      <c r="AB16" s="49">
        <v>0</v>
      </c>
      <c r="AC16" s="58">
        <f t="shared" si="0"/>
        <v>691.71283333333326</v>
      </c>
      <c r="AD16" s="58"/>
      <c r="AE16" s="58"/>
    </row>
    <row r="17" spans="2:31" x14ac:dyDescent="0.3">
      <c r="B17" s="15" t="s">
        <v>12</v>
      </c>
      <c r="C17" s="15"/>
      <c r="D17" s="15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0.74316666666666698</v>
      </c>
      <c r="N17" s="49">
        <v>5.9450000000000012</v>
      </c>
      <c r="O17" s="48">
        <v>7.3469999999999978</v>
      </c>
      <c r="P17" s="49">
        <v>1.3201666666666674</v>
      </c>
      <c r="Q17" s="48">
        <v>1.6208333333333333</v>
      </c>
      <c r="R17" s="49">
        <v>0</v>
      </c>
      <c r="S17" s="48">
        <v>0</v>
      </c>
      <c r="T17" s="49">
        <v>10.072999999999997</v>
      </c>
      <c r="U17" s="48">
        <v>19.806000000000001</v>
      </c>
      <c r="V17" s="49">
        <v>35.760833333333331</v>
      </c>
      <c r="W17" s="48">
        <v>39.862333333333339</v>
      </c>
      <c r="X17" s="49">
        <v>43.228166666666667</v>
      </c>
      <c r="Y17" s="48">
        <v>19.230499999999992</v>
      </c>
      <c r="Z17" s="49">
        <v>0</v>
      </c>
      <c r="AA17" s="48">
        <v>0</v>
      </c>
      <c r="AB17" s="49">
        <v>0</v>
      </c>
      <c r="AC17" s="58">
        <f t="shared" si="0"/>
        <v>184.93700000000001</v>
      </c>
      <c r="AD17" s="58"/>
      <c r="AE17" s="58"/>
    </row>
    <row r="18" spans="2:31" x14ac:dyDescent="0.3">
      <c r="B18" s="15" t="s">
        <v>13</v>
      </c>
      <c r="C18" s="15"/>
      <c r="D18" s="15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0</v>
      </c>
      <c r="N18" s="49">
        <v>1.3158333333333332</v>
      </c>
      <c r="O18" s="48">
        <v>3.8156666666666657</v>
      </c>
      <c r="P18" s="49">
        <v>11.786000000000001</v>
      </c>
      <c r="Q18" s="48">
        <v>1.4786666666666661</v>
      </c>
      <c r="R18" s="49">
        <v>0</v>
      </c>
      <c r="S18" s="48">
        <v>0</v>
      </c>
      <c r="T18" s="49">
        <v>13.167000000000007</v>
      </c>
      <c r="U18" s="48">
        <v>41.462333333333326</v>
      </c>
      <c r="V18" s="49">
        <v>55.741000000000021</v>
      </c>
      <c r="W18" s="48">
        <v>56.133266666666692</v>
      </c>
      <c r="X18" s="49">
        <v>66.248524999999987</v>
      </c>
      <c r="Y18" s="48">
        <v>0.18033333333333321</v>
      </c>
      <c r="Z18" s="49">
        <v>0</v>
      </c>
      <c r="AA18" s="48">
        <v>0</v>
      </c>
      <c r="AB18" s="49">
        <v>0</v>
      </c>
      <c r="AC18" s="58">
        <f t="shared" si="0"/>
        <v>251.32862500000002</v>
      </c>
      <c r="AD18" s="58"/>
      <c r="AE18" s="58"/>
    </row>
    <row r="19" spans="2:31" x14ac:dyDescent="0.3">
      <c r="B19" s="15" t="s">
        <v>14</v>
      </c>
      <c r="C19" s="15"/>
      <c r="D19" s="15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0</v>
      </c>
      <c r="P19" s="49">
        <v>0</v>
      </c>
      <c r="Q19" s="48">
        <v>0</v>
      </c>
      <c r="R19" s="49">
        <v>0</v>
      </c>
      <c r="S19" s="48">
        <v>0</v>
      </c>
      <c r="T19" s="49">
        <v>0</v>
      </c>
      <c r="U19" s="48">
        <v>0</v>
      </c>
      <c r="V19" s="49">
        <v>0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58">
        <f t="shared" si="0"/>
        <v>0</v>
      </c>
      <c r="AD19" s="58"/>
      <c r="AE19" s="58"/>
    </row>
    <row r="20" spans="2:31" x14ac:dyDescent="0.3">
      <c r="B20" s="15" t="s">
        <v>15</v>
      </c>
      <c r="C20" s="15"/>
      <c r="D20" s="15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4.225666666666668</v>
      </c>
      <c r="M20" s="48">
        <v>10.933666666666669</v>
      </c>
      <c r="N20" s="49">
        <v>5.9656666666666682</v>
      </c>
      <c r="O20" s="48">
        <v>7.8575000000000008</v>
      </c>
      <c r="P20" s="49">
        <v>0</v>
      </c>
      <c r="Q20" s="48">
        <v>0</v>
      </c>
      <c r="R20" s="49">
        <v>17.403166666666667</v>
      </c>
      <c r="S20" s="48">
        <v>20.267999999999994</v>
      </c>
      <c r="T20" s="49">
        <v>27.324666666666669</v>
      </c>
      <c r="U20" s="48">
        <v>34.775500000000001</v>
      </c>
      <c r="V20" s="49">
        <v>43.684999999999988</v>
      </c>
      <c r="W20" s="48">
        <v>41.485666666666674</v>
      </c>
      <c r="X20" s="49">
        <v>37.384166666666665</v>
      </c>
      <c r="Y20" s="48">
        <v>5.5250000000000004</v>
      </c>
      <c r="Z20" s="49">
        <v>0</v>
      </c>
      <c r="AA20" s="48">
        <v>0</v>
      </c>
      <c r="AB20" s="49">
        <v>0</v>
      </c>
      <c r="AC20" s="58">
        <f t="shared" si="0"/>
        <v>256.83366666666666</v>
      </c>
      <c r="AD20" s="58"/>
      <c r="AE20" s="58"/>
    </row>
    <row r="21" spans="2:31" ht="13.5" customHeight="1" x14ac:dyDescent="0.3">
      <c r="B21" s="15" t="s">
        <v>16</v>
      </c>
      <c r="C21" s="15"/>
      <c r="D21" s="15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0</v>
      </c>
      <c r="P21" s="49">
        <v>0</v>
      </c>
      <c r="Q21" s="48">
        <v>0</v>
      </c>
      <c r="R21" s="49">
        <v>0</v>
      </c>
      <c r="S21" s="48">
        <v>1.9323333333333335</v>
      </c>
      <c r="T21" s="49">
        <v>10.500666666666667</v>
      </c>
      <c r="U21" s="48">
        <v>19.468999999999998</v>
      </c>
      <c r="V21" s="49">
        <v>25.075499999999998</v>
      </c>
      <c r="W21" s="48">
        <v>26.469333333333331</v>
      </c>
      <c r="X21" s="49">
        <v>30.960833333333337</v>
      </c>
      <c r="Y21" s="48">
        <v>2.3534999999999986</v>
      </c>
      <c r="Z21" s="49">
        <v>0</v>
      </c>
      <c r="AA21" s="48">
        <v>0</v>
      </c>
      <c r="AB21" s="49">
        <v>0</v>
      </c>
      <c r="AC21" s="58">
        <f t="shared" si="0"/>
        <v>116.76116666666667</v>
      </c>
      <c r="AD21" s="58"/>
      <c r="AE21" s="58"/>
    </row>
    <row r="22" spans="2:31" x14ac:dyDescent="0.3">
      <c r="B22" s="15" t="s">
        <v>17</v>
      </c>
      <c r="C22" s="15"/>
      <c r="D22" s="15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8.7666666666666698E-2</v>
      </c>
      <c r="N22" s="49">
        <v>0.50966666666666705</v>
      </c>
      <c r="O22" s="48">
        <v>8.133333333333341E-2</v>
      </c>
      <c r="P22" s="49">
        <v>6.9198333333333331</v>
      </c>
      <c r="Q22" s="48">
        <v>22.138833333333334</v>
      </c>
      <c r="R22" s="49">
        <v>39.736166666666676</v>
      </c>
      <c r="S22" s="48">
        <v>54.478500000000004</v>
      </c>
      <c r="T22" s="49">
        <v>64.252166666666682</v>
      </c>
      <c r="U22" s="48">
        <v>69.596833333333279</v>
      </c>
      <c r="V22" s="49">
        <v>71.820000000000022</v>
      </c>
      <c r="W22" s="48">
        <v>64.063666666666663</v>
      </c>
      <c r="X22" s="49">
        <v>58.728000000000016</v>
      </c>
      <c r="Y22" s="48">
        <v>4.1416666666666648</v>
      </c>
      <c r="Z22" s="49">
        <v>0</v>
      </c>
      <c r="AA22" s="48">
        <v>0</v>
      </c>
      <c r="AB22" s="49">
        <v>0</v>
      </c>
      <c r="AC22" s="58">
        <f t="shared" si="0"/>
        <v>456.55433333333332</v>
      </c>
      <c r="AD22" s="58"/>
      <c r="AE22" s="58"/>
    </row>
    <row r="23" spans="2:31" x14ac:dyDescent="0.3">
      <c r="B23" s="15" t="s">
        <v>18</v>
      </c>
      <c r="C23" s="15"/>
      <c r="D23" s="15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2.6666666666666748E-2</v>
      </c>
      <c r="N23" s="49">
        <v>0</v>
      </c>
      <c r="O23" s="48">
        <v>0</v>
      </c>
      <c r="P23" s="49">
        <v>0</v>
      </c>
      <c r="Q23" s="48">
        <v>0</v>
      </c>
      <c r="R23" s="49">
        <v>0</v>
      </c>
      <c r="S23" s="48">
        <v>0</v>
      </c>
      <c r="T23" s="49">
        <v>0</v>
      </c>
      <c r="U23" s="48">
        <v>5.0000000000000712E-3</v>
      </c>
      <c r="V23" s="49">
        <v>2.4098333333333311</v>
      </c>
      <c r="W23" s="48">
        <v>2.1899999999999982</v>
      </c>
      <c r="X23" s="49">
        <v>11.461000000000002</v>
      </c>
      <c r="Y23" s="48">
        <v>0</v>
      </c>
      <c r="Z23" s="49">
        <v>0</v>
      </c>
      <c r="AA23" s="48">
        <v>0</v>
      </c>
      <c r="AB23" s="49">
        <v>0</v>
      </c>
      <c r="AC23" s="58">
        <f t="shared" si="0"/>
        <v>16.092499999999998</v>
      </c>
      <c r="AD23" s="58"/>
      <c r="AE23" s="58"/>
    </row>
    <row r="24" spans="2:31" x14ac:dyDescent="0.3">
      <c r="B24" s="15" t="s">
        <v>19</v>
      </c>
      <c r="C24" s="15"/>
      <c r="D24" s="15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2.9208333333333338</v>
      </c>
      <c r="P24" s="49">
        <v>10.831833333333323</v>
      </c>
      <c r="Q24" s="48">
        <v>18.411500000000007</v>
      </c>
      <c r="R24" s="49">
        <v>22.769166666666663</v>
      </c>
      <c r="S24" s="48">
        <v>26.997666666666664</v>
      </c>
      <c r="T24" s="49">
        <v>33.277333333333317</v>
      </c>
      <c r="U24" s="48">
        <v>42.31883333333333</v>
      </c>
      <c r="V24" s="49">
        <v>49.724999999999987</v>
      </c>
      <c r="W24" s="48">
        <v>49.676949999999984</v>
      </c>
      <c r="X24" s="49">
        <v>46.789500000000011</v>
      </c>
      <c r="Y24" s="48">
        <v>8.8304999999999989</v>
      </c>
      <c r="Z24" s="49">
        <v>0</v>
      </c>
      <c r="AA24" s="48">
        <v>0</v>
      </c>
      <c r="AB24" s="49">
        <v>0</v>
      </c>
      <c r="AC24" s="58">
        <f t="shared" si="0"/>
        <v>312.54911666666663</v>
      </c>
      <c r="AD24" s="58"/>
      <c r="AE24" s="58"/>
    </row>
    <row r="25" spans="2:31" x14ac:dyDescent="0.3">
      <c r="B25" s="4" t="s">
        <v>20</v>
      </c>
      <c r="C25" s="4"/>
      <c r="D25" s="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3.5403333333333338</v>
      </c>
      <c r="T25" s="49">
        <v>4.0250000000000004</v>
      </c>
      <c r="U25" s="48">
        <v>4.7476666666666647</v>
      </c>
      <c r="V25" s="49">
        <v>3.7388999999999997</v>
      </c>
      <c r="W25" s="48">
        <v>0</v>
      </c>
      <c r="X25" s="49">
        <v>5.1308333333333362E-3</v>
      </c>
      <c r="Y25" s="48">
        <v>0</v>
      </c>
      <c r="Z25" s="49">
        <v>0</v>
      </c>
      <c r="AA25" s="48">
        <v>0</v>
      </c>
      <c r="AB25" s="49">
        <v>0</v>
      </c>
      <c r="AC25" s="58">
        <f t="shared" si="0"/>
        <v>16.057030833333332</v>
      </c>
      <c r="AD25" s="58"/>
      <c r="AE25" s="58"/>
    </row>
    <row r="26" spans="2:31" x14ac:dyDescent="0.3">
      <c r="B26" s="4" t="s">
        <v>21</v>
      </c>
      <c r="C26" s="4"/>
      <c r="D26" s="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0.82298333333333373</v>
      </c>
      <c r="V26" s="49">
        <v>5.4988333333333337</v>
      </c>
      <c r="W26" s="48">
        <v>9.9933666666666685</v>
      </c>
      <c r="X26" s="49">
        <v>10.497956666666665</v>
      </c>
      <c r="Y26" s="48">
        <v>1.3772666666666671</v>
      </c>
      <c r="Z26" s="49">
        <v>0</v>
      </c>
      <c r="AA26" s="48">
        <v>0</v>
      </c>
      <c r="AB26" s="49">
        <v>0</v>
      </c>
      <c r="AC26" s="58">
        <f t="shared" si="0"/>
        <v>28.190406666666671</v>
      </c>
      <c r="AD26" s="58"/>
      <c r="AE26" s="58"/>
    </row>
    <row r="27" spans="2:31" x14ac:dyDescent="0.3">
      <c r="B27" s="4" t="s">
        <v>22</v>
      </c>
      <c r="C27" s="4"/>
      <c r="D27" s="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8.0833333333333326E-2</v>
      </c>
      <c r="N27" s="49">
        <v>0.12916666666666662</v>
      </c>
      <c r="O27" s="48">
        <v>0.48050000000000004</v>
      </c>
      <c r="P27" s="49">
        <v>0</v>
      </c>
      <c r="Q27" s="48">
        <v>0</v>
      </c>
      <c r="R27" s="49">
        <v>0</v>
      </c>
      <c r="S27" s="48">
        <v>0</v>
      </c>
      <c r="T27" s="49">
        <v>0</v>
      </c>
      <c r="U27" s="48">
        <v>0</v>
      </c>
      <c r="V27" s="49">
        <v>0</v>
      </c>
      <c r="W27" s="48">
        <v>0</v>
      </c>
      <c r="X27" s="49">
        <v>0</v>
      </c>
      <c r="Y27" s="48">
        <v>1.430666666666667</v>
      </c>
      <c r="Z27" s="49">
        <v>0</v>
      </c>
      <c r="AA27" s="48">
        <v>0</v>
      </c>
      <c r="AB27" s="49">
        <v>0</v>
      </c>
      <c r="AC27" s="58">
        <f t="shared" si="0"/>
        <v>2.1211666666666669</v>
      </c>
      <c r="AD27" s="58"/>
      <c r="AE27" s="58"/>
    </row>
    <row r="28" spans="2:31" x14ac:dyDescent="0.3">
      <c r="B28" s="4" t="s">
        <v>23</v>
      </c>
      <c r="C28" s="4"/>
      <c r="D28" s="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0.46483333333333338</v>
      </c>
      <c r="M28" s="48">
        <v>1.1523333333333341</v>
      </c>
      <c r="N28" s="49">
        <v>2.6933333333333334</v>
      </c>
      <c r="O28" s="48">
        <v>1.2273333333333336</v>
      </c>
      <c r="P28" s="49">
        <v>0</v>
      </c>
      <c r="Q28" s="48">
        <v>0</v>
      </c>
      <c r="R28" s="49">
        <v>0</v>
      </c>
      <c r="S28" s="48">
        <v>0</v>
      </c>
      <c r="T28" s="49">
        <v>0</v>
      </c>
      <c r="U28" s="48">
        <v>3.4513333333333329</v>
      </c>
      <c r="V28" s="49">
        <v>9.2468333333333312</v>
      </c>
      <c r="W28" s="48">
        <v>3.0056500000000006</v>
      </c>
      <c r="X28" s="49">
        <v>11.378500000000001</v>
      </c>
      <c r="Y28" s="48">
        <v>0</v>
      </c>
      <c r="Z28" s="49">
        <v>0</v>
      </c>
      <c r="AA28" s="48">
        <v>0</v>
      </c>
      <c r="AB28" s="49">
        <v>0</v>
      </c>
      <c r="AC28" s="58">
        <f t="shared" si="0"/>
        <v>32.620149999999995</v>
      </c>
      <c r="AD28" s="58"/>
      <c r="AE28" s="58"/>
    </row>
    <row r="29" spans="2:31" x14ac:dyDescent="0.3">
      <c r="B29" s="4" t="s">
        <v>24</v>
      </c>
      <c r="C29" s="4"/>
      <c r="D29" s="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0.9943333333333334</v>
      </c>
      <c r="M29" s="48">
        <v>2.7099999999999995</v>
      </c>
      <c r="N29" s="49">
        <v>3.6500000000000039</v>
      </c>
      <c r="O29" s="48">
        <v>5.67</v>
      </c>
      <c r="P29" s="49">
        <v>8.3999999999999897</v>
      </c>
      <c r="Q29" s="48">
        <v>8.1999999999999922</v>
      </c>
      <c r="R29" s="49">
        <v>8.56</v>
      </c>
      <c r="S29" s="48">
        <v>8.569999999999995</v>
      </c>
      <c r="T29" s="49">
        <v>10.440000000000008</v>
      </c>
      <c r="U29" s="48">
        <v>13.929999999999984</v>
      </c>
      <c r="V29" s="49">
        <v>16.539999999999985</v>
      </c>
      <c r="W29" s="48">
        <v>16.559233333333321</v>
      </c>
      <c r="X29" s="49">
        <v>19.412500000000005</v>
      </c>
      <c r="Y29" s="48">
        <v>20.032833333333318</v>
      </c>
      <c r="Z29" s="49">
        <v>0</v>
      </c>
      <c r="AA29" s="48">
        <v>0</v>
      </c>
      <c r="AB29" s="49">
        <v>0</v>
      </c>
      <c r="AC29" s="58">
        <f t="shared" si="0"/>
        <v>143.66889999999992</v>
      </c>
      <c r="AD29" s="58"/>
      <c r="AE29" s="58"/>
    </row>
    <row r="30" spans="2:31" x14ac:dyDescent="0.3">
      <c r="B30" s="4" t="s">
        <v>25</v>
      </c>
      <c r="C30" s="4"/>
      <c r="D30" s="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0.73424999999999985</v>
      </c>
      <c r="M30" s="48">
        <v>1.1393333333333342</v>
      </c>
      <c r="N30" s="49">
        <v>0</v>
      </c>
      <c r="O30" s="48">
        <v>0</v>
      </c>
      <c r="P30" s="49">
        <v>0.12399999999999999</v>
      </c>
      <c r="Q30" s="48">
        <v>0.56200000000000006</v>
      </c>
      <c r="R30" s="49">
        <v>2.0861666666666672</v>
      </c>
      <c r="S30" s="48">
        <v>0.65913333333333346</v>
      </c>
      <c r="T30" s="49">
        <v>0.52418333333333345</v>
      </c>
      <c r="U30" s="48">
        <v>1.271333333333333</v>
      </c>
      <c r="V30" s="49">
        <v>2.0960000000000005</v>
      </c>
      <c r="W30" s="48">
        <v>4.0524666666666667</v>
      </c>
      <c r="X30" s="49">
        <v>5.5557333333333352</v>
      </c>
      <c r="Y30" s="48">
        <v>6.3913666666666682</v>
      </c>
      <c r="Z30" s="49">
        <v>0</v>
      </c>
      <c r="AA30" s="48">
        <v>0</v>
      </c>
      <c r="AB30" s="49">
        <v>0</v>
      </c>
      <c r="AC30" s="58">
        <f t="shared" si="0"/>
        <v>25.195966666666671</v>
      </c>
      <c r="AD30" s="58"/>
      <c r="AE30" s="58"/>
    </row>
    <row r="31" spans="2:31" x14ac:dyDescent="0.3">
      <c r="B31" s="4" t="s">
        <v>26</v>
      </c>
      <c r="C31" s="4"/>
      <c r="D31" s="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2.5134999999999996</v>
      </c>
      <c r="M31" s="48">
        <v>6.4306666666666636</v>
      </c>
      <c r="N31" s="49">
        <v>1.8123333333333338</v>
      </c>
      <c r="O31" s="48">
        <v>0.20133333333333325</v>
      </c>
      <c r="P31" s="49">
        <v>9.2999999999999944E-2</v>
      </c>
      <c r="Q31" s="48">
        <v>0.44149999999999984</v>
      </c>
      <c r="R31" s="49">
        <v>1.8333333333333277E-3</v>
      </c>
      <c r="S31" s="48">
        <v>6.6666666666666723E-3</v>
      </c>
      <c r="T31" s="49">
        <v>0.12316666666666667</v>
      </c>
      <c r="U31" s="48">
        <v>0.27799999999999997</v>
      </c>
      <c r="V31" s="49">
        <v>0.27799999999999997</v>
      </c>
      <c r="W31" s="48">
        <v>0.28666666666666668</v>
      </c>
      <c r="X31" s="49">
        <v>8.3710000000000058</v>
      </c>
      <c r="Y31" s="48">
        <v>0.34483333333333327</v>
      </c>
      <c r="Z31" s="49">
        <v>0</v>
      </c>
      <c r="AA31" s="48">
        <v>0</v>
      </c>
      <c r="AB31" s="49">
        <v>0</v>
      </c>
      <c r="AC31" s="58">
        <f t="shared" si="0"/>
        <v>21.182500000000005</v>
      </c>
      <c r="AD31" s="58"/>
      <c r="AE31" s="58"/>
    </row>
    <row r="32" spans="2:31" x14ac:dyDescent="0.3">
      <c r="B32" s="4" t="s">
        <v>27</v>
      </c>
      <c r="C32" s="4"/>
      <c r="D32" s="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4.4231666666666687</v>
      </c>
      <c r="N32" s="49">
        <v>4.8633333333333315</v>
      </c>
      <c r="O32" s="48">
        <v>9.2585000000000015</v>
      </c>
      <c r="P32" s="49">
        <v>6.1943333333333328</v>
      </c>
      <c r="Q32" s="48">
        <v>2.1788333333333343</v>
      </c>
      <c r="R32" s="49">
        <v>3.0000000000000027E-3</v>
      </c>
      <c r="S32" s="48">
        <v>0.16633333333333331</v>
      </c>
      <c r="T32" s="49">
        <v>2.6666666666666618E-3</v>
      </c>
      <c r="U32" s="48">
        <v>3.8999999999999986E-2</v>
      </c>
      <c r="V32" s="49">
        <v>0.59433333333333338</v>
      </c>
      <c r="W32" s="48">
        <v>0.59433333333333338</v>
      </c>
      <c r="X32" s="49">
        <v>0.59433333333333338</v>
      </c>
      <c r="Y32" s="48">
        <v>0</v>
      </c>
      <c r="Z32" s="49">
        <v>0</v>
      </c>
      <c r="AA32" s="48">
        <v>0</v>
      </c>
      <c r="AB32" s="49">
        <v>0</v>
      </c>
      <c r="AC32" s="58">
        <f t="shared" si="0"/>
        <v>28.912166666666675</v>
      </c>
      <c r="AD32" s="58"/>
      <c r="AE32" s="58"/>
    </row>
    <row r="33" spans="2:31" x14ac:dyDescent="0.3">
      <c r="B33" s="4" t="s">
        <v>28</v>
      </c>
      <c r="C33" s="4"/>
      <c r="D33" s="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0.69850000000000068</v>
      </c>
      <c r="M33" s="48">
        <v>11.436000000000002</v>
      </c>
      <c r="N33" s="49">
        <v>9.3370000000000051</v>
      </c>
      <c r="O33" s="48">
        <v>0.22600000000000001</v>
      </c>
      <c r="P33" s="49">
        <v>1.772833333333333</v>
      </c>
      <c r="Q33" s="48">
        <v>2.5486666666666662</v>
      </c>
      <c r="R33" s="49">
        <v>0.76566666666666694</v>
      </c>
      <c r="S33" s="48">
        <v>2.0848333333333331</v>
      </c>
      <c r="T33" s="49">
        <v>3.5916666666666668</v>
      </c>
      <c r="U33" s="48">
        <v>2.0593333333333348</v>
      </c>
      <c r="V33" s="49">
        <v>3.6864999999999997</v>
      </c>
      <c r="W33" s="48">
        <v>5.0566666666666649E-2</v>
      </c>
      <c r="X33" s="49">
        <v>13.519033333333333</v>
      </c>
      <c r="Y33" s="48">
        <v>0</v>
      </c>
      <c r="Z33" s="49">
        <v>0</v>
      </c>
      <c r="AA33" s="48">
        <v>0</v>
      </c>
      <c r="AB33" s="49">
        <v>0</v>
      </c>
      <c r="AC33" s="58">
        <f t="shared" si="0"/>
        <v>51.776600000000009</v>
      </c>
      <c r="AD33" s="58"/>
      <c r="AE33" s="58"/>
    </row>
    <row r="34" spans="2:31" x14ac:dyDescent="0.3">
      <c r="B34" s="4" t="s">
        <v>120</v>
      </c>
      <c r="C34" s="4"/>
      <c r="D34" s="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0.16966666666666666</v>
      </c>
      <c r="N34" s="49">
        <v>1.100166666666667</v>
      </c>
      <c r="O34" s="48">
        <v>4.8375000000000004</v>
      </c>
      <c r="P34" s="49">
        <v>3.6716666666666664</v>
      </c>
      <c r="Q34" s="48">
        <v>0.43099999999999994</v>
      </c>
      <c r="R34" s="49">
        <v>0</v>
      </c>
      <c r="S34" s="48">
        <v>0</v>
      </c>
      <c r="T34" s="49">
        <v>2.5800000000000005</v>
      </c>
      <c r="U34" s="48">
        <v>5.0091666666666672</v>
      </c>
      <c r="V34" s="49">
        <v>10.012333333333334</v>
      </c>
      <c r="W34" s="48">
        <v>10.323000000000004</v>
      </c>
      <c r="X34" s="49">
        <v>14.999333333333329</v>
      </c>
      <c r="Y34" s="48">
        <v>1.5796666666666681</v>
      </c>
      <c r="Z34" s="49">
        <v>0</v>
      </c>
      <c r="AA34" s="48">
        <v>0</v>
      </c>
      <c r="AB34" s="49">
        <v>0</v>
      </c>
      <c r="AC34" s="58">
        <f t="shared" si="0"/>
        <v>54.713499999999996</v>
      </c>
      <c r="AD34" s="58"/>
      <c r="AE34" s="58"/>
    </row>
    <row r="35" spans="2:31" x14ac:dyDescent="0.3">
      <c r="B35" s="4" t="s">
        <v>29</v>
      </c>
      <c r="C35" s="4"/>
      <c r="D35" s="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1.663</v>
      </c>
      <c r="P35" s="49">
        <v>0.84850000000000037</v>
      </c>
      <c r="Q35" s="48">
        <v>5.1666666666666753E-3</v>
      </c>
      <c r="R35" s="49">
        <v>0</v>
      </c>
      <c r="S35" s="48">
        <v>0</v>
      </c>
      <c r="T35" s="49">
        <v>0.75450000000000017</v>
      </c>
      <c r="U35" s="48">
        <v>5.7133333333333365</v>
      </c>
      <c r="V35" s="49">
        <v>7.6311666666666671</v>
      </c>
      <c r="W35" s="48">
        <v>7.6076833333333349</v>
      </c>
      <c r="X35" s="49">
        <v>16.86226666666667</v>
      </c>
      <c r="Y35" s="48">
        <v>7.6391666666666653</v>
      </c>
      <c r="Z35" s="49">
        <v>0</v>
      </c>
      <c r="AA35" s="48">
        <v>0</v>
      </c>
      <c r="AB35" s="49">
        <v>0</v>
      </c>
      <c r="AC35" s="58">
        <f t="shared" si="0"/>
        <v>48.724783333333342</v>
      </c>
      <c r="AD35" s="58"/>
      <c r="AE35" s="58"/>
    </row>
    <row r="36" spans="2:31" x14ac:dyDescent="0.3">
      <c r="B36" s="4" t="s">
        <v>30</v>
      </c>
      <c r="C36" s="4"/>
      <c r="D36" s="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4.991816666666665</v>
      </c>
      <c r="N36" s="49">
        <v>1.6264333333333327</v>
      </c>
      <c r="O36" s="48">
        <v>8.5894333333333339</v>
      </c>
      <c r="P36" s="49">
        <v>7.3933333333333344</v>
      </c>
      <c r="Q36" s="48">
        <v>2.8564500000000019</v>
      </c>
      <c r="R36" s="49">
        <v>0</v>
      </c>
      <c r="S36" s="48">
        <v>3.3166666666666643E-2</v>
      </c>
      <c r="T36" s="49">
        <v>0.27686666666666676</v>
      </c>
      <c r="U36" s="48">
        <v>0.96536666666666682</v>
      </c>
      <c r="V36" s="49">
        <v>2.5441000000000007</v>
      </c>
      <c r="W36" s="48">
        <v>0</v>
      </c>
      <c r="X36" s="49">
        <v>35.731516666666671</v>
      </c>
      <c r="Y36" s="48">
        <v>10.531033333333337</v>
      </c>
      <c r="Z36" s="49">
        <v>0</v>
      </c>
      <c r="AA36" s="48">
        <v>0</v>
      </c>
      <c r="AB36" s="49">
        <v>0</v>
      </c>
      <c r="AC36" s="58">
        <f t="shared" si="0"/>
        <v>75.539516666666685</v>
      </c>
      <c r="AD36" s="58"/>
      <c r="AE36" s="58"/>
    </row>
    <row r="37" spans="2:31" x14ac:dyDescent="0.3">
      <c r="B37" s="4" t="s">
        <v>31</v>
      </c>
      <c r="C37" s="4"/>
      <c r="D37" s="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6.0178333333333311</v>
      </c>
      <c r="N37" s="49">
        <v>10.049666666666671</v>
      </c>
      <c r="O37" s="48">
        <v>6.792499999999996</v>
      </c>
      <c r="P37" s="49">
        <v>6.0233333333333299</v>
      </c>
      <c r="Q37" s="48">
        <v>5.7033333333333331</v>
      </c>
      <c r="R37" s="49">
        <v>4.800000000000006</v>
      </c>
      <c r="S37" s="48">
        <v>2.7451666666666683</v>
      </c>
      <c r="T37" s="49">
        <v>3.2299999999999995</v>
      </c>
      <c r="U37" s="48">
        <v>3.0541666666666658</v>
      </c>
      <c r="V37" s="49">
        <v>2.9331666666666667</v>
      </c>
      <c r="W37" s="48">
        <v>1.0553333333333337</v>
      </c>
      <c r="X37" s="49">
        <v>0</v>
      </c>
      <c r="Y37" s="48">
        <v>0.46699999999999942</v>
      </c>
      <c r="Z37" s="49">
        <v>0</v>
      </c>
      <c r="AA37" s="48">
        <v>0</v>
      </c>
      <c r="AB37" s="49">
        <v>0</v>
      </c>
      <c r="AC37" s="58">
        <f t="shared" si="0"/>
        <v>52.871499999999997</v>
      </c>
      <c r="AD37" s="58"/>
      <c r="AE37" s="58"/>
    </row>
    <row r="38" spans="2:31" x14ac:dyDescent="0.3">
      <c r="B38" s="4" t="s">
        <v>32</v>
      </c>
      <c r="C38" s="4"/>
      <c r="D38" s="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1.6899999999999991</v>
      </c>
      <c r="M38" s="48">
        <v>13.448499999999999</v>
      </c>
      <c r="N38" s="49">
        <v>10.969666666666663</v>
      </c>
      <c r="O38" s="48">
        <v>3.4375000000000013</v>
      </c>
      <c r="P38" s="49">
        <v>2.211333333333334</v>
      </c>
      <c r="Q38" s="48">
        <v>0.64966666666666695</v>
      </c>
      <c r="R38" s="49">
        <v>0.13183333333333344</v>
      </c>
      <c r="S38" s="48">
        <v>8.0833333333333354E-2</v>
      </c>
      <c r="T38" s="49">
        <v>0.29633333333333323</v>
      </c>
      <c r="U38" s="48">
        <v>0.37333333333333341</v>
      </c>
      <c r="V38" s="49">
        <v>3.1449999999999987</v>
      </c>
      <c r="W38" s="48">
        <v>3.9333333333333324E-2</v>
      </c>
      <c r="X38" s="49">
        <v>21.448333333333341</v>
      </c>
      <c r="Y38" s="48">
        <v>2.2431666666666663</v>
      </c>
      <c r="Z38" s="49">
        <v>0</v>
      </c>
      <c r="AA38" s="48">
        <v>0</v>
      </c>
      <c r="AB38" s="49">
        <v>0</v>
      </c>
      <c r="AC38" s="58">
        <f t="shared" si="0"/>
        <v>60.164833333333334</v>
      </c>
      <c r="AD38" s="58"/>
      <c r="AE38" s="58"/>
    </row>
    <row r="39" spans="2:31" x14ac:dyDescent="0.3">
      <c r="B39" s="4" t="s">
        <v>33</v>
      </c>
      <c r="C39" s="4"/>
      <c r="D39" s="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1.877833333333333</v>
      </c>
      <c r="M39" s="48">
        <v>3.6930000000000009</v>
      </c>
      <c r="N39" s="49">
        <v>0.19050000000000006</v>
      </c>
      <c r="O39" s="48">
        <v>0.24533333333333332</v>
      </c>
      <c r="P39" s="49">
        <v>1.3101666666666667</v>
      </c>
      <c r="Q39" s="48">
        <v>0.99766666666666615</v>
      </c>
      <c r="R39" s="49">
        <v>8.1499999999999975E-2</v>
      </c>
      <c r="S39" s="48">
        <v>0.38200000000000001</v>
      </c>
      <c r="T39" s="49">
        <v>0.53783333333333339</v>
      </c>
      <c r="U39" s="48">
        <v>0.73383333333333345</v>
      </c>
      <c r="V39" s="49">
        <v>1.7188333333333334</v>
      </c>
      <c r="W39" s="48">
        <v>1.5088333333333332</v>
      </c>
      <c r="X39" s="49">
        <v>1.0863416666666661</v>
      </c>
      <c r="Y39" s="48">
        <v>0.20216666666666658</v>
      </c>
      <c r="Z39" s="49">
        <v>0</v>
      </c>
      <c r="AA39" s="48">
        <v>0</v>
      </c>
      <c r="AB39" s="49">
        <v>0</v>
      </c>
      <c r="AC39" s="58">
        <f t="shared" si="0"/>
        <v>14.565841666666666</v>
      </c>
      <c r="AD39" s="58"/>
      <c r="AE39" s="58"/>
    </row>
    <row r="40" spans="2:31" x14ac:dyDescent="0.3">
      <c r="B40" s="4" t="s">
        <v>34</v>
      </c>
      <c r="C40" s="4"/>
      <c r="D40" s="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0.71566666666666667</v>
      </c>
      <c r="M40" s="48">
        <v>2.8376666666666659</v>
      </c>
      <c r="N40" s="49">
        <v>1.5998333333333332</v>
      </c>
      <c r="O40" s="48">
        <v>0.83516666666666672</v>
      </c>
      <c r="P40" s="49">
        <v>1.0405000000000002</v>
      </c>
      <c r="Q40" s="48">
        <v>0.96833333333333338</v>
      </c>
      <c r="R40" s="49">
        <v>0.47850000000000009</v>
      </c>
      <c r="S40" s="48">
        <v>0.42333333333333328</v>
      </c>
      <c r="T40" s="49">
        <v>0.71666666666666679</v>
      </c>
      <c r="U40" s="48">
        <v>0.8321666666666665</v>
      </c>
      <c r="V40" s="49">
        <v>1.4766666666666668</v>
      </c>
      <c r="W40" s="48">
        <v>0.77183333333333326</v>
      </c>
      <c r="X40" s="49">
        <v>6.7500000000000043E-3</v>
      </c>
      <c r="Y40" s="48">
        <v>0.36083333333333323</v>
      </c>
      <c r="Z40" s="49">
        <v>0</v>
      </c>
      <c r="AA40" s="48">
        <v>0</v>
      </c>
      <c r="AB40" s="49">
        <v>0</v>
      </c>
      <c r="AC40" s="58">
        <f t="shared" si="0"/>
        <v>13.063916666666668</v>
      </c>
      <c r="AD40" s="58"/>
      <c r="AE40" s="58"/>
    </row>
    <row r="41" spans="2:31" x14ac:dyDescent="0.3">
      <c r="B41" s="4" t="s">
        <v>35</v>
      </c>
      <c r="C41" s="4"/>
      <c r="D41" s="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3.8323333333333336</v>
      </c>
      <c r="M41" s="48">
        <v>11.673666666666668</v>
      </c>
      <c r="N41" s="49">
        <v>9.6761666666666688</v>
      </c>
      <c r="O41" s="48">
        <v>9.8154999999999983</v>
      </c>
      <c r="P41" s="49">
        <v>10.898333333333333</v>
      </c>
      <c r="Q41" s="48">
        <v>8.9173333333333336</v>
      </c>
      <c r="R41" s="49">
        <v>5.6749999999999998</v>
      </c>
      <c r="S41" s="48">
        <v>4.0179999999999998</v>
      </c>
      <c r="T41" s="49">
        <v>0.91333333333333377</v>
      </c>
      <c r="U41" s="48">
        <v>0.67033333333333367</v>
      </c>
      <c r="V41" s="49">
        <v>5.8353333333333328</v>
      </c>
      <c r="W41" s="48">
        <v>4.3753333333333337</v>
      </c>
      <c r="X41" s="49">
        <v>0</v>
      </c>
      <c r="Y41" s="48">
        <v>6.7581666666666695</v>
      </c>
      <c r="Z41" s="49">
        <v>0</v>
      </c>
      <c r="AA41" s="48">
        <v>0</v>
      </c>
      <c r="AB41" s="49">
        <v>0</v>
      </c>
      <c r="AC41" s="58">
        <f t="shared" si="0"/>
        <v>83.058833333333325</v>
      </c>
      <c r="AD41" s="58"/>
      <c r="AE41" s="58"/>
    </row>
    <row r="42" spans="2:31" x14ac:dyDescent="0.3">
      <c r="B42" s="4" t="s">
        <v>36</v>
      </c>
      <c r="C42" s="4"/>
      <c r="D42" s="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0.13049999999999995</v>
      </c>
      <c r="M42" s="48">
        <v>0.13949999999999996</v>
      </c>
      <c r="N42" s="49">
        <v>0.14866666666666664</v>
      </c>
      <c r="O42" s="48">
        <v>0.15816666666666665</v>
      </c>
      <c r="P42" s="49">
        <v>0.16799999999999998</v>
      </c>
      <c r="Q42" s="48">
        <v>0.17799999999999996</v>
      </c>
      <c r="R42" s="49">
        <v>0.1878333333333333</v>
      </c>
      <c r="S42" s="48">
        <v>0.19766666666666663</v>
      </c>
      <c r="T42" s="49">
        <v>0.20733333333333329</v>
      </c>
      <c r="U42" s="48">
        <v>0.21699999999999997</v>
      </c>
      <c r="V42" s="49">
        <v>0.22666666666666663</v>
      </c>
      <c r="W42" s="48">
        <v>0.23699999999999999</v>
      </c>
      <c r="X42" s="49">
        <v>0.24816666666666665</v>
      </c>
      <c r="Y42" s="48">
        <v>1.0776666666666666</v>
      </c>
      <c r="Z42" s="49">
        <v>0</v>
      </c>
      <c r="AA42" s="48">
        <v>0</v>
      </c>
      <c r="AB42" s="49">
        <v>0</v>
      </c>
      <c r="AC42" s="58">
        <f t="shared" si="0"/>
        <v>3.5221666666666662</v>
      </c>
      <c r="AD42" s="58"/>
      <c r="AE42" s="58"/>
    </row>
    <row r="43" spans="2:31" x14ac:dyDescent="0.3">
      <c r="B43" s="4" t="s">
        <v>121</v>
      </c>
      <c r="C43" s="4"/>
      <c r="D43" s="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2.3433333333333328</v>
      </c>
      <c r="M43" s="48">
        <v>2.4466666666666659</v>
      </c>
      <c r="N43" s="49">
        <v>2.5504999999999991</v>
      </c>
      <c r="O43" s="48">
        <v>2.654833333333332</v>
      </c>
      <c r="P43" s="49">
        <v>2.7596666666666656</v>
      </c>
      <c r="Q43" s="48">
        <v>2.8649999999999989</v>
      </c>
      <c r="R43" s="49">
        <v>2.9708333333333319</v>
      </c>
      <c r="S43" s="48">
        <v>3.0771666666666651</v>
      </c>
      <c r="T43" s="49">
        <v>3.1839999999999984</v>
      </c>
      <c r="U43" s="48">
        <v>3.2913333333333319</v>
      </c>
      <c r="V43" s="49">
        <v>3.3991666666666651</v>
      </c>
      <c r="W43" s="48">
        <v>3.5074999999999985</v>
      </c>
      <c r="X43" s="49">
        <v>3.6161666666666652</v>
      </c>
      <c r="Y43" s="48">
        <v>11.365666666666668</v>
      </c>
      <c r="Z43" s="49">
        <v>0</v>
      </c>
      <c r="AA43" s="48">
        <v>0</v>
      </c>
      <c r="AB43" s="49">
        <v>0</v>
      </c>
      <c r="AC43" s="58">
        <f t="shared" ref="AC43:AC44" si="1">SUM(E43:AB43)</f>
        <v>50.031833333333317</v>
      </c>
      <c r="AD43" s="58"/>
      <c r="AE43" s="58"/>
    </row>
    <row r="44" spans="2:31" x14ac:dyDescent="0.3">
      <c r="B44" s="4" t="s">
        <v>86</v>
      </c>
      <c r="C44" s="4"/>
      <c r="D44" s="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5.9627166666666671</v>
      </c>
      <c r="M44" s="48">
        <v>16.032833333333336</v>
      </c>
      <c r="N44" s="49">
        <v>10.256666666666669</v>
      </c>
      <c r="O44" s="48">
        <v>7.3573333333333339</v>
      </c>
      <c r="P44" s="49">
        <v>6.9019999999999992</v>
      </c>
      <c r="Q44" s="48">
        <v>4.8013333333333295</v>
      </c>
      <c r="R44" s="49">
        <v>1.7673333333333328</v>
      </c>
      <c r="S44" s="48">
        <v>1.7316666666666676</v>
      </c>
      <c r="T44" s="49">
        <v>3.4109999999999996</v>
      </c>
      <c r="U44" s="48">
        <v>4.5243333333333311</v>
      </c>
      <c r="V44" s="49">
        <v>6.9416666666666638</v>
      </c>
      <c r="W44" s="48">
        <v>10.046000000000005</v>
      </c>
      <c r="X44" s="49">
        <v>4.631308333333334</v>
      </c>
      <c r="Y44" s="48">
        <v>0</v>
      </c>
      <c r="Z44" s="49">
        <v>0</v>
      </c>
      <c r="AA44" s="48">
        <v>0</v>
      </c>
      <c r="AB44" s="49">
        <v>0</v>
      </c>
      <c r="AC44" s="58">
        <f t="shared" si="1"/>
        <v>84.36619166666668</v>
      </c>
      <c r="AD44" s="58"/>
      <c r="AE44" s="58"/>
    </row>
    <row r="45" spans="2:31" x14ac:dyDescent="0.3">
      <c r="B45" s="4" t="s">
        <v>87</v>
      </c>
      <c r="C45" s="4"/>
      <c r="D45" s="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4.1785000000000005</v>
      </c>
      <c r="M45" s="48">
        <v>12.981333333333335</v>
      </c>
      <c r="N45" s="49">
        <v>8.1965000000000021</v>
      </c>
      <c r="O45" s="48">
        <v>0.73750000000000027</v>
      </c>
      <c r="P45" s="49">
        <v>0.81033333333333313</v>
      </c>
      <c r="Q45" s="48">
        <v>0.51899999999999991</v>
      </c>
      <c r="R45" s="49">
        <v>0</v>
      </c>
      <c r="S45" s="48">
        <v>1.4000000000000009E-2</v>
      </c>
      <c r="T45" s="49">
        <v>1.5003333333333333</v>
      </c>
      <c r="U45" s="48">
        <v>2.8013333333333339</v>
      </c>
      <c r="V45" s="49">
        <v>3.3145000000000007</v>
      </c>
      <c r="W45" s="48">
        <v>2.0163333333333333</v>
      </c>
      <c r="X45" s="49">
        <v>4.4555000000000016</v>
      </c>
      <c r="Y45" s="48">
        <v>0</v>
      </c>
      <c r="Z45" s="49">
        <v>0</v>
      </c>
      <c r="AA45" s="48">
        <v>0</v>
      </c>
      <c r="AB45" s="49">
        <v>0</v>
      </c>
      <c r="AC45" s="58">
        <f t="shared" ref="AC45" si="2">SUM(E45:AB45)</f>
        <v>41.525166666666678</v>
      </c>
      <c r="AD45" s="58"/>
      <c r="AE45" s="58"/>
    </row>
    <row r="46" spans="2:31" x14ac:dyDescent="0.3">
      <c r="B46" s="4" t="s">
        <v>99</v>
      </c>
      <c r="C46" s="4"/>
      <c r="D46" s="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3.5084999999999997</v>
      </c>
      <c r="M46" s="48">
        <v>7.2191666666666672</v>
      </c>
      <c r="N46" s="49">
        <v>0.25466666666666665</v>
      </c>
      <c r="O46" s="48">
        <v>0.3645000000000001</v>
      </c>
      <c r="P46" s="49">
        <v>1.5684999999999991</v>
      </c>
      <c r="Q46" s="48">
        <v>1.0236666666666667</v>
      </c>
      <c r="R46" s="49">
        <v>0</v>
      </c>
      <c r="S46" s="48">
        <v>3.266666666666667E-2</v>
      </c>
      <c r="T46" s="49">
        <v>0.85166666666666713</v>
      </c>
      <c r="U46" s="48">
        <v>1.3226666666666671</v>
      </c>
      <c r="V46" s="49">
        <v>2.1321666666666674</v>
      </c>
      <c r="W46" s="48">
        <v>2.1488500000000008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58">
        <f t="shared" ref="AC46:AC49" si="3">SUM(E46:AB46)</f>
        <v>20.427016666666667</v>
      </c>
      <c r="AD46" s="58"/>
      <c r="AE46" s="58"/>
    </row>
    <row r="47" spans="2:31" x14ac:dyDescent="0.3">
      <c r="B47" s="4" t="s">
        <v>112</v>
      </c>
      <c r="C47" s="4"/>
      <c r="D47" s="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1.1818333333333333</v>
      </c>
      <c r="N47" s="49">
        <v>6.2618333333333318</v>
      </c>
      <c r="O47" s="48">
        <v>10.200333333333331</v>
      </c>
      <c r="P47" s="49">
        <v>12.86333333333334</v>
      </c>
      <c r="Q47" s="48">
        <v>13.003500000000003</v>
      </c>
      <c r="R47" s="49">
        <v>11.713999999999999</v>
      </c>
      <c r="S47" s="48">
        <v>13.118666666666664</v>
      </c>
      <c r="T47" s="49">
        <v>18.515166666666669</v>
      </c>
      <c r="U47" s="48">
        <v>20.777666666666669</v>
      </c>
      <c r="V47" s="49">
        <v>20.845666666666666</v>
      </c>
      <c r="W47" s="48">
        <v>20.921000000000003</v>
      </c>
      <c r="X47" s="49">
        <v>22.764749999999992</v>
      </c>
      <c r="Y47" s="48">
        <v>6.5278333333333345</v>
      </c>
      <c r="Z47" s="49">
        <v>0</v>
      </c>
      <c r="AA47" s="48">
        <v>0</v>
      </c>
      <c r="AB47" s="49">
        <v>0</v>
      </c>
      <c r="AC47" s="58">
        <f t="shared" si="3"/>
        <v>178.69558333333333</v>
      </c>
      <c r="AD47" s="58"/>
      <c r="AE47" s="58"/>
    </row>
    <row r="48" spans="2:31" x14ac:dyDescent="0.3">
      <c r="B48" s="4" t="s">
        <v>113</v>
      </c>
      <c r="C48" s="4"/>
      <c r="D48" s="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1.587666666666667</v>
      </c>
      <c r="M48" s="48">
        <v>9.2433333333333376</v>
      </c>
      <c r="N48" s="49">
        <v>22.530999999999992</v>
      </c>
      <c r="O48" s="48">
        <v>46.79583333333332</v>
      </c>
      <c r="P48" s="49">
        <v>67.278333333333322</v>
      </c>
      <c r="Q48" s="48">
        <v>97.227999999999994</v>
      </c>
      <c r="R48" s="49">
        <v>115.32150000000004</v>
      </c>
      <c r="S48" s="48">
        <v>137.0441666666666</v>
      </c>
      <c r="T48" s="49">
        <v>140.23883333333336</v>
      </c>
      <c r="U48" s="48">
        <v>134.71533333333338</v>
      </c>
      <c r="V48" s="49">
        <v>127.59483333333328</v>
      </c>
      <c r="W48" s="48">
        <v>98.134833333333361</v>
      </c>
      <c r="X48" s="49">
        <v>66.168166666666664</v>
      </c>
      <c r="Y48" s="48">
        <v>23.615500000000001</v>
      </c>
      <c r="Z48" s="49">
        <v>0</v>
      </c>
      <c r="AA48" s="48">
        <v>0</v>
      </c>
      <c r="AB48" s="49">
        <v>0</v>
      </c>
      <c r="AC48" s="58">
        <f t="shared" si="3"/>
        <v>1087.4973333333335</v>
      </c>
      <c r="AD48" s="58"/>
      <c r="AE48" s="58"/>
    </row>
    <row r="49" spans="2:31" x14ac:dyDescent="0.3">
      <c r="B49" s="4" t="s">
        <v>114</v>
      </c>
      <c r="C49" s="4"/>
      <c r="D49" s="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7.4068333333333305</v>
      </c>
      <c r="M49" s="48">
        <v>17.070000000000025</v>
      </c>
      <c r="N49" s="49">
        <v>10.910000000000002</v>
      </c>
      <c r="O49" s="48">
        <v>5.4235000000000007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58">
        <f t="shared" si="3"/>
        <v>40.810333333333361</v>
      </c>
      <c r="AD49" s="58"/>
      <c r="AE49" s="58"/>
    </row>
    <row r="50" spans="2:31" x14ac:dyDescent="0.3">
      <c r="B50" s="4" t="s">
        <v>115</v>
      </c>
      <c r="C50" s="4"/>
      <c r="D50" s="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6.0171666666666672</v>
      </c>
      <c r="M50" s="48">
        <v>24.927166666666665</v>
      </c>
      <c r="N50" s="49">
        <v>19.993999999999996</v>
      </c>
      <c r="O50" s="48">
        <v>14.694499999999996</v>
      </c>
      <c r="P50" s="49">
        <v>16.795500000000001</v>
      </c>
      <c r="Q50" s="48">
        <v>14.027166666666661</v>
      </c>
      <c r="R50" s="49">
        <v>8.5349999999999984</v>
      </c>
      <c r="S50" s="48">
        <v>7.74616666666667</v>
      </c>
      <c r="T50" s="49">
        <v>11.350666666666665</v>
      </c>
      <c r="U50" s="48">
        <v>12.917166666666665</v>
      </c>
      <c r="V50" s="49">
        <v>17.345666666666663</v>
      </c>
      <c r="W50" s="48">
        <v>17.457499999999996</v>
      </c>
      <c r="X50" s="49">
        <v>17.571833333333327</v>
      </c>
      <c r="Y50" s="48">
        <v>6.2846666666666646</v>
      </c>
      <c r="Z50" s="49">
        <v>0</v>
      </c>
      <c r="AA50" s="48">
        <v>0</v>
      </c>
      <c r="AB50" s="49">
        <v>0</v>
      </c>
      <c r="AC50" s="58">
        <f>SUM(E50:AB50)</f>
        <v>195.66416666666663</v>
      </c>
      <c r="AD50" s="58"/>
      <c r="AE50" s="58"/>
    </row>
    <row r="51" spans="2:31" x14ac:dyDescent="0.3">
      <c r="B51" s="4" t="s">
        <v>122</v>
      </c>
      <c r="C51" s="4"/>
      <c r="D51" s="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0</v>
      </c>
      <c r="P51" s="49">
        <v>0</v>
      </c>
      <c r="Q51" s="48">
        <v>0</v>
      </c>
      <c r="R51" s="49">
        <v>0</v>
      </c>
      <c r="S51" s="48">
        <v>8.8333333333333319E-3</v>
      </c>
      <c r="T51" s="49">
        <v>0.1115</v>
      </c>
      <c r="U51" s="48">
        <v>0</v>
      </c>
      <c r="V51" s="49">
        <v>0</v>
      </c>
      <c r="W51" s="48">
        <v>0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58">
        <f t="shared" ref="AC51" si="4">SUM(E51:AB51)</f>
        <v>0.12033333333333333</v>
      </c>
      <c r="AD51" s="58"/>
      <c r="AE51" s="58"/>
    </row>
    <row r="52" spans="2:31" x14ac:dyDescent="0.3">
      <c r="B52" s="4" t="s">
        <v>128</v>
      </c>
      <c r="C52" s="4"/>
      <c r="D52" s="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43.503000000000021</v>
      </c>
      <c r="Z52" s="49">
        <v>0</v>
      </c>
      <c r="AA52" s="48">
        <v>0</v>
      </c>
      <c r="AB52" s="49">
        <v>0</v>
      </c>
      <c r="AC52" s="87">
        <f t="shared" ref="AC52" si="5">SUM(E52:AB52)</f>
        <v>43.503000000000021</v>
      </c>
      <c r="AD52" s="87"/>
      <c r="AE52" s="87"/>
    </row>
    <row r="53" spans="2:31" x14ac:dyDescent="0.3">
      <c r="B53" s="13" t="s">
        <v>2</v>
      </c>
      <c r="C53" s="13"/>
      <c r="D53" s="13"/>
      <c r="E53" s="14">
        <f>SUM(E8:E52)</f>
        <v>0</v>
      </c>
      <c r="F53" s="14">
        <f t="shared" ref="F53:AB53" si="6">SUM(F8:F52)</f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68.243133333333319</v>
      </c>
      <c r="M53" s="14">
        <f t="shared" si="6"/>
        <v>222.00458333333339</v>
      </c>
      <c r="N53" s="14">
        <f t="shared" si="6"/>
        <v>217.41426666666666</v>
      </c>
      <c r="O53" s="14">
        <f t="shared" si="6"/>
        <v>227.75093333333331</v>
      </c>
      <c r="P53" s="14">
        <f t="shared" si="6"/>
        <v>256.58716666666669</v>
      </c>
      <c r="Q53" s="14">
        <f t="shared" si="6"/>
        <v>301.61141666666674</v>
      </c>
      <c r="R53" s="14">
        <f t="shared" si="6"/>
        <v>364.5826666666668</v>
      </c>
      <c r="S53" s="14">
        <f t="shared" si="6"/>
        <v>456.05579999999986</v>
      </c>
      <c r="T53" s="14">
        <f t="shared" si="6"/>
        <v>589.32638333333352</v>
      </c>
      <c r="U53" s="14">
        <f t="shared" si="6"/>
        <v>722.24818333333337</v>
      </c>
      <c r="V53" s="14">
        <f t="shared" si="6"/>
        <v>859.21350000000018</v>
      </c>
      <c r="W53" s="14">
        <f t="shared" si="6"/>
        <v>812.00070000000028</v>
      </c>
      <c r="X53" s="14">
        <f t="shared" si="6"/>
        <v>902.40533583333331</v>
      </c>
      <c r="Y53" s="14">
        <f t="shared" si="6"/>
        <v>285.04933333333338</v>
      </c>
      <c r="Z53" s="14">
        <f t="shared" si="6"/>
        <v>0</v>
      </c>
      <c r="AA53" s="14">
        <f t="shared" si="6"/>
        <v>0</v>
      </c>
      <c r="AB53" s="14">
        <f t="shared" si="6"/>
        <v>0</v>
      </c>
      <c r="AC53" s="70">
        <f>SUM(AC8:AE52)</f>
        <v>6284.4934025000002</v>
      </c>
      <c r="AD53" s="70"/>
      <c r="AE53" s="70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15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2:31" x14ac:dyDescent="0.3">
      <c r="B56" s="8">
        <f>'Resumen-Mensual'!$F$22</f>
        <v>45293</v>
      </c>
    </row>
    <row r="57" spans="2:31" x14ac:dyDescent="0.3">
      <c r="B57" s="8"/>
    </row>
    <row r="58" spans="2:31" x14ac:dyDescent="0.3">
      <c r="B58" s="9" t="s">
        <v>81</v>
      </c>
      <c r="C58" s="10"/>
      <c r="D58" s="10"/>
      <c r="E58" s="11">
        <v>1</v>
      </c>
      <c r="F58" s="11">
        <v>2</v>
      </c>
      <c r="G58" s="11">
        <v>3</v>
      </c>
      <c r="H58" s="11">
        <v>4</v>
      </c>
      <c r="I58" s="11">
        <v>5</v>
      </c>
      <c r="J58" s="11">
        <v>6</v>
      </c>
      <c r="K58" s="11">
        <v>7</v>
      </c>
      <c r="L58" s="11">
        <v>8</v>
      </c>
      <c r="M58" s="11">
        <v>9</v>
      </c>
      <c r="N58" s="11">
        <v>10</v>
      </c>
      <c r="O58" s="11">
        <v>11</v>
      </c>
      <c r="P58" s="11">
        <v>12</v>
      </c>
      <c r="Q58" s="11">
        <v>13</v>
      </c>
      <c r="R58" s="11">
        <v>14</v>
      </c>
      <c r="S58" s="11">
        <v>15</v>
      </c>
      <c r="T58" s="11">
        <v>16</v>
      </c>
      <c r="U58" s="11">
        <v>17</v>
      </c>
      <c r="V58" s="11">
        <v>18</v>
      </c>
      <c r="W58" s="11">
        <v>19</v>
      </c>
      <c r="X58" s="11">
        <v>20</v>
      </c>
      <c r="Y58" s="11">
        <v>21</v>
      </c>
      <c r="Z58" s="11">
        <v>22</v>
      </c>
      <c r="AA58" s="11">
        <v>23</v>
      </c>
      <c r="AB58" s="11">
        <v>24</v>
      </c>
      <c r="AC58" s="68" t="s">
        <v>2</v>
      </c>
      <c r="AD58" s="68"/>
      <c r="AE58" s="68"/>
    </row>
    <row r="59" spans="2:31" x14ac:dyDescent="0.3">
      <c r="B59" s="52" t="s">
        <v>4</v>
      </c>
      <c r="C59" s="52"/>
      <c r="D59" s="5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5.1846666666666676</v>
      </c>
      <c r="O59" s="48">
        <v>0.54749999999999999</v>
      </c>
      <c r="P59" s="49">
        <v>3.3166666666666643E-2</v>
      </c>
      <c r="Q59" s="48">
        <v>1.7000000000000053E-2</v>
      </c>
      <c r="R59" s="49">
        <v>1.6333333333333221E-2</v>
      </c>
      <c r="S59" s="48">
        <v>0</v>
      </c>
      <c r="T59" s="49">
        <v>0</v>
      </c>
      <c r="U59" s="48">
        <v>0</v>
      </c>
      <c r="V59" s="49">
        <v>0</v>
      </c>
      <c r="W59" s="48">
        <v>0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58">
        <f>SUM(E59:AB59)</f>
        <v>5.7986666666666675</v>
      </c>
      <c r="AD59" s="58"/>
      <c r="AE59" s="58"/>
    </row>
    <row r="60" spans="2:31" x14ac:dyDescent="0.3">
      <c r="B60" s="15" t="s">
        <v>5</v>
      </c>
      <c r="C60" s="15"/>
      <c r="D60" s="15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0.78033333333333343</v>
      </c>
      <c r="N60" s="49">
        <v>3.2778333333333314</v>
      </c>
      <c r="O60" s="48">
        <v>2.1571666666666669</v>
      </c>
      <c r="P60" s="49">
        <v>7.0238333333333349</v>
      </c>
      <c r="Q60" s="48">
        <v>27.196000000000005</v>
      </c>
      <c r="R60" s="49">
        <v>33.482500000000016</v>
      </c>
      <c r="S60" s="48">
        <v>19.438833333333331</v>
      </c>
      <c r="T60" s="49">
        <v>28.412666666666659</v>
      </c>
      <c r="U60" s="48">
        <v>33.801000000000002</v>
      </c>
      <c r="V60" s="49">
        <v>0.59133333333333338</v>
      </c>
      <c r="W60" s="48">
        <v>21.02699999999999</v>
      </c>
      <c r="X60" s="49">
        <v>0</v>
      </c>
      <c r="Y60" s="48">
        <v>0</v>
      </c>
      <c r="Z60" s="49">
        <v>0</v>
      </c>
      <c r="AA60" s="48">
        <v>0</v>
      </c>
      <c r="AB60" s="49">
        <v>0</v>
      </c>
      <c r="AC60" s="58">
        <f t="shared" ref="AC60:AC100" si="7">SUM(E60:AB60)</f>
        <v>177.1885</v>
      </c>
      <c r="AD60" s="58"/>
      <c r="AE60" s="58"/>
    </row>
    <row r="61" spans="2:31" x14ac:dyDescent="0.3">
      <c r="B61" s="15" t="s">
        <v>6</v>
      </c>
      <c r="C61" s="15"/>
      <c r="D61" s="15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2.8356666666666674</v>
      </c>
      <c r="N61" s="49">
        <v>1.4741666666666662</v>
      </c>
      <c r="O61" s="48">
        <v>1.3325000000000002</v>
      </c>
      <c r="P61" s="49">
        <v>7.166333333333335</v>
      </c>
      <c r="Q61" s="48">
        <v>13.628333333333337</v>
      </c>
      <c r="R61" s="49">
        <v>21.030000000000005</v>
      </c>
      <c r="S61" s="48">
        <v>15.006000000000006</v>
      </c>
      <c r="T61" s="49">
        <v>18.934333333333338</v>
      </c>
      <c r="U61" s="48">
        <v>22.339833333333338</v>
      </c>
      <c r="V61" s="49">
        <v>26.42283333333334</v>
      </c>
      <c r="W61" s="48">
        <v>24.300166666666662</v>
      </c>
      <c r="X61" s="49">
        <v>23.523833333333332</v>
      </c>
      <c r="Y61" s="48">
        <v>0</v>
      </c>
      <c r="Z61" s="49">
        <v>0</v>
      </c>
      <c r="AA61" s="48">
        <v>0</v>
      </c>
      <c r="AB61" s="49">
        <v>0</v>
      </c>
      <c r="AC61" s="58">
        <f t="shared" si="7"/>
        <v>177.994</v>
      </c>
      <c r="AD61" s="58"/>
      <c r="AE61" s="58"/>
    </row>
    <row r="62" spans="2:31" x14ac:dyDescent="0.3">
      <c r="B62" s="15" t="s">
        <v>119</v>
      </c>
      <c r="C62" s="15"/>
      <c r="D62" s="15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0.80000000000000049</v>
      </c>
      <c r="N62" s="49">
        <v>0.7000000000000004</v>
      </c>
      <c r="O62" s="48">
        <v>3.1999999999999971</v>
      </c>
      <c r="P62" s="49">
        <v>7.5</v>
      </c>
      <c r="Q62" s="48">
        <v>18.8155</v>
      </c>
      <c r="R62" s="49">
        <v>12.673166666666672</v>
      </c>
      <c r="S62" s="48">
        <v>0</v>
      </c>
      <c r="T62" s="49">
        <v>0</v>
      </c>
      <c r="U62" s="48">
        <v>0</v>
      </c>
      <c r="V62" s="49">
        <v>15.215999999999992</v>
      </c>
      <c r="W62" s="48">
        <v>27.196666666666669</v>
      </c>
      <c r="X62" s="49">
        <v>23.405999999999999</v>
      </c>
      <c r="Y62" s="48">
        <v>0</v>
      </c>
      <c r="Z62" s="49">
        <v>0</v>
      </c>
      <c r="AA62" s="48">
        <v>0</v>
      </c>
      <c r="AB62" s="49">
        <v>0</v>
      </c>
      <c r="AC62" s="58">
        <f t="shared" si="7"/>
        <v>109.50733333333332</v>
      </c>
      <c r="AD62" s="58"/>
      <c r="AE62" s="58"/>
    </row>
    <row r="63" spans="2:31" x14ac:dyDescent="0.3">
      <c r="B63" s="15" t="s">
        <v>7</v>
      </c>
      <c r="C63" s="15"/>
      <c r="D63" s="15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10.477166666666669</v>
      </c>
      <c r="Q63" s="48">
        <v>19.707999999999995</v>
      </c>
      <c r="R63" s="49">
        <v>19.923166666666663</v>
      </c>
      <c r="S63" s="48">
        <v>20.121500000000001</v>
      </c>
      <c r="T63" s="49">
        <v>20.305</v>
      </c>
      <c r="U63" s="48">
        <v>20.488833333333332</v>
      </c>
      <c r="V63" s="49">
        <v>20.691166666666668</v>
      </c>
      <c r="W63" s="48">
        <v>20.911666666666669</v>
      </c>
      <c r="X63" s="49">
        <v>21.12</v>
      </c>
      <c r="Y63" s="48">
        <v>0</v>
      </c>
      <c r="Z63" s="49">
        <v>0</v>
      </c>
      <c r="AA63" s="48">
        <v>0</v>
      </c>
      <c r="AB63" s="49">
        <v>0</v>
      </c>
      <c r="AC63" s="58">
        <f t="shared" si="7"/>
        <v>173.7465</v>
      </c>
      <c r="AD63" s="58"/>
      <c r="AE63" s="58"/>
    </row>
    <row r="64" spans="2:31" x14ac:dyDescent="0.3">
      <c r="B64" s="15" t="s">
        <v>8</v>
      </c>
      <c r="C64" s="15"/>
      <c r="D64" s="15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12.673333333333328</v>
      </c>
      <c r="N64" s="49">
        <v>15.757833333333345</v>
      </c>
      <c r="O64" s="48">
        <v>9.2013333333333254</v>
      </c>
      <c r="P64" s="49">
        <v>4.6750000000000016</v>
      </c>
      <c r="Q64" s="48">
        <v>7.7240000000000011</v>
      </c>
      <c r="R64" s="49">
        <v>9.4123333333333381</v>
      </c>
      <c r="S64" s="48">
        <v>21.451166666666655</v>
      </c>
      <c r="T64" s="49">
        <v>29.328500000000005</v>
      </c>
      <c r="U64" s="48">
        <v>27.085666666666672</v>
      </c>
      <c r="V64" s="49">
        <v>21.634666666666657</v>
      </c>
      <c r="W64" s="48">
        <v>9.8554999999999975</v>
      </c>
      <c r="X64" s="49">
        <v>5.8009166666666658</v>
      </c>
      <c r="Y64" s="48">
        <v>0</v>
      </c>
      <c r="Z64" s="49">
        <v>0</v>
      </c>
      <c r="AA64" s="48">
        <v>0</v>
      </c>
      <c r="AB64" s="49">
        <v>0</v>
      </c>
      <c r="AC64" s="58">
        <f t="shared" si="7"/>
        <v>174.60024999999999</v>
      </c>
      <c r="AD64" s="58"/>
      <c r="AE64" s="58"/>
    </row>
    <row r="65" spans="2:31" x14ac:dyDescent="0.3">
      <c r="B65" s="15" t="s">
        <v>9</v>
      </c>
      <c r="C65" s="15"/>
      <c r="D65" s="15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</v>
      </c>
      <c r="M65" s="48">
        <v>2.6028333333333333</v>
      </c>
      <c r="N65" s="49">
        <v>2.9615</v>
      </c>
      <c r="O65" s="48">
        <v>3.1041666666666665</v>
      </c>
      <c r="P65" s="49">
        <v>3.410166666666667</v>
      </c>
      <c r="Q65" s="48">
        <v>3.2454999999999998</v>
      </c>
      <c r="R65" s="49">
        <v>2.828666666666666</v>
      </c>
      <c r="S65" s="48">
        <v>8.0908333333333324</v>
      </c>
      <c r="T65" s="49">
        <v>18.317166666666669</v>
      </c>
      <c r="U65" s="48">
        <v>31.420333333333353</v>
      </c>
      <c r="V65" s="49">
        <v>45.342000000000056</v>
      </c>
      <c r="W65" s="48">
        <v>48.076966666666699</v>
      </c>
      <c r="X65" s="49">
        <v>4.8909100000000043</v>
      </c>
      <c r="Y65" s="48">
        <v>0</v>
      </c>
      <c r="Z65" s="49">
        <v>0</v>
      </c>
      <c r="AA65" s="48">
        <v>0</v>
      </c>
      <c r="AB65" s="49">
        <v>0</v>
      </c>
      <c r="AC65" s="58">
        <f t="shared" si="7"/>
        <v>174.29104333333345</v>
      </c>
      <c r="AD65" s="58"/>
      <c r="AE65" s="58"/>
    </row>
    <row r="66" spans="2:31" x14ac:dyDescent="0.3">
      <c r="B66" s="15" t="s">
        <v>10</v>
      </c>
      <c r="C66" s="15"/>
      <c r="D66" s="15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3.3393333333333333</v>
      </c>
      <c r="N66" s="49">
        <v>0.39733333333333343</v>
      </c>
      <c r="O66" s="48">
        <v>0.26366666666666666</v>
      </c>
      <c r="P66" s="49">
        <v>1.9930000000000008</v>
      </c>
      <c r="Q66" s="48">
        <v>2.4640000000000009</v>
      </c>
      <c r="R66" s="49">
        <v>4.1959999999999997</v>
      </c>
      <c r="S66" s="48">
        <v>15.53133333333334</v>
      </c>
      <c r="T66" s="49">
        <v>24.295333333333321</v>
      </c>
      <c r="U66" s="48">
        <v>35.779999999999987</v>
      </c>
      <c r="V66" s="49">
        <v>13.635666666666669</v>
      </c>
      <c r="W66" s="48">
        <v>2.0283333333333347</v>
      </c>
      <c r="X66" s="49">
        <v>4.7810000000000024</v>
      </c>
      <c r="Y66" s="48">
        <v>0</v>
      </c>
      <c r="Z66" s="49">
        <v>0</v>
      </c>
      <c r="AA66" s="48">
        <v>0</v>
      </c>
      <c r="AB66" s="49">
        <v>0</v>
      </c>
      <c r="AC66" s="58">
        <f t="shared" si="7"/>
        <v>108.70499999999998</v>
      </c>
      <c r="AD66" s="58"/>
      <c r="AE66" s="58"/>
    </row>
    <row r="67" spans="2:31" x14ac:dyDescent="0.3">
      <c r="B67" s="15" t="s">
        <v>11</v>
      </c>
      <c r="C67" s="15"/>
      <c r="D67" s="15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0</v>
      </c>
      <c r="M67" s="48">
        <v>6.5714999999999995</v>
      </c>
      <c r="N67" s="49">
        <v>10.462166666666665</v>
      </c>
      <c r="O67" s="48">
        <v>15.522999999999985</v>
      </c>
      <c r="P67" s="49">
        <v>21.04633333333333</v>
      </c>
      <c r="Q67" s="48">
        <v>27.409166666666671</v>
      </c>
      <c r="R67" s="49">
        <v>30.547499999999996</v>
      </c>
      <c r="S67" s="48">
        <v>36.662333333333351</v>
      </c>
      <c r="T67" s="49">
        <v>48.313833333333342</v>
      </c>
      <c r="U67" s="48">
        <v>66.093500000000006</v>
      </c>
      <c r="V67" s="49">
        <v>32.1995</v>
      </c>
      <c r="W67" s="48">
        <v>27.594666666666658</v>
      </c>
      <c r="X67" s="49">
        <v>37.670833333333334</v>
      </c>
      <c r="Y67" s="48">
        <v>0</v>
      </c>
      <c r="Z67" s="49">
        <v>0</v>
      </c>
      <c r="AA67" s="48">
        <v>0</v>
      </c>
      <c r="AB67" s="49">
        <v>0</v>
      </c>
      <c r="AC67" s="58">
        <f t="shared" si="7"/>
        <v>360.09433333333334</v>
      </c>
      <c r="AD67" s="58"/>
      <c r="AE67" s="58"/>
    </row>
    <row r="68" spans="2:31" x14ac:dyDescent="0.3">
      <c r="B68" s="15" t="s">
        <v>12</v>
      </c>
      <c r="C68" s="15"/>
      <c r="D68" s="15"/>
      <c r="E68" s="48">
        <v>0</v>
      </c>
      <c r="F68" s="49">
        <v>0</v>
      </c>
      <c r="G68" s="48">
        <v>0</v>
      </c>
      <c r="H68" s="49">
        <v>0</v>
      </c>
      <c r="I68" s="48">
        <v>0</v>
      </c>
      <c r="J68" s="49">
        <v>0</v>
      </c>
      <c r="K68" s="48">
        <v>0</v>
      </c>
      <c r="L68" s="49">
        <v>0</v>
      </c>
      <c r="M68" s="48">
        <v>3.2408333333333332</v>
      </c>
      <c r="N68" s="49">
        <v>0.61450000000000005</v>
      </c>
      <c r="O68" s="48">
        <v>1.9438333333333329</v>
      </c>
      <c r="P68" s="49">
        <v>3.5386666666666673</v>
      </c>
      <c r="Q68" s="48">
        <v>1.2469999999999999</v>
      </c>
      <c r="R68" s="49">
        <v>1.1306666666666656</v>
      </c>
      <c r="S68" s="48">
        <v>12.376166666666668</v>
      </c>
      <c r="T68" s="49">
        <v>22.819833333333332</v>
      </c>
      <c r="U68" s="48">
        <v>37.055999999999976</v>
      </c>
      <c r="V68" s="49">
        <v>15.831000000000001</v>
      </c>
      <c r="W68" s="48">
        <v>5.8649999999999993</v>
      </c>
      <c r="X68" s="49">
        <v>8.9446666666666648</v>
      </c>
      <c r="Y68" s="48">
        <v>0</v>
      </c>
      <c r="Z68" s="49">
        <v>0</v>
      </c>
      <c r="AA68" s="48">
        <v>0</v>
      </c>
      <c r="AB68" s="49">
        <v>0</v>
      </c>
      <c r="AC68" s="58">
        <f t="shared" si="7"/>
        <v>114.60816666666663</v>
      </c>
      <c r="AD68" s="58"/>
      <c r="AE68" s="58"/>
    </row>
    <row r="69" spans="2:31" x14ac:dyDescent="0.3">
      <c r="B69" s="15" t="s">
        <v>13</v>
      </c>
      <c r="C69" s="15"/>
      <c r="D69" s="15"/>
      <c r="E69" s="48">
        <v>0</v>
      </c>
      <c r="F69" s="49">
        <v>0</v>
      </c>
      <c r="G69" s="48">
        <v>0</v>
      </c>
      <c r="H69" s="49">
        <v>0</v>
      </c>
      <c r="I69" s="48">
        <v>0</v>
      </c>
      <c r="J69" s="49">
        <v>0</v>
      </c>
      <c r="K69" s="48">
        <v>0</v>
      </c>
      <c r="L69" s="49">
        <v>0</v>
      </c>
      <c r="M69" s="48">
        <v>0.46950000000000014</v>
      </c>
      <c r="N69" s="49">
        <v>0</v>
      </c>
      <c r="O69" s="48">
        <v>1.3333333333333334E-2</v>
      </c>
      <c r="P69" s="49">
        <v>1.5431666666666657</v>
      </c>
      <c r="Q69" s="48">
        <v>0.41333333333333327</v>
      </c>
      <c r="R69" s="49">
        <v>0</v>
      </c>
      <c r="S69" s="48">
        <v>0</v>
      </c>
      <c r="T69" s="49">
        <v>16.366499999999998</v>
      </c>
      <c r="U69" s="48">
        <v>46.786833333333348</v>
      </c>
      <c r="V69" s="49">
        <v>83.233166666666662</v>
      </c>
      <c r="W69" s="48">
        <v>83.635933333333327</v>
      </c>
      <c r="X69" s="49">
        <v>50.265566666666665</v>
      </c>
      <c r="Y69" s="48">
        <v>0</v>
      </c>
      <c r="Z69" s="49">
        <v>0</v>
      </c>
      <c r="AA69" s="48">
        <v>0</v>
      </c>
      <c r="AB69" s="49">
        <v>0</v>
      </c>
      <c r="AC69" s="58">
        <f t="shared" si="7"/>
        <v>282.72733333333332</v>
      </c>
      <c r="AD69" s="58"/>
      <c r="AE69" s="58"/>
    </row>
    <row r="70" spans="2:31" x14ac:dyDescent="0.3">
      <c r="B70" s="15" t="s">
        <v>14</v>
      </c>
      <c r="C70" s="15"/>
      <c r="D70" s="15"/>
      <c r="E70" s="48">
        <v>0</v>
      </c>
      <c r="F70" s="49">
        <v>0</v>
      </c>
      <c r="G70" s="48">
        <v>0</v>
      </c>
      <c r="H70" s="49">
        <v>0</v>
      </c>
      <c r="I70" s="48">
        <v>0</v>
      </c>
      <c r="J70" s="49">
        <v>0</v>
      </c>
      <c r="K70" s="48">
        <v>0</v>
      </c>
      <c r="L70" s="49">
        <v>0</v>
      </c>
      <c r="M70" s="48">
        <v>0</v>
      </c>
      <c r="N70" s="49">
        <v>0</v>
      </c>
      <c r="O70" s="48">
        <v>0</v>
      </c>
      <c r="P70" s="49">
        <v>0</v>
      </c>
      <c r="Q70" s="48">
        <v>0</v>
      </c>
      <c r="R70" s="49">
        <v>0</v>
      </c>
      <c r="S70" s="48">
        <v>9.9999999999999936E-2</v>
      </c>
      <c r="T70" s="49">
        <v>0</v>
      </c>
      <c r="U70" s="48">
        <v>0</v>
      </c>
      <c r="V70" s="49">
        <v>0</v>
      </c>
      <c r="W70" s="48">
        <v>0</v>
      </c>
      <c r="X70" s="49">
        <v>0</v>
      </c>
      <c r="Y70" s="48">
        <v>0</v>
      </c>
      <c r="Z70" s="49">
        <v>0</v>
      </c>
      <c r="AA70" s="48">
        <v>0</v>
      </c>
      <c r="AB70" s="49">
        <v>0</v>
      </c>
      <c r="AC70" s="58">
        <f t="shared" si="7"/>
        <v>9.9999999999999936E-2</v>
      </c>
      <c r="AD70" s="58"/>
      <c r="AE70" s="58"/>
    </row>
    <row r="71" spans="2:31" x14ac:dyDescent="0.3">
      <c r="B71" s="15" t="s">
        <v>15</v>
      </c>
      <c r="C71" s="15"/>
      <c r="D71" s="15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8.6086666666666662</v>
      </c>
      <c r="N71" s="49">
        <v>11.790166666666664</v>
      </c>
      <c r="O71" s="48">
        <v>13.98</v>
      </c>
      <c r="P71" s="49">
        <v>0</v>
      </c>
      <c r="Q71" s="48">
        <v>0</v>
      </c>
      <c r="R71" s="49">
        <v>9.2591666666666654</v>
      </c>
      <c r="S71" s="48">
        <v>3.9725000000000028</v>
      </c>
      <c r="T71" s="49">
        <v>6.8471666666666646</v>
      </c>
      <c r="U71" s="48">
        <v>10.306999999999997</v>
      </c>
      <c r="V71" s="49">
        <v>14.987999999999996</v>
      </c>
      <c r="W71" s="48">
        <v>5.8881666666666712</v>
      </c>
      <c r="X71" s="49">
        <v>3.5388333333333355</v>
      </c>
      <c r="Y71" s="48">
        <v>0</v>
      </c>
      <c r="Z71" s="49">
        <v>0</v>
      </c>
      <c r="AA71" s="48">
        <v>0</v>
      </c>
      <c r="AB71" s="49">
        <v>0</v>
      </c>
      <c r="AC71" s="58">
        <f t="shared" si="7"/>
        <v>89.179666666666677</v>
      </c>
      <c r="AD71" s="58"/>
      <c r="AE71" s="58"/>
    </row>
    <row r="72" spans="2:31" x14ac:dyDescent="0.3">
      <c r="B72" s="15" t="s">
        <v>16</v>
      </c>
      <c r="C72" s="15"/>
      <c r="D72" s="15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3.7284999999999995</v>
      </c>
      <c r="N72" s="49">
        <v>6.3048333333333346</v>
      </c>
      <c r="O72" s="48">
        <v>1.6218333333333343</v>
      </c>
      <c r="P72" s="49">
        <v>3.7816666666666663</v>
      </c>
      <c r="Q72" s="48">
        <v>2.8840000000000012</v>
      </c>
      <c r="R72" s="49">
        <v>3.3508333333333331</v>
      </c>
      <c r="S72" s="48">
        <v>2.164499999999999</v>
      </c>
      <c r="T72" s="49">
        <v>0.17949999999999999</v>
      </c>
      <c r="U72" s="48">
        <v>0.36116666666666686</v>
      </c>
      <c r="V72" s="49">
        <v>0.6126666666666658</v>
      </c>
      <c r="W72" s="48">
        <v>0.36309999999999981</v>
      </c>
      <c r="X72" s="49">
        <v>0</v>
      </c>
      <c r="Y72" s="48">
        <v>0</v>
      </c>
      <c r="Z72" s="49">
        <v>0</v>
      </c>
      <c r="AA72" s="48">
        <v>0</v>
      </c>
      <c r="AB72" s="49">
        <v>0</v>
      </c>
      <c r="AC72" s="58">
        <f t="shared" si="7"/>
        <v>25.352600000000002</v>
      </c>
      <c r="AD72" s="58"/>
      <c r="AE72" s="58"/>
    </row>
    <row r="73" spans="2:31" x14ac:dyDescent="0.3">
      <c r="B73" s="15" t="s">
        <v>17</v>
      </c>
      <c r="C73" s="15"/>
      <c r="D73" s="15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2.335</v>
      </c>
      <c r="N73" s="49">
        <v>2.4846666666666679</v>
      </c>
      <c r="O73" s="48">
        <v>3.7958333333333325</v>
      </c>
      <c r="P73" s="49">
        <v>9.3111666666666668</v>
      </c>
      <c r="Q73" s="48">
        <v>11.629000000000007</v>
      </c>
      <c r="R73" s="49">
        <v>21.468833333333329</v>
      </c>
      <c r="S73" s="48">
        <v>29.038666666666668</v>
      </c>
      <c r="T73" s="49">
        <v>32.889833333333328</v>
      </c>
      <c r="U73" s="48">
        <v>37.092166666666643</v>
      </c>
      <c r="V73" s="49">
        <v>16.340000000000003</v>
      </c>
      <c r="W73" s="48">
        <v>3.8292333333333342</v>
      </c>
      <c r="X73" s="49">
        <v>0</v>
      </c>
      <c r="Y73" s="48">
        <v>0</v>
      </c>
      <c r="Z73" s="49">
        <v>0</v>
      </c>
      <c r="AA73" s="48">
        <v>0</v>
      </c>
      <c r="AB73" s="49">
        <v>0</v>
      </c>
      <c r="AC73" s="58">
        <f t="shared" si="7"/>
        <v>170.21439999999998</v>
      </c>
      <c r="AD73" s="58"/>
      <c r="AE73" s="58"/>
    </row>
    <row r="74" spans="2:31" x14ac:dyDescent="0.3">
      <c r="B74" s="15" t="s">
        <v>18</v>
      </c>
      <c r="C74" s="15"/>
      <c r="D74" s="15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1.8369999999999997</v>
      </c>
      <c r="N74" s="49">
        <v>3.1666666666666583E-3</v>
      </c>
      <c r="O74" s="48">
        <v>0</v>
      </c>
      <c r="P74" s="49">
        <v>0</v>
      </c>
      <c r="Q74" s="48">
        <v>3.3166666666666671E-2</v>
      </c>
      <c r="R74" s="49">
        <v>1.5308333333333328</v>
      </c>
      <c r="S74" s="48">
        <v>0</v>
      </c>
      <c r="T74" s="49">
        <v>3.5166666666666659E-2</v>
      </c>
      <c r="U74" s="48">
        <v>0</v>
      </c>
      <c r="V74" s="49">
        <v>0</v>
      </c>
      <c r="W74" s="48">
        <v>0</v>
      </c>
      <c r="X74" s="49">
        <v>2.9909166666666676</v>
      </c>
      <c r="Y74" s="48">
        <v>0</v>
      </c>
      <c r="Z74" s="49">
        <v>0</v>
      </c>
      <c r="AA74" s="48">
        <v>0</v>
      </c>
      <c r="AB74" s="49">
        <v>0</v>
      </c>
      <c r="AC74" s="58">
        <f t="shared" si="7"/>
        <v>6.43025</v>
      </c>
      <c r="AD74" s="58"/>
      <c r="AE74" s="58"/>
    </row>
    <row r="75" spans="2:31" x14ac:dyDescent="0.3">
      <c r="B75" s="15" t="s">
        <v>19</v>
      </c>
      <c r="C75" s="15"/>
      <c r="D75" s="15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2.7583333333333329</v>
      </c>
      <c r="N75" s="49">
        <v>0.46433333333333332</v>
      </c>
      <c r="O75" s="48">
        <v>0</v>
      </c>
      <c r="P75" s="49">
        <v>6.0000000000000201E-3</v>
      </c>
      <c r="Q75" s="48">
        <v>4.1321666666666674</v>
      </c>
      <c r="R75" s="49">
        <v>8.6168333333333287</v>
      </c>
      <c r="S75" s="48">
        <v>9.3623333333333338</v>
      </c>
      <c r="T75" s="49">
        <v>10.389833333333334</v>
      </c>
      <c r="U75" s="48">
        <v>12.848166666666662</v>
      </c>
      <c r="V75" s="49">
        <v>16.296833333333332</v>
      </c>
      <c r="W75" s="48">
        <v>16.331899999999997</v>
      </c>
      <c r="X75" s="49">
        <v>0</v>
      </c>
      <c r="Y75" s="48">
        <v>0</v>
      </c>
      <c r="Z75" s="49">
        <v>0</v>
      </c>
      <c r="AA75" s="48">
        <v>0</v>
      </c>
      <c r="AB75" s="49">
        <v>0</v>
      </c>
      <c r="AC75" s="58">
        <f t="shared" si="7"/>
        <v>81.206733333333318</v>
      </c>
      <c r="AD75" s="58"/>
      <c r="AE75" s="58"/>
    </row>
    <row r="76" spans="2:31" x14ac:dyDescent="0.3">
      <c r="B76" s="4" t="s">
        <v>20</v>
      </c>
      <c r="C76" s="4"/>
      <c r="D76" s="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1.1532499999999997</v>
      </c>
      <c r="N76" s="49">
        <v>1.2117499999999997</v>
      </c>
      <c r="O76" s="48">
        <v>1.2617499999999997</v>
      </c>
      <c r="P76" s="49">
        <v>1.3102499999999997</v>
      </c>
      <c r="Q76" s="48">
        <v>1.3504166666666664</v>
      </c>
      <c r="R76" s="49">
        <v>1.3909166666666664</v>
      </c>
      <c r="S76" s="48">
        <v>3.5556666666666668</v>
      </c>
      <c r="T76" s="49">
        <v>3.9330000000000007</v>
      </c>
      <c r="U76" s="48">
        <v>4.0153333333333334</v>
      </c>
      <c r="V76" s="49">
        <v>3.2183333333333324</v>
      </c>
      <c r="W76" s="48">
        <v>0.5531533333333335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58">
        <f t="shared" si="7"/>
        <v>22.95382</v>
      </c>
      <c r="AD76" s="58"/>
      <c r="AE76" s="58"/>
    </row>
    <row r="77" spans="2:31" x14ac:dyDescent="0.3">
      <c r="B77" s="4" t="s">
        <v>21</v>
      </c>
      <c r="C77" s="4"/>
      <c r="D77" s="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8.6483333333333273E-2</v>
      </c>
      <c r="N77" s="49">
        <v>0</v>
      </c>
      <c r="O77" s="48">
        <v>0</v>
      </c>
      <c r="P77" s="49">
        <v>0</v>
      </c>
      <c r="Q77" s="48">
        <v>0</v>
      </c>
      <c r="R77" s="49">
        <v>1.5033333333333327E-2</v>
      </c>
      <c r="S77" s="48">
        <v>0</v>
      </c>
      <c r="T77" s="49">
        <v>0</v>
      </c>
      <c r="U77" s="48">
        <v>0</v>
      </c>
      <c r="V77" s="49">
        <v>0</v>
      </c>
      <c r="W77" s="48">
        <v>0</v>
      </c>
      <c r="X77" s="49">
        <v>0</v>
      </c>
      <c r="Y77" s="48">
        <v>0</v>
      </c>
      <c r="Z77" s="49">
        <v>0</v>
      </c>
      <c r="AA77" s="48">
        <v>0</v>
      </c>
      <c r="AB77" s="49">
        <v>0</v>
      </c>
      <c r="AC77" s="58">
        <f t="shared" si="7"/>
        <v>0.1015166666666666</v>
      </c>
      <c r="AD77" s="58"/>
      <c r="AE77" s="58"/>
    </row>
    <row r="78" spans="2:31" x14ac:dyDescent="0.3">
      <c r="B78" s="4" t="s">
        <v>22</v>
      </c>
      <c r="C78" s="4"/>
      <c r="D78" s="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0.9870000000000001</v>
      </c>
      <c r="N78" s="49">
        <v>9.8833333333333356E-2</v>
      </c>
      <c r="O78" s="48">
        <v>0.83099999999999985</v>
      </c>
      <c r="P78" s="49">
        <v>8.5166666666666682E-2</v>
      </c>
      <c r="Q78" s="48">
        <v>2.1500000000000012E-2</v>
      </c>
      <c r="R78" s="49">
        <v>0.32716666666666672</v>
      </c>
      <c r="S78" s="48">
        <v>1.2333333333333333E-2</v>
      </c>
      <c r="T78" s="49">
        <v>0.16899999999999993</v>
      </c>
      <c r="U78" s="48">
        <v>0.77900000000000014</v>
      </c>
      <c r="V78" s="49">
        <v>1.0999999999999999E-2</v>
      </c>
      <c r="W78" s="48">
        <v>8.2933333333333303E-2</v>
      </c>
      <c r="X78" s="49">
        <v>0.63303333333333323</v>
      </c>
      <c r="Y78" s="48">
        <v>0</v>
      </c>
      <c r="Z78" s="49">
        <v>0</v>
      </c>
      <c r="AA78" s="48">
        <v>0</v>
      </c>
      <c r="AB78" s="49">
        <v>0</v>
      </c>
      <c r="AC78" s="58">
        <f t="shared" si="7"/>
        <v>4.0379666666666676</v>
      </c>
      <c r="AD78" s="58"/>
      <c r="AE78" s="58"/>
    </row>
    <row r="79" spans="2:31" x14ac:dyDescent="0.3">
      <c r="B79" s="4" t="s">
        <v>23</v>
      </c>
      <c r="C79" s="4"/>
      <c r="D79" s="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2.6763333333333326</v>
      </c>
      <c r="N79" s="49">
        <v>0.57666666666666633</v>
      </c>
      <c r="O79" s="48">
        <v>2.1688333333333323</v>
      </c>
      <c r="P79" s="49">
        <v>9.3333333333333338E-2</v>
      </c>
      <c r="Q79" s="48">
        <v>1.755166666666667</v>
      </c>
      <c r="R79" s="49">
        <v>3.6213333333333333</v>
      </c>
      <c r="S79" s="48">
        <v>2.8801666666666668</v>
      </c>
      <c r="T79" s="49">
        <v>3.5219999999999989</v>
      </c>
      <c r="U79" s="48">
        <v>6.0314999999999985</v>
      </c>
      <c r="V79" s="49">
        <v>3.0721666666666683</v>
      </c>
      <c r="W79" s="48">
        <v>4.3274999999999997</v>
      </c>
      <c r="X79" s="49">
        <v>5.1458833333333329</v>
      </c>
      <c r="Y79" s="48">
        <v>0</v>
      </c>
      <c r="Z79" s="49">
        <v>0</v>
      </c>
      <c r="AA79" s="48">
        <v>0</v>
      </c>
      <c r="AB79" s="49">
        <v>0</v>
      </c>
      <c r="AC79" s="58">
        <f t="shared" si="7"/>
        <v>35.870883333333332</v>
      </c>
      <c r="AD79" s="58"/>
      <c r="AE79" s="58"/>
    </row>
    <row r="80" spans="2:31" x14ac:dyDescent="0.3">
      <c r="B80" s="4" t="s">
        <v>24</v>
      </c>
      <c r="C80" s="4"/>
      <c r="D80" s="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5.333333333333333</v>
      </c>
      <c r="N80" s="49">
        <v>5.5899999999999954</v>
      </c>
      <c r="O80" s="48">
        <v>4.6899999999999986</v>
      </c>
      <c r="P80" s="49">
        <v>3.7311666666666672</v>
      </c>
      <c r="Q80" s="48">
        <v>2.5106666666666664</v>
      </c>
      <c r="R80" s="49">
        <v>2.7641666666666675</v>
      </c>
      <c r="S80" s="48">
        <v>2.6628333333333334</v>
      </c>
      <c r="T80" s="49">
        <v>4.7408333333333337</v>
      </c>
      <c r="U80" s="48">
        <v>5.2869999999999999</v>
      </c>
      <c r="V80" s="49">
        <v>2.2798333333333338</v>
      </c>
      <c r="W80" s="48">
        <v>2.2261666666666668</v>
      </c>
      <c r="X80" s="49">
        <v>1.0960833333333335</v>
      </c>
      <c r="Y80" s="48">
        <v>0</v>
      </c>
      <c r="Z80" s="49">
        <v>0</v>
      </c>
      <c r="AA80" s="48">
        <v>0</v>
      </c>
      <c r="AB80" s="49">
        <v>0</v>
      </c>
      <c r="AC80" s="58">
        <f t="shared" si="7"/>
        <v>42.912083333333328</v>
      </c>
      <c r="AD80" s="58"/>
      <c r="AE80" s="58"/>
    </row>
    <row r="81" spans="2:31" x14ac:dyDescent="0.3">
      <c r="B81" s="4" t="s">
        <v>25</v>
      </c>
      <c r="C81" s="4"/>
      <c r="D81" s="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1.1891666666666654</v>
      </c>
      <c r="N81" s="49">
        <v>0.81133333333333291</v>
      </c>
      <c r="O81" s="48">
        <v>0.53599999999999981</v>
      </c>
      <c r="P81" s="49">
        <v>0.75000000000000033</v>
      </c>
      <c r="Q81" s="48">
        <v>0.68416666666666648</v>
      </c>
      <c r="R81" s="49">
        <v>3.383333333333338E-3</v>
      </c>
      <c r="S81" s="48">
        <v>0.50281666666666669</v>
      </c>
      <c r="T81" s="49">
        <v>2.6169999999999987</v>
      </c>
      <c r="U81" s="48">
        <v>2.1570000000000005</v>
      </c>
      <c r="V81" s="49">
        <v>3.823500000000001</v>
      </c>
      <c r="W81" s="48">
        <v>0.89913333333333323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58">
        <f t="shared" si="7"/>
        <v>13.973499999999998</v>
      </c>
      <c r="AD81" s="58"/>
      <c r="AE81" s="58"/>
    </row>
    <row r="82" spans="2:31" x14ac:dyDescent="0.3">
      <c r="B82" s="4" t="s">
        <v>26</v>
      </c>
      <c r="C82" s="4"/>
      <c r="D82" s="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8.0546666666666678</v>
      </c>
      <c r="N82" s="49">
        <v>10.822166666666671</v>
      </c>
      <c r="O82" s="48">
        <v>10.674999999999999</v>
      </c>
      <c r="P82" s="49">
        <v>5.1978333333333326</v>
      </c>
      <c r="Q82" s="48">
        <v>2.1903333333333332</v>
      </c>
      <c r="R82" s="49">
        <v>2.8633333333333337</v>
      </c>
      <c r="S82" s="48">
        <v>1.628833333333334</v>
      </c>
      <c r="T82" s="49">
        <v>0.94983333333333186</v>
      </c>
      <c r="U82" s="48">
        <v>1.2469999999999999</v>
      </c>
      <c r="V82" s="49">
        <v>1.2711666666666663</v>
      </c>
      <c r="W82" s="48">
        <v>1.288</v>
      </c>
      <c r="X82" s="49">
        <v>2.9226833333333326</v>
      </c>
      <c r="Y82" s="48">
        <v>0</v>
      </c>
      <c r="Z82" s="49">
        <v>0</v>
      </c>
      <c r="AA82" s="48">
        <v>0</v>
      </c>
      <c r="AB82" s="49">
        <v>0</v>
      </c>
      <c r="AC82" s="58">
        <f t="shared" si="7"/>
        <v>49.110849999999999</v>
      </c>
      <c r="AD82" s="58"/>
      <c r="AE82" s="58"/>
    </row>
    <row r="83" spans="2:31" x14ac:dyDescent="0.3">
      <c r="B83" s="4" t="s">
        <v>27</v>
      </c>
      <c r="C83" s="4"/>
      <c r="D83" s="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3.6886666666666645</v>
      </c>
      <c r="N83" s="49">
        <v>6.8376666666666646</v>
      </c>
      <c r="O83" s="48">
        <v>5.4061666666666666</v>
      </c>
      <c r="P83" s="49">
        <v>3.0436666666666663</v>
      </c>
      <c r="Q83" s="48">
        <v>9.3116666666666656</v>
      </c>
      <c r="R83" s="49">
        <v>0.69816666666666671</v>
      </c>
      <c r="S83" s="48">
        <v>0</v>
      </c>
      <c r="T83" s="49">
        <v>0</v>
      </c>
      <c r="U83" s="48">
        <v>0</v>
      </c>
      <c r="V83" s="49">
        <v>0</v>
      </c>
      <c r="W83" s="48">
        <v>0</v>
      </c>
      <c r="X83" s="49">
        <v>0</v>
      </c>
      <c r="Y83" s="48">
        <v>0</v>
      </c>
      <c r="Z83" s="49">
        <v>0</v>
      </c>
      <c r="AA83" s="48">
        <v>0</v>
      </c>
      <c r="AB83" s="49">
        <v>0</v>
      </c>
      <c r="AC83" s="58">
        <f t="shared" si="7"/>
        <v>28.985999999999997</v>
      </c>
      <c r="AD83" s="58"/>
      <c r="AE83" s="58"/>
    </row>
    <row r="84" spans="2:31" x14ac:dyDescent="0.3">
      <c r="B84" s="4" t="s">
        <v>28</v>
      </c>
      <c r="C84" s="4"/>
      <c r="D84" s="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23.40366666666667</v>
      </c>
      <c r="N84" s="49">
        <v>32.85499999999999</v>
      </c>
      <c r="O84" s="48">
        <v>31.076333333333327</v>
      </c>
      <c r="P84" s="49">
        <v>31.153333333333343</v>
      </c>
      <c r="Q84" s="48">
        <v>33.120666666666665</v>
      </c>
      <c r="R84" s="49">
        <v>34.722000000000001</v>
      </c>
      <c r="S84" s="48">
        <v>34.289666666666662</v>
      </c>
      <c r="T84" s="49">
        <v>33.450833333333335</v>
      </c>
      <c r="U84" s="48">
        <v>34.429166666666674</v>
      </c>
      <c r="V84" s="49">
        <v>36.653000000000006</v>
      </c>
      <c r="W84" s="48">
        <v>30.904999999999998</v>
      </c>
      <c r="X84" s="49">
        <v>19.478166666666663</v>
      </c>
      <c r="Y84" s="48">
        <v>0</v>
      </c>
      <c r="Z84" s="49">
        <v>0</v>
      </c>
      <c r="AA84" s="48">
        <v>0</v>
      </c>
      <c r="AB84" s="49">
        <v>0</v>
      </c>
      <c r="AC84" s="58">
        <f t="shared" si="7"/>
        <v>375.53683333333328</v>
      </c>
      <c r="AD84" s="58"/>
      <c r="AE84" s="58"/>
    </row>
    <row r="85" spans="2:31" x14ac:dyDescent="0.3">
      <c r="B85" s="4" t="s">
        <v>120</v>
      </c>
      <c r="C85" s="4"/>
      <c r="D85" s="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11.256499999999999</v>
      </c>
      <c r="N85" s="49">
        <v>8.8514999999999997</v>
      </c>
      <c r="O85" s="48">
        <v>12.010666666666664</v>
      </c>
      <c r="P85" s="49">
        <v>4.1776666666666697</v>
      </c>
      <c r="Q85" s="48">
        <v>12.09283333333333</v>
      </c>
      <c r="R85" s="49">
        <v>10.986333333333333</v>
      </c>
      <c r="S85" s="48">
        <v>1.4253333333333336</v>
      </c>
      <c r="T85" s="49">
        <v>0</v>
      </c>
      <c r="U85" s="48">
        <v>0</v>
      </c>
      <c r="V85" s="49">
        <v>0</v>
      </c>
      <c r="W85" s="48">
        <v>0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58">
        <f t="shared" si="7"/>
        <v>60.80083333333333</v>
      </c>
      <c r="AD85" s="58"/>
      <c r="AE85" s="58"/>
    </row>
    <row r="86" spans="2:31" x14ac:dyDescent="0.3">
      <c r="B86" s="4" t="s">
        <v>29</v>
      </c>
      <c r="C86" s="4"/>
      <c r="D86" s="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3.2561666666666698</v>
      </c>
      <c r="N86" s="49">
        <v>10.460333333333335</v>
      </c>
      <c r="O86" s="48">
        <v>7.735999999999998</v>
      </c>
      <c r="P86" s="49">
        <v>1.399999999999999</v>
      </c>
      <c r="Q86" s="48">
        <v>14.234999999999996</v>
      </c>
      <c r="R86" s="49">
        <v>25.952000000000012</v>
      </c>
      <c r="S86" s="48">
        <v>3.1813333333333333</v>
      </c>
      <c r="T86" s="49">
        <v>0</v>
      </c>
      <c r="U86" s="48">
        <v>0</v>
      </c>
      <c r="V86" s="49">
        <v>0.92633333333333467</v>
      </c>
      <c r="W86" s="48">
        <v>0.92633333333333467</v>
      </c>
      <c r="X86" s="49">
        <v>0</v>
      </c>
      <c r="Y86" s="48">
        <v>0</v>
      </c>
      <c r="Z86" s="49">
        <v>0</v>
      </c>
      <c r="AA86" s="48">
        <v>0</v>
      </c>
      <c r="AB86" s="49">
        <v>0</v>
      </c>
      <c r="AC86" s="58">
        <f t="shared" si="7"/>
        <v>68.073499999999996</v>
      </c>
      <c r="AD86" s="58"/>
      <c r="AE86" s="58"/>
    </row>
    <row r="87" spans="2:31" x14ac:dyDescent="0.3">
      <c r="B87" s="4" t="s">
        <v>30</v>
      </c>
      <c r="C87" s="4"/>
      <c r="D87" s="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0</v>
      </c>
      <c r="N87" s="49">
        <v>0</v>
      </c>
      <c r="O87" s="48">
        <v>6.0033333333333397E-2</v>
      </c>
      <c r="P87" s="49">
        <v>0</v>
      </c>
      <c r="Q87" s="48">
        <v>0</v>
      </c>
      <c r="R87" s="49">
        <v>2.1926666666666654</v>
      </c>
      <c r="S87" s="48">
        <v>0.66313333333333546</v>
      </c>
      <c r="T87" s="49">
        <v>0.35815000000000008</v>
      </c>
      <c r="U87" s="48">
        <v>0.39443333333333352</v>
      </c>
      <c r="V87" s="49">
        <v>0.13973333333333288</v>
      </c>
      <c r="W87" s="48">
        <v>0</v>
      </c>
      <c r="X87" s="49">
        <v>0.21314666666666682</v>
      </c>
      <c r="Y87" s="48">
        <v>0</v>
      </c>
      <c r="Z87" s="49">
        <v>0</v>
      </c>
      <c r="AA87" s="48">
        <v>0</v>
      </c>
      <c r="AB87" s="49">
        <v>0</v>
      </c>
      <c r="AC87" s="58">
        <f t="shared" si="7"/>
        <v>4.0212966666666681</v>
      </c>
      <c r="AD87" s="58"/>
      <c r="AE87" s="58"/>
    </row>
    <row r="88" spans="2:31" x14ac:dyDescent="0.3">
      <c r="B88" s="4" t="s">
        <v>31</v>
      </c>
      <c r="C88" s="4"/>
      <c r="D88" s="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2.6999999999999958E-2</v>
      </c>
      <c r="N88" s="49">
        <v>7.2426666666666693</v>
      </c>
      <c r="O88" s="48">
        <v>5.1198333333333288</v>
      </c>
      <c r="P88" s="49">
        <v>0.20233333333333381</v>
      </c>
      <c r="Q88" s="48">
        <v>1.7061666666666673</v>
      </c>
      <c r="R88" s="49">
        <v>0.22599999999999962</v>
      </c>
      <c r="S88" s="48">
        <v>0.57933333333333381</v>
      </c>
      <c r="T88" s="49">
        <v>0.41333333333333311</v>
      </c>
      <c r="U88" s="48">
        <v>0.48316666666666686</v>
      </c>
      <c r="V88" s="49">
        <v>0</v>
      </c>
      <c r="W88" s="48">
        <v>0</v>
      </c>
      <c r="X88" s="49">
        <v>1.9999999999999987E-2</v>
      </c>
      <c r="Y88" s="48">
        <v>0</v>
      </c>
      <c r="Z88" s="49">
        <v>0</v>
      </c>
      <c r="AA88" s="48">
        <v>0</v>
      </c>
      <c r="AB88" s="49">
        <v>0</v>
      </c>
      <c r="AC88" s="58">
        <f t="shared" si="7"/>
        <v>16.019833333333334</v>
      </c>
      <c r="AD88" s="58"/>
      <c r="AE88" s="58"/>
    </row>
    <row r="89" spans="2:31" x14ac:dyDescent="0.3">
      <c r="B89" s="4" t="s">
        <v>32</v>
      </c>
      <c r="C89" s="4"/>
      <c r="D89" s="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12.497499999999997</v>
      </c>
      <c r="N89" s="49">
        <v>19.632666666666658</v>
      </c>
      <c r="O89" s="48">
        <v>9.3869999999999916</v>
      </c>
      <c r="P89" s="49">
        <v>7.228500000000003</v>
      </c>
      <c r="Q89" s="48">
        <v>8.000666666666671</v>
      </c>
      <c r="R89" s="49">
        <v>11.531000000000002</v>
      </c>
      <c r="S89" s="48">
        <v>11.817833333333327</v>
      </c>
      <c r="T89" s="49">
        <v>10.17783333333333</v>
      </c>
      <c r="U89" s="48">
        <v>10.061166666666669</v>
      </c>
      <c r="V89" s="49">
        <v>14.296333333333333</v>
      </c>
      <c r="W89" s="48">
        <v>8.6199999999999992</v>
      </c>
      <c r="X89" s="49">
        <v>3.8199999999999972</v>
      </c>
      <c r="Y89" s="48">
        <v>0</v>
      </c>
      <c r="Z89" s="49">
        <v>0</v>
      </c>
      <c r="AA89" s="48">
        <v>0</v>
      </c>
      <c r="AB89" s="49">
        <v>0</v>
      </c>
      <c r="AC89" s="58">
        <f t="shared" si="7"/>
        <v>127.07049999999998</v>
      </c>
      <c r="AD89" s="58"/>
      <c r="AE89" s="58"/>
    </row>
    <row r="90" spans="2:31" x14ac:dyDescent="0.3">
      <c r="B90" s="4" t="s">
        <v>33</v>
      </c>
      <c r="C90" s="4"/>
      <c r="D90" s="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4.6898333333333317</v>
      </c>
      <c r="N90" s="49">
        <v>6.6270000000000007</v>
      </c>
      <c r="O90" s="48">
        <v>6.4061666666666657</v>
      </c>
      <c r="P90" s="49">
        <v>6.7508333333333335</v>
      </c>
      <c r="Q90" s="48">
        <v>7.6090000000000009</v>
      </c>
      <c r="R90" s="49">
        <v>8.278833333333333</v>
      </c>
      <c r="S90" s="48">
        <v>8.128666666666664</v>
      </c>
      <c r="T90" s="49">
        <v>7.8746666666666654</v>
      </c>
      <c r="U90" s="48">
        <v>8.1604999999999972</v>
      </c>
      <c r="V90" s="49">
        <v>8.7321666666666733</v>
      </c>
      <c r="W90" s="48">
        <v>7.2956666666666639</v>
      </c>
      <c r="X90" s="49">
        <v>4.7444166666666661</v>
      </c>
      <c r="Y90" s="48">
        <v>0</v>
      </c>
      <c r="Z90" s="49">
        <v>0</v>
      </c>
      <c r="AA90" s="48">
        <v>0</v>
      </c>
      <c r="AB90" s="49">
        <v>0</v>
      </c>
      <c r="AC90" s="58">
        <f t="shared" si="7"/>
        <v>85.297749999999979</v>
      </c>
      <c r="AD90" s="58"/>
      <c r="AE90" s="58"/>
    </row>
    <row r="91" spans="2:31" x14ac:dyDescent="0.3">
      <c r="B91" s="4" t="s">
        <v>34</v>
      </c>
      <c r="C91" s="4"/>
      <c r="D91" s="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2.0730000000000004</v>
      </c>
      <c r="N91" s="49">
        <v>1.1390000000000002</v>
      </c>
      <c r="O91" s="48">
        <v>0.34583333333333338</v>
      </c>
      <c r="P91" s="49">
        <v>4.1499999999999988E-2</v>
      </c>
      <c r="Q91" s="48">
        <v>4.4666666666666646E-2</v>
      </c>
      <c r="R91" s="49">
        <v>7.3499999999999996E-2</v>
      </c>
      <c r="S91" s="48">
        <v>0.33900000000000002</v>
      </c>
      <c r="T91" s="49">
        <v>5.7500000000000044E-2</v>
      </c>
      <c r="U91" s="48">
        <v>0.21283333333333337</v>
      </c>
      <c r="V91" s="49">
        <v>0.20749999999999991</v>
      </c>
      <c r="W91" s="48">
        <v>8.2666666666666638E-2</v>
      </c>
      <c r="X91" s="49">
        <v>0.11000000000000008</v>
      </c>
      <c r="Y91" s="48">
        <v>0</v>
      </c>
      <c r="Z91" s="49">
        <v>0</v>
      </c>
      <c r="AA91" s="48">
        <v>0</v>
      </c>
      <c r="AB91" s="49">
        <v>0</v>
      </c>
      <c r="AC91" s="58">
        <f t="shared" si="7"/>
        <v>4.7270000000000003</v>
      </c>
      <c r="AD91" s="58"/>
      <c r="AE91" s="58"/>
    </row>
    <row r="92" spans="2:31" x14ac:dyDescent="0.3">
      <c r="B92" s="4" t="s">
        <v>35</v>
      </c>
      <c r="C92" s="4"/>
      <c r="D92" s="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11.942</v>
      </c>
      <c r="N92" s="49">
        <v>15.961333333333329</v>
      </c>
      <c r="O92" s="48">
        <v>16.312999999999999</v>
      </c>
      <c r="P92" s="49">
        <v>14.65833333333333</v>
      </c>
      <c r="Q92" s="48">
        <v>8.5296666666666674</v>
      </c>
      <c r="R92" s="49">
        <v>5.8278333333333316</v>
      </c>
      <c r="S92" s="48">
        <v>3.5588333333333342</v>
      </c>
      <c r="T92" s="49">
        <v>1.8349999999999984</v>
      </c>
      <c r="U92" s="48">
        <v>8.176499999999999</v>
      </c>
      <c r="V92" s="49">
        <v>2.7635000000000001</v>
      </c>
      <c r="W92" s="48">
        <v>0</v>
      </c>
      <c r="X92" s="49">
        <v>0</v>
      </c>
      <c r="Y92" s="48">
        <v>0</v>
      </c>
      <c r="Z92" s="49">
        <v>0</v>
      </c>
      <c r="AA92" s="48">
        <v>0</v>
      </c>
      <c r="AB92" s="49">
        <v>0</v>
      </c>
      <c r="AC92" s="58">
        <f t="shared" si="7"/>
        <v>89.565999999999988</v>
      </c>
      <c r="AD92" s="58"/>
      <c r="AE92" s="58"/>
    </row>
    <row r="93" spans="2:31" x14ac:dyDescent="0.3">
      <c r="B93" s="4" t="s">
        <v>36</v>
      </c>
      <c r="C93" s="4"/>
      <c r="D93" s="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0</v>
      </c>
      <c r="O93" s="48">
        <v>0</v>
      </c>
      <c r="P93" s="49">
        <v>0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0</v>
      </c>
      <c r="W93" s="48">
        <v>0</v>
      </c>
      <c r="X93" s="49">
        <v>0</v>
      </c>
      <c r="Y93" s="48">
        <v>0</v>
      </c>
      <c r="Z93" s="49">
        <v>0</v>
      </c>
      <c r="AA93" s="48">
        <v>0</v>
      </c>
      <c r="AB93" s="49">
        <v>0</v>
      </c>
      <c r="AC93" s="58">
        <f t="shared" si="7"/>
        <v>0</v>
      </c>
      <c r="AD93" s="58"/>
      <c r="AE93" s="58"/>
    </row>
    <row r="94" spans="2:31" x14ac:dyDescent="0.3">
      <c r="B94" s="4" t="s">
        <v>121</v>
      </c>
      <c r="C94" s="4"/>
      <c r="D94" s="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0</v>
      </c>
      <c r="N94" s="49">
        <v>0</v>
      </c>
      <c r="O94" s="48">
        <v>0</v>
      </c>
      <c r="P94" s="49">
        <v>0</v>
      </c>
      <c r="Q94" s="48">
        <v>0</v>
      </c>
      <c r="R94" s="49">
        <v>0</v>
      </c>
      <c r="S94" s="48">
        <v>0</v>
      </c>
      <c r="T94" s="49">
        <v>0</v>
      </c>
      <c r="U94" s="48">
        <v>0</v>
      </c>
      <c r="V94" s="49">
        <v>0</v>
      </c>
      <c r="W94" s="48">
        <v>0</v>
      </c>
      <c r="X94" s="49">
        <v>0</v>
      </c>
      <c r="Y94" s="48">
        <v>0</v>
      </c>
      <c r="Z94" s="49">
        <v>0</v>
      </c>
      <c r="AA94" s="48">
        <v>0</v>
      </c>
      <c r="AB94" s="49">
        <v>0</v>
      </c>
      <c r="AC94" s="58">
        <f t="shared" si="7"/>
        <v>0</v>
      </c>
      <c r="AD94" s="58"/>
      <c r="AE94" s="58"/>
    </row>
    <row r="95" spans="2:31" x14ac:dyDescent="0.3">
      <c r="B95" s="4" t="s">
        <v>86</v>
      </c>
      <c r="C95" s="4"/>
      <c r="D95" s="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20.09333333333333</v>
      </c>
      <c r="N95" s="49">
        <v>0</v>
      </c>
      <c r="O95" s="48">
        <v>0</v>
      </c>
      <c r="P95" s="49">
        <v>1.5899999999999999</v>
      </c>
      <c r="Q95" s="48">
        <v>0</v>
      </c>
      <c r="R95" s="49">
        <v>0</v>
      </c>
      <c r="S95" s="48">
        <v>10.813999999999998</v>
      </c>
      <c r="T95" s="49">
        <v>8.9341666666666679</v>
      </c>
      <c r="U95" s="48">
        <v>12.258666666666665</v>
      </c>
      <c r="V95" s="49">
        <v>12.061666666666671</v>
      </c>
      <c r="W95" s="48">
        <v>14.340866666666667</v>
      </c>
      <c r="X95" s="49">
        <v>12.058809999999996</v>
      </c>
      <c r="Y95" s="48">
        <v>0</v>
      </c>
      <c r="Z95" s="49">
        <v>0</v>
      </c>
      <c r="AA95" s="48">
        <v>0</v>
      </c>
      <c r="AB95" s="49">
        <v>0</v>
      </c>
      <c r="AC95" s="58">
        <f t="shared" si="7"/>
        <v>92.151510000000002</v>
      </c>
      <c r="AD95" s="58"/>
      <c r="AE95" s="58"/>
    </row>
    <row r="96" spans="2:31" x14ac:dyDescent="0.3">
      <c r="B96" s="4" t="s">
        <v>87</v>
      </c>
      <c r="C96" s="4"/>
      <c r="D96" s="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5.5771666666666659</v>
      </c>
      <c r="N96" s="49">
        <v>5.4153333333333311</v>
      </c>
      <c r="O96" s="48">
        <v>3.7118333333333329</v>
      </c>
      <c r="P96" s="49">
        <v>3.3996666666666653</v>
      </c>
      <c r="Q96" s="48">
        <v>1.8323333333333323</v>
      </c>
      <c r="R96" s="49">
        <v>0.62700000000000111</v>
      </c>
      <c r="S96" s="48">
        <v>6.6666666666671164E-4</v>
      </c>
      <c r="T96" s="49">
        <v>0.28666666666666729</v>
      </c>
      <c r="U96" s="48">
        <v>0.98900000000000021</v>
      </c>
      <c r="V96" s="49">
        <v>0.89399999999999835</v>
      </c>
      <c r="W96" s="48">
        <v>1.1758333333333335</v>
      </c>
      <c r="X96" s="49">
        <v>3.1380000000000003</v>
      </c>
      <c r="Y96" s="48">
        <v>0</v>
      </c>
      <c r="Z96" s="49">
        <v>0</v>
      </c>
      <c r="AA96" s="48">
        <v>0</v>
      </c>
      <c r="AB96" s="49">
        <v>0</v>
      </c>
      <c r="AC96" s="58">
        <f t="shared" si="7"/>
        <v>27.047499999999999</v>
      </c>
      <c r="AD96" s="58"/>
      <c r="AE96" s="58"/>
    </row>
    <row r="97" spans="2:31" x14ac:dyDescent="0.3">
      <c r="B97" s="4" t="s">
        <v>99</v>
      </c>
      <c r="C97" s="4"/>
      <c r="D97" s="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5.3423333333333343</v>
      </c>
      <c r="N97" s="49">
        <v>2.9545000000000021</v>
      </c>
      <c r="O97" s="48">
        <v>1.0300000000000011</v>
      </c>
      <c r="P97" s="49">
        <v>2.6288333333333318</v>
      </c>
      <c r="Q97" s="48">
        <v>5</v>
      </c>
      <c r="R97" s="49">
        <v>6.319999999999995</v>
      </c>
      <c r="S97" s="48">
        <v>7.1100000000000092</v>
      </c>
      <c r="T97" s="49">
        <v>7.6399999999999899</v>
      </c>
      <c r="U97" s="48">
        <v>8.1499999999999915</v>
      </c>
      <c r="V97" s="49">
        <v>8.9700000000000149</v>
      </c>
      <c r="W97" s="48">
        <v>8.9543166666666796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58">
        <f t="shared" si="7"/>
        <v>64.099983333333356</v>
      </c>
      <c r="AD97" s="58"/>
      <c r="AE97" s="58"/>
    </row>
    <row r="98" spans="2:31" x14ac:dyDescent="0.3">
      <c r="B98" s="4" t="s">
        <v>112</v>
      </c>
      <c r="C98" s="4"/>
      <c r="D98" s="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2.5758333333333341</v>
      </c>
      <c r="N98" s="49">
        <v>0.89683333333333282</v>
      </c>
      <c r="O98" s="48">
        <v>8.9261666666666653</v>
      </c>
      <c r="P98" s="49">
        <v>1.5673333333333319</v>
      </c>
      <c r="Q98" s="48">
        <v>4.5719999999999983</v>
      </c>
      <c r="R98" s="49">
        <v>12.340000000000002</v>
      </c>
      <c r="S98" s="48">
        <v>13.440000000000017</v>
      </c>
      <c r="T98" s="49">
        <v>14.379833333333327</v>
      </c>
      <c r="U98" s="48">
        <v>17.059999999999977</v>
      </c>
      <c r="V98" s="49">
        <v>17.121666666666645</v>
      </c>
      <c r="W98" s="48">
        <v>17.183333333333312</v>
      </c>
      <c r="X98" s="49">
        <v>7.4297500000000012</v>
      </c>
      <c r="Y98" s="48">
        <v>0</v>
      </c>
      <c r="Z98" s="49">
        <v>0</v>
      </c>
      <c r="AA98" s="48">
        <v>0</v>
      </c>
      <c r="AB98" s="49">
        <v>0</v>
      </c>
      <c r="AC98" s="58">
        <f t="shared" si="7"/>
        <v>117.49274999999993</v>
      </c>
      <c r="AD98" s="58"/>
      <c r="AE98" s="58"/>
    </row>
    <row r="99" spans="2:31" x14ac:dyDescent="0.3">
      <c r="B99" s="4" t="s">
        <v>113</v>
      </c>
      <c r="C99" s="4"/>
      <c r="D99" s="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</v>
      </c>
      <c r="N99" s="49">
        <v>4.9334999999999996</v>
      </c>
      <c r="O99" s="48">
        <v>28.264499999999995</v>
      </c>
      <c r="P99" s="49">
        <v>49.001166666666677</v>
      </c>
      <c r="Q99" s="48">
        <v>79.977666666666678</v>
      </c>
      <c r="R99" s="49">
        <v>103.19616666666664</v>
      </c>
      <c r="S99" s="48">
        <v>124.33799999999997</v>
      </c>
      <c r="T99" s="49">
        <v>130.25716666666668</v>
      </c>
      <c r="U99" s="48">
        <v>127.56316666666667</v>
      </c>
      <c r="V99" s="49">
        <v>0</v>
      </c>
      <c r="W99" s="48">
        <v>92.393666666666704</v>
      </c>
      <c r="X99" s="49">
        <v>53.358166666666698</v>
      </c>
      <c r="Y99" s="48">
        <v>0</v>
      </c>
      <c r="Z99" s="49">
        <v>0</v>
      </c>
      <c r="AA99" s="48">
        <v>0</v>
      </c>
      <c r="AB99" s="49">
        <v>0</v>
      </c>
      <c r="AC99" s="58">
        <f t="shared" si="7"/>
        <v>793.28316666666672</v>
      </c>
      <c r="AD99" s="58"/>
      <c r="AE99" s="58"/>
    </row>
    <row r="100" spans="2:31" x14ac:dyDescent="0.3">
      <c r="B100" s="4" t="s">
        <v>114</v>
      </c>
      <c r="C100" s="4"/>
      <c r="D100" s="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24.039999999999978</v>
      </c>
      <c r="N100" s="49">
        <v>30.75</v>
      </c>
      <c r="O100" s="48">
        <v>27.790000000000024</v>
      </c>
      <c r="P100" s="49">
        <v>26.900000000000023</v>
      </c>
      <c r="Q100" s="48">
        <v>23.427000000000003</v>
      </c>
      <c r="R100" s="49">
        <v>5.9118333333333322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58">
        <f t="shared" si="7"/>
        <v>138.81883333333334</v>
      </c>
      <c r="AD100" s="58"/>
      <c r="AE100" s="58"/>
    </row>
    <row r="101" spans="2:31" x14ac:dyDescent="0.3">
      <c r="B101" s="4" t="s">
        <v>115</v>
      </c>
      <c r="C101" s="4"/>
      <c r="D101" s="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24.159166666666671</v>
      </c>
      <c r="N101" s="49">
        <v>30.35349999999999</v>
      </c>
      <c r="O101" s="48">
        <v>27.650000000000023</v>
      </c>
      <c r="P101" s="49">
        <v>26.467499999999998</v>
      </c>
      <c r="Q101" s="48">
        <v>24.390500000000028</v>
      </c>
      <c r="R101" s="49">
        <v>22.460000000000015</v>
      </c>
      <c r="S101" s="48">
        <v>21.060666666666652</v>
      </c>
      <c r="T101" s="49">
        <v>19.713333333333335</v>
      </c>
      <c r="U101" s="48">
        <v>20.570166666666662</v>
      </c>
      <c r="V101" s="49">
        <v>22.247</v>
      </c>
      <c r="W101" s="48">
        <v>22.198500000000003</v>
      </c>
      <c r="X101" s="49">
        <v>22.148166666666665</v>
      </c>
      <c r="Y101" s="48">
        <v>0</v>
      </c>
      <c r="Z101" s="49">
        <v>0</v>
      </c>
      <c r="AA101" s="48">
        <v>0</v>
      </c>
      <c r="AB101" s="49">
        <v>0</v>
      </c>
      <c r="AC101" s="58">
        <f>SUM(E101:AB101)</f>
        <v>283.41850000000005</v>
      </c>
      <c r="AD101" s="58"/>
      <c r="AE101" s="58"/>
    </row>
    <row r="102" spans="2:31" x14ac:dyDescent="0.3">
      <c r="B102" s="4" t="s">
        <v>122</v>
      </c>
      <c r="C102" s="4"/>
      <c r="D102" s="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58">
        <f t="shared" ref="AC102" si="8">SUM(E102:AB102)</f>
        <v>0</v>
      </c>
      <c r="AD102" s="58"/>
      <c r="AE102" s="58"/>
    </row>
    <row r="103" spans="2:31" x14ac:dyDescent="0.3">
      <c r="B103" s="4" t="s">
        <v>128</v>
      </c>
      <c r="C103" s="4"/>
      <c r="D103" s="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0</v>
      </c>
      <c r="N103" s="49">
        <v>0</v>
      </c>
      <c r="O103" s="48">
        <v>0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0</v>
      </c>
      <c r="W103" s="48">
        <v>0</v>
      </c>
      <c r="X103" s="49">
        <v>0</v>
      </c>
      <c r="Y103" s="48">
        <v>0</v>
      </c>
      <c r="Z103" s="49">
        <v>0</v>
      </c>
      <c r="AA103" s="48">
        <v>0</v>
      </c>
      <c r="AB103" s="49">
        <v>0</v>
      </c>
      <c r="AC103" s="58">
        <f t="shared" ref="AC103" si="9">SUM(E103:AB103)</f>
        <v>0</v>
      </c>
      <c r="AD103" s="58"/>
      <c r="AE103" s="58"/>
    </row>
    <row r="104" spans="2:31" x14ac:dyDescent="0.3">
      <c r="B104" s="13" t="s">
        <v>2</v>
      </c>
      <c r="C104" s="13"/>
      <c r="D104" s="13"/>
      <c r="E104" s="14">
        <f>SUM(E59:E103)</f>
        <v>0</v>
      </c>
      <c r="F104" s="14">
        <f t="shared" ref="F104:AB104" si="10">SUM(F59:F103)</f>
        <v>0</v>
      </c>
      <c r="G104" s="14">
        <f t="shared" si="10"/>
        <v>0</v>
      </c>
      <c r="H104" s="14">
        <f t="shared" si="10"/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226.68323333333333</v>
      </c>
      <c r="N104" s="14">
        <f t="shared" si="10"/>
        <v>265.89875000000001</v>
      </c>
      <c r="O104" s="14">
        <f t="shared" si="10"/>
        <v>268.08028333333334</v>
      </c>
      <c r="P104" s="14">
        <f t="shared" si="10"/>
        <v>272.88408333333336</v>
      </c>
      <c r="Q104" s="14">
        <f t="shared" si="10"/>
        <v>382.90825000000007</v>
      </c>
      <c r="R104" s="14">
        <f t="shared" si="10"/>
        <v>441.79549999999995</v>
      </c>
      <c r="S104" s="14">
        <f t="shared" si="10"/>
        <v>445.30528333333336</v>
      </c>
      <c r="T104" s="14">
        <f t="shared" si="10"/>
        <v>528.74481666666679</v>
      </c>
      <c r="U104" s="14">
        <f t="shared" si="10"/>
        <v>649.48609999999985</v>
      </c>
      <c r="V104" s="14">
        <f t="shared" si="10"/>
        <v>461.72373333333343</v>
      </c>
      <c r="W104" s="14">
        <f t="shared" si="10"/>
        <v>510.35737000000006</v>
      </c>
      <c r="X104" s="14">
        <f t="shared" si="10"/>
        <v>323.24978333333343</v>
      </c>
      <c r="Y104" s="14">
        <f t="shared" si="10"/>
        <v>0</v>
      </c>
      <c r="Z104" s="14">
        <f t="shared" si="10"/>
        <v>0</v>
      </c>
      <c r="AA104" s="14">
        <f t="shared" si="10"/>
        <v>0</v>
      </c>
      <c r="AB104" s="14">
        <f t="shared" si="10"/>
        <v>0</v>
      </c>
      <c r="AC104" s="70">
        <f>SUM(AC59:AE103)</f>
        <v>4777.1171866666664</v>
      </c>
      <c r="AD104" s="70"/>
      <c r="AE104" s="70"/>
    </row>
    <row r="107" spans="2:31" x14ac:dyDescent="0.3">
      <c r="B107" s="8">
        <f>'Resumen-Mensual'!$G$22</f>
        <v>45294</v>
      </c>
    </row>
    <row r="108" spans="2:31" x14ac:dyDescent="0.3">
      <c r="B108" s="8"/>
    </row>
    <row r="109" spans="2:31" x14ac:dyDescent="0.3">
      <c r="B109" s="9" t="s">
        <v>81</v>
      </c>
      <c r="C109" s="10"/>
      <c r="D109" s="10"/>
      <c r="E109" s="11">
        <v>1</v>
      </c>
      <c r="F109" s="11">
        <v>2</v>
      </c>
      <c r="G109" s="11">
        <v>3</v>
      </c>
      <c r="H109" s="11">
        <v>4</v>
      </c>
      <c r="I109" s="11">
        <v>5</v>
      </c>
      <c r="J109" s="11">
        <v>6</v>
      </c>
      <c r="K109" s="11">
        <v>7</v>
      </c>
      <c r="L109" s="11">
        <v>8</v>
      </c>
      <c r="M109" s="11">
        <v>9</v>
      </c>
      <c r="N109" s="11">
        <v>10</v>
      </c>
      <c r="O109" s="11">
        <v>11</v>
      </c>
      <c r="P109" s="11">
        <v>12</v>
      </c>
      <c r="Q109" s="11">
        <v>13</v>
      </c>
      <c r="R109" s="11">
        <v>14</v>
      </c>
      <c r="S109" s="11">
        <v>15</v>
      </c>
      <c r="T109" s="11">
        <v>16</v>
      </c>
      <c r="U109" s="11">
        <v>17</v>
      </c>
      <c r="V109" s="11">
        <v>18</v>
      </c>
      <c r="W109" s="11">
        <v>19</v>
      </c>
      <c r="X109" s="11">
        <v>20</v>
      </c>
      <c r="Y109" s="11">
        <v>21</v>
      </c>
      <c r="Z109" s="11">
        <v>22</v>
      </c>
      <c r="AA109" s="11">
        <v>23</v>
      </c>
      <c r="AB109" s="11">
        <v>24</v>
      </c>
      <c r="AC109" s="68" t="s">
        <v>2</v>
      </c>
      <c r="AD109" s="68"/>
      <c r="AE109" s="68"/>
    </row>
    <row r="110" spans="2:31" x14ac:dyDescent="0.3">
      <c r="B110" s="52" t="s">
        <v>4</v>
      </c>
      <c r="C110" s="52"/>
      <c r="D110" s="5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0.24283333333333321</v>
      </c>
      <c r="N110" s="49">
        <v>10.092499999999999</v>
      </c>
      <c r="O110" s="48">
        <v>2.3915000000000006</v>
      </c>
      <c r="P110" s="49">
        <v>2.4861666666666675</v>
      </c>
      <c r="Q110" s="48">
        <v>2.1666666666666678E-2</v>
      </c>
      <c r="R110" s="49">
        <v>1.9833333333333297E-2</v>
      </c>
      <c r="S110" s="48">
        <v>0</v>
      </c>
      <c r="T110" s="49">
        <v>0</v>
      </c>
      <c r="U110" s="48">
        <v>0</v>
      </c>
      <c r="V110" s="49">
        <v>0.60166666666666602</v>
      </c>
      <c r="W110" s="48">
        <v>3.2811666666666714</v>
      </c>
      <c r="X110" s="49">
        <v>8.3702416666666668</v>
      </c>
      <c r="Y110" s="48">
        <v>0</v>
      </c>
      <c r="Z110" s="49">
        <v>0</v>
      </c>
      <c r="AA110" s="48">
        <v>0</v>
      </c>
      <c r="AB110" s="49">
        <v>0</v>
      </c>
      <c r="AC110" s="58">
        <f>SUM(E110:AB110)</f>
        <v>27.507575000000003</v>
      </c>
      <c r="AD110" s="58"/>
      <c r="AE110" s="58"/>
    </row>
    <row r="111" spans="2:31" x14ac:dyDescent="0.3">
      <c r="B111" s="15" t="s">
        <v>5</v>
      </c>
      <c r="C111" s="15"/>
      <c r="D111" s="15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2.1013333333333337</v>
      </c>
      <c r="O111" s="48">
        <v>2.75</v>
      </c>
      <c r="P111" s="49">
        <v>9.6018333333333334</v>
      </c>
      <c r="Q111" s="48">
        <v>10.134333333333334</v>
      </c>
      <c r="R111" s="49">
        <v>25.643666666666661</v>
      </c>
      <c r="S111" s="48">
        <v>41.009</v>
      </c>
      <c r="T111" s="49">
        <v>52.939999999999991</v>
      </c>
      <c r="U111" s="48">
        <v>55.129666666666637</v>
      </c>
      <c r="V111" s="49">
        <v>0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58">
        <f t="shared" ref="AC111:AC151" si="11">SUM(E111:AB111)</f>
        <v>199.3098333333333</v>
      </c>
      <c r="AD111" s="58"/>
      <c r="AE111" s="58"/>
    </row>
    <row r="112" spans="2:31" x14ac:dyDescent="0.3">
      <c r="B112" s="15" t="s">
        <v>6</v>
      </c>
      <c r="C112" s="15"/>
      <c r="D112" s="15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0.67666666666666664</v>
      </c>
      <c r="N112" s="49">
        <v>1.0944999999999994</v>
      </c>
      <c r="O112" s="48">
        <v>2.2000000000000015</v>
      </c>
      <c r="P112" s="49">
        <v>8.1599999999999984</v>
      </c>
      <c r="Q112" s="48">
        <v>14.219500000000004</v>
      </c>
      <c r="R112" s="49">
        <v>25.969333333333328</v>
      </c>
      <c r="S112" s="48">
        <v>31.531833333333328</v>
      </c>
      <c r="T112" s="49">
        <v>35.722666666666676</v>
      </c>
      <c r="U112" s="48">
        <v>39.820333333333338</v>
      </c>
      <c r="V112" s="49">
        <v>42.83283333333334</v>
      </c>
      <c r="W112" s="48">
        <v>41.88266666666668</v>
      </c>
      <c r="X112" s="49">
        <v>42.114333333333349</v>
      </c>
      <c r="Y112" s="48">
        <v>0</v>
      </c>
      <c r="Z112" s="49">
        <v>0</v>
      </c>
      <c r="AA112" s="48">
        <v>0</v>
      </c>
      <c r="AB112" s="49">
        <v>0</v>
      </c>
      <c r="AC112" s="58">
        <f t="shared" si="11"/>
        <v>286.22466666666674</v>
      </c>
      <c r="AD112" s="58"/>
      <c r="AE112" s="58"/>
    </row>
    <row r="113" spans="2:31" x14ac:dyDescent="0.3">
      <c r="B113" s="15" t="s">
        <v>119</v>
      </c>
      <c r="C113" s="15"/>
      <c r="D113" s="15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1.1666666666666663</v>
      </c>
      <c r="N113" s="49">
        <v>1.7000000000000017</v>
      </c>
      <c r="O113" s="48">
        <v>3.5</v>
      </c>
      <c r="P113" s="49">
        <v>7.3999999999999924</v>
      </c>
      <c r="Q113" s="48">
        <v>20.50350000000001</v>
      </c>
      <c r="R113" s="49">
        <v>28.023000000000003</v>
      </c>
      <c r="S113" s="48">
        <v>0.22999999999999995</v>
      </c>
      <c r="T113" s="49">
        <v>0</v>
      </c>
      <c r="U113" s="48">
        <v>0</v>
      </c>
      <c r="V113" s="49">
        <v>0</v>
      </c>
      <c r="W113" s="48">
        <v>12.453166666666672</v>
      </c>
      <c r="X113" s="49">
        <v>15.756166666666662</v>
      </c>
      <c r="Y113" s="48">
        <v>0</v>
      </c>
      <c r="Z113" s="49">
        <v>0</v>
      </c>
      <c r="AA113" s="48">
        <v>0</v>
      </c>
      <c r="AB113" s="49">
        <v>0</v>
      </c>
      <c r="AC113" s="58">
        <f t="shared" si="11"/>
        <v>90.732500000000002</v>
      </c>
      <c r="AD113" s="58"/>
      <c r="AE113" s="58"/>
    </row>
    <row r="114" spans="2:31" x14ac:dyDescent="0.3">
      <c r="B114" s="15" t="s">
        <v>7</v>
      </c>
      <c r="C114" s="15"/>
      <c r="D114" s="15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0</v>
      </c>
      <c r="N114" s="49">
        <v>0</v>
      </c>
      <c r="O114" s="48">
        <v>0</v>
      </c>
      <c r="P114" s="49">
        <v>12.548666666666664</v>
      </c>
      <c r="Q114" s="48">
        <v>19.365666666666673</v>
      </c>
      <c r="R114" s="49">
        <v>19.563000000000006</v>
      </c>
      <c r="S114" s="48">
        <v>19.759000000000007</v>
      </c>
      <c r="T114" s="49">
        <v>19.980166666666673</v>
      </c>
      <c r="U114" s="48">
        <v>20.235166666666675</v>
      </c>
      <c r="V114" s="49">
        <v>20.489333333333338</v>
      </c>
      <c r="W114" s="48">
        <v>20.758166666666675</v>
      </c>
      <c r="X114" s="49">
        <v>21.031166666666675</v>
      </c>
      <c r="Y114" s="48">
        <v>0</v>
      </c>
      <c r="Z114" s="49">
        <v>0</v>
      </c>
      <c r="AA114" s="48">
        <v>0</v>
      </c>
      <c r="AB114" s="49">
        <v>0</v>
      </c>
      <c r="AC114" s="58">
        <f t="shared" si="11"/>
        <v>173.73033333333342</v>
      </c>
      <c r="AD114" s="58"/>
      <c r="AE114" s="58"/>
    </row>
    <row r="115" spans="2:31" x14ac:dyDescent="0.3">
      <c r="B115" s="15" t="s">
        <v>8</v>
      </c>
      <c r="C115" s="15"/>
      <c r="D115" s="15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19.604166666666661</v>
      </c>
      <c r="N115" s="49">
        <v>22.905166666666666</v>
      </c>
      <c r="O115" s="48">
        <v>3.5711666666666657</v>
      </c>
      <c r="P115" s="49">
        <v>0.65100000000000002</v>
      </c>
      <c r="Q115" s="48">
        <v>4.2641666666666671</v>
      </c>
      <c r="R115" s="49">
        <v>12.07966666666667</v>
      </c>
      <c r="S115" s="48">
        <v>16.50566666666667</v>
      </c>
      <c r="T115" s="49">
        <v>24.417666666666683</v>
      </c>
      <c r="U115" s="48">
        <v>23.785166666666669</v>
      </c>
      <c r="V115" s="49">
        <v>19.345500000000005</v>
      </c>
      <c r="W115" s="48">
        <v>10.397833333333336</v>
      </c>
      <c r="X115" s="49">
        <v>1.3699999999999988</v>
      </c>
      <c r="Y115" s="48">
        <v>0</v>
      </c>
      <c r="Z115" s="49">
        <v>0</v>
      </c>
      <c r="AA115" s="48">
        <v>0</v>
      </c>
      <c r="AB115" s="49">
        <v>0</v>
      </c>
      <c r="AC115" s="58">
        <f t="shared" si="11"/>
        <v>158.89716666666669</v>
      </c>
      <c r="AD115" s="58"/>
      <c r="AE115" s="58"/>
    </row>
    <row r="116" spans="2:31" x14ac:dyDescent="0.3">
      <c r="B116" s="15" t="s">
        <v>9</v>
      </c>
      <c r="C116" s="15"/>
      <c r="D116" s="15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1.1079333333333328</v>
      </c>
      <c r="O116" s="48">
        <v>10.901333333333334</v>
      </c>
      <c r="P116" s="49">
        <v>11.923833333333333</v>
      </c>
      <c r="Q116" s="48">
        <v>9.6925000000000008</v>
      </c>
      <c r="R116" s="49">
        <v>7.1689999999999978</v>
      </c>
      <c r="S116" s="48">
        <v>3.4995000000000003</v>
      </c>
      <c r="T116" s="49">
        <v>0.16144999999999995</v>
      </c>
      <c r="U116" s="48">
        <v>4.1253333333333329</v>
      </c>
      <c r="V116" s="49">
        <v>8.1314999999999991</v>
      </c>
      <c r="W116" s="48">
        <v>15.431833333333332</v>
      </c>
      <c r="X116" s="49">
        <v>13.15991416666666</v>
      </c>
      <c r="Y116" s="48">
        <v>0</v>
      </c>
      <c r="Z116" s="49">
        <v>0</v>
      </c>
      <c r="AA116" s="48">
        <v>0</v>
      </c>
      <c r="AB116" s="49">
        <v>0</v>
      </c>
      <c r="AC116" s="58">
        <f t="shared" si="11"/>
        <v>85.304130833333318</v>
      </c>
      <c r="AD116" s="58"/>
      <c r="AE116" s="58"/>
    </row>
    <row r="117" spans="2:31" x14ac:dyDescent="0.3">
      <c r="B117" s="15" t="s">
        <v>10</v>
      </c>
      <c r="C117" s="15"/>
      <c r="D117" s="15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5.4999999999999834E-2</v>
      </c>
      <c r="N117" s="49">
        <v>4.8746666666666654</v>
      </c>
      <c r="O117" s="48">
        <v>14.267499999999997</v>
      </c>
      <c r="P117" s="49">
        <v>11.125166666666669</v>
      </c>
      <c r="Q117" s="48">
        <v>7.0599999999999987</v>
      </c>
      <c r="R117" s="49">
        <v>6.1669999999999998</v>
      </c>
      <c r="S117" s="48">
        <v>6.1974999999999998</v>
      </c>
      <c r="T117" s="49">
        <v>1.1793333333333329</v>
      </c>
      <c r="U117" s="48">
        <v>5.7133333333333338</v>
      </c>
      <c r="V117" s="49">
        <v>10.952333333333339</v>
      </c>
      <c r="W117" s="48">
        <v>16.479499999999998</v>
      </c>
      <c r="X117" s="49">
        <v>14.037666666666665</v>
      </c>
      <c r="Y117" s="48">
        <v>0</v>
      </c>
      <c r="Z117" s="49">
        <v>0</v>
      </c>
      <c r="AA117" s="48">
        <v>0</v>
      </c>
      <c r="AB117" s="49">
        <v>0</v>
      </c>
      <c r="AC117" s="58">
        <f t="shared" si="11"/>
        <v>98.108999999999995</v>
      </c>
      <c r="AD117" s="58"/>
      <c r="AE117" s="58"/>
    </row>
    <row r="118" spans="2:31" x14ac:dyDescent="0.3">
      <c r="B118" s="15" t="s">
        <v>11</v>
      </c>
      <c r="C118" s="15"/>
      <c r="D118" s="15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2.1995000000000005</v>
      </c>
      <c r="N118" s="49">
        <v>15.379833333333334</v>
      </c>
      <c r="O118" s="48">
        <v>16.422499999999999</v>
      </c>
      <c r="P118" s="49">
        <v>16.348166666666671</v>
      </c>
      <c r="Q118" s="48">
        <v>17.958333333333336</v>
      </c>
      <c r="R118" s="49">
        <v>13.451333333333332</v>
      </c>
      <c r="S118" s="48">
        <v>10.098333333333333</v>
      </c>
      <c r="T118" s="49">
        <v>9.7140000000000004</v>
      </c>
      <c r="U118" s="48">
        <v>19.698833333333326</v>
      </c>
      <c r="V118" s="49">
        <v>33.555999999999997</v>
      </c>
      <c r="W118" s="48">
        <v>41.26016666666667</v>
      </c>
      <c r="X118" s="49">
        <v>39.534916666666689</v>
      </c>
      <c r="Y118" s="48">
        <v>0</v>
      </c>
      <c r="Z118" s="49">
        <v>0</v>
      </c>
      <c r="AA118" s="48">
        <v>0</v>
      </c>
      <c r="AB118" s="49">
        <v>0</v>
      </c>
      <c r="AC118" s="58">
        <f t="shared" si="11"/>
        <v>235.62191666666666</v>
      </c>
      <c r="AD118" s="58"/>
      <c r="AE118" s="58"/>
    </row>
    <row r="119" spans="2:31" x14ac:dyDescent="0.3">
      <c r="B119" s="15" t="s">
        <v>12</v>
      </c>
      <c r="C119" s="15"/>
      <c r="D119" s="15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1.6783333333333332</v>
      </c>
      <c r="N119" s="49">
        <v>7.2286666666666672</v>
      </c>
      <c r="O119" s="48">
        <v>13.185833333333331</v>
      </c>
      <c r="P119" s="49">
        <v>11.663166666666662</v>
      </c>
      <c r="Q119" s="48">
        <v>2.601166666666666</v>
      </c>
      <c r="R119" s="49">
        <v>1.3618333333333328</v>
      </c>
      <c r="S119" s="48">
        <v>1.0998333333333337</v>
      </c>
      <c r="T119" s="49">
        <v>0</v>
      </c>
      <c r="U119" s="48">
        <v>2.3778333333333332</v>
      </c>
      <c r="V119" s="49">
        <v>10.289500000000004</v>
      </c>
      <c r="W119" s="48">
        <v>17.601333333333333</v>
      </c>
      <c r="X119" s="49">
        <v>15.63916666666667</v>
      </c>
      <c r="Y119" s="48">
        <v>0</v>
      </c>
      <c r="Z119" s="49">
        <v>0</v>
      </c>
      <c r="AA119" s="48">
        <v>0</v>
      </c>
      <c r="AB119" s="49">
        <v>0</v>
      </c>
      <c r="AC119" s="58">
        <f t="shared" si="11"/>
        <v>84.726666666666659</v>
      </c>
      <c r="AD119" s="58"/>
      <c r="AE119" s="58"/>
    </row>
    <row r="120" spans="2:31" x14ac:dyDescent="0.3">
      <c r="B120" s="15" t="s">
        <v>13</v>
      </c>
      <c r="C120" s="15"/>
      <c r="D120" s="15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5.9421666666666644</v>
      </c>
      <c r="P120" s="49">
        <v>8.5463333333333313</v>
      </c>
      <c r="Q120" s="48">
        <v>3.5806666666666676</v>
      </c>
      <c r="R120" s="49">
        <v>0.36899999999999994</v>
      </c>
      <c r="S120" s="48">
        <v>1.3500000000000002E-2</v>
      </c>
      <c r="T120" s="49">
        <v>0</v>
      </c>
      <c r="U120" s="48">
        <v>0</v>
      </c>
      <c r="V120" s="49">
        <v>11.513333333333337</v>
      </c>
      <c r="W120" s="48">
        <v>11.719416666666667</v>
      </c>
      <c r="X120" s="49">
        <v>16.86098333333333</v>
      </c>
      <c r="Y120" s="48">
        <v>0</v>
      </c>
      <c r="Z120" s="49">
        <v>0</v>
      </c>
      <c r="AA120" s="48">
        <v>0</v>
      </c>
      <c r="AB120" s="49">
        <v>0</v>
      </c>
      <c r="AC120" s="58">
        <f t="shared" si="11"/>
        <v>58.545399999999994</v>
      </c>
      <c r="AD120" s="58"/>
      <c r="AE120" s="58"/>
    </row>
    <row r="121" spans="2:31" x14ac:dyDescent="0.3">
      <c r="B121" s="15" t="s">
        <v>14</v>
      </c>
      <c r="C121" s="15"/>
      <c r="D121" s="15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58">
        <f t="shared" si="11"/>
        <v>0</v>
      </c>
      <c r="AD121" s="58"/>
      <c r="AE121" s="58"/>
    </row>
    <row r="122" spans="2:31" x14ac:dyDescent="0.3">
      <c r="B122" s="15" t="s">
        <v>15</v>
      </c>
      <c r="C122" s="15"/>
      <c r="D122" s="15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1.5745</v>
      </c>
      <c r="N122" s="49">
        <v>5.9344999999999981</v>
      </c>
      <c r="O122" s="48">
        <v>6.1108333333333338</v>
      </c>
      <c r="P122" s="49">
        <v>0</v>
      </c>
      <c r="Q122" s="48">
        <v>0</v>
      </c>
      <c r="R122" s="49">
        <v>7.7099999999999946</v>
      </c>
      <c r="S122" s="48">
        <v>8.1235000000000088</v>
      </c>
      <c r="T122" s="49">
        <v>7.5216666666666665</v>
      </c>
      <c r="U122" s="48">
        <v>6.0694999999999997</v>
      </c>
      <c r="V122" s="49">
        <v>4.8169999999999993</v>
      </c>
      <c r="W122" s="48">
        <v>4.1401666666666674</v>
      </c>
      <c r="X122" s="49">
        <v>5.8020000000000005</v>
      </c>
      <c r="Y122" s="48">
        <v>0</v>
      </c>
      <c r="Z122" s="49">
        <v>0</v>
      </c>
      <c r="AA122" s="48">
        <v>0</v>
      </c>
      <c r="AB122" s="49">
        <v>0</v>
      </c>
      <c r="AC122" s="58">
        <f t="shared" si="11"/>
        <v>57.803666666666665</v>
      </c>
      <c r="AD122" s="58"/>
      <c r="AE122" s="58"/>
    </row>
    <row r="123" spans="2:31" x14ac:dyDescent="0.3">
      <c r="B123" s="15" t="s">
        <v>16</v>
      </c>
      <c r="C123" s="15"/>
      <c r="D123" s="15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0.23133333333333331</v>
      </c>
      <c r="N123" s="49">
        <v>1.6246666666666669</v>
      </c>
      <c r="O123" s="48">
        <v>2.6093333333333328</v>
      </c>
      <c r="P123" s="49">
        <v>3.3515000000000006</v>
      </c>
      <c r="Q123" s="48">
        <v>4.2875000000000005</v>
      </c>
      <c r="R123" s="49">
        <v>4.7278333333333329</v>
      </c>
      <c r="S123" s="48">
        <v>3.8061666666666683</v>
      </c>
      <c r="T123" s="49">
        <v>0.8953333333333332</v>
      </c>
      <c r="U123" s="48">
        <v>1.8333333333333313E-3</v>
      </c>
      <c r="V123" s="49">
        <v>0</v>
      </c>
      <c r="W123" s="48">
        <v>0</v>
      </c>
      <c r="X123" s="49">
        <v>0</v>
      </c>
      <c r="Y123" s="48">
        <v>0</v>
      </c>
      <c r="Z123" s="49">
        <v>0</v>
      </c>
      <c r="AA123" s="48">
        <v>0</v>
      </c>
      <c r="AB123" s="49">
        <v>0</v>
      </c>
      <c r="AC123" s="58">
        <f t="shared" si="11"/>
        <v>21.535500000000003</v>
      </c>
      <c r="AD123" s="58"/>
      <c r="AE123" s="58"/>
    </row>
    <row r="124" spans="2:31" x14ac:dyDescent="0.3">
      <c r="B124" s="15" t="s">
        <v>17</v>
      </c>
      <c r="C124" s="15"/>
      <c r="D124" s="15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0.71916666666666673</v>
      </c>
      <c r="N124" s="49">
        <v>3.3798333333333352</v>
      </c>
      <c r="O124" s="48">
        <v>5.0031666666666617</v>
      </c>
      <c r="P124" s="49">
        <v>2.0291666666666663</v>
      </c>
      <c r="Q124" s="48">
        <v>1.9670000000000003</v>
      </c>
      <c r="R124" s="49">
        <v>6.7461666666666664</v>
      </c>
      <c r="S124" s="48">
        <v>10.189833333333326</v>
      </c>
      <c r="T124" s="49">
        <v>5.4125000000000032</v>
      </c>
      <c r="U124" s="48">
        <v>5.1636666666666651</v>
      </c>
      <c r="V124" s="49">
        <v>6.0000000000000026E-2</v>
      </c>
      <c r="W124" s="48">
        <v>0</v>
      </c>
      <c r="X124" s="49">
        <v>0</v>
      </c>
      <c r="Y124" s="48">
        <v>0</v>
      </c>
      <c r="Z124" s="49">
        <v>0</v>
      </c>
      <c r="AA124" s="48">
        <v>0</v>
      </c>
      <c r="AB124" s="49">
        <v>0</v>
      </c>
      <c r="AC124" s="58">
        <f t="shared" si="11"/>
        <v>40.67049999999999</v>
      </c>
      <c r="AD124" s="58"/>
      <c r="AE124" s="58"/>
    </row>
    <row r="125" spans="2:31" x14ac:dyDescent="0.3">
      <c r="B125" s="15" t="s">
        <v>18</v>
      </c>
      <c r="C125" s="15"/>
      <c r="D125" s="15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1.065333333333333</v>
      </c>
      <c r="N125" s="49">
        <v>7.2370000000000001</v>
      </c>
      <c r="O125" s="48">
        <v>9.3149999999999995</v>
      </c>
      <c r="P125" s="49">
        <v>7.142500000000001</v>
      </c>
      <c r="Q125" s="48">
        <v>8.1854999999999993</v>
      </c>
      <c r="R125" s="49">
        <v>10.423166666666669</v>
      </c>
      <c r="S125" s="48">
        <v>6.869166666666664</v>
      </c>
      <c r="T125" s="49">
        <v>2.8384999999999994</v>
      </c>
      <c r="U125" s="48">
        <v>6.9833333333333317E-2</v>
      </c>
      <c r="V125" s="49">
        <v>0</v>
      </c>
      <c r="W125" s="48">
        <v>0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58">
        <f t="shared" si="11"/>
        <v>53.146000000000001</v>
      </c>
      <c r="AD125" s="58"/>
      <c r="AE125" s="58"/>
    </row>
    <row r="126" spans="2:31" x14ac:dyDescent="0.3">
      <c r="B126" s="15" t="s">
        <v>19</v>
      </c>
      <c r="C126" s="15"/>
      <c r="D126" s="15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0</v>
      </c>
      <c r="N126" s="49">
        <v>1.0061666666666667</v>
      </c>
      <c r="O126" s="48">
        <v>2.2169999999999996</v>
      </c>
      <c r="P126" s="49">
        <v>3.2218333333333322</v>
      </c>
      <c r="Q126" s="48">
        <v>4.1428333333333356</v>
      </c>
      <c r="R126" s="49">
        <v>4.1816666666666702</v>
      </c>
      <c r="S126" s="48">
        <v>3.0740000000000012</v>
      </c>
      <c r="T126" s="49">
        <v>2.0181666666666662</v>
      </c>
      <c r="U126" s="48">
        <v>2.1791666666666663</v>
      </c>
      <c r="V126" s="49">
        <v>2.5361666666666665</v>
      </c>
      <c r="W126" s="48">
        <v>2.5632000000000001</v>
      </c>
      <c r="X126" s="49">
        <v>3.6267500000000004</v>
      </c>
      <c r="Y126" s="48">
        <v>0</v>
      </c>
      <c r="Z126" s="49">
        <v>0</v>
      </c>
      <c r="AA126" s="48">
        <v>0</v>
      </c>
      <c r="AB126" s="49">
        <v>0</v>
      </c>
      <c r="AC126" s="58">
        <f t="shared" si="11"/>
        <v>30.766950000000008</v>
      </c>
      <c r="AD126" s="58"/>
      <c r="AE126" s="58"/>
    </row>
    <row r="127" spans="2:31" x14ac:dyDescent="0.3">
      <c r="B127" s="4" t="s">
        <v>20</v>
      </c>
      <c r="C127" s="4"/>
      <c r="D127" s="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0.12641666666666659</v>
      </c>
      <c r="N127" s="49">
        <v>0.13661666666666658</v>
      </c>
      <c r="O127" s="48">
        <v>0.1468166666666666</v>
      </c>
      <c r="P127" s="49">
        <v>0.15701666666666661</v>
      </c>
      <c r="Q127" s="48">
        <v>0.1672166666666666</v>
      </c>
      <c r="R127" s="49">
        <v>0.17741666666666661</v>
      </c>
      <c r="S127" s="48">
        <v>1.8276666666666668</v>
      </c>
      <c r="T127" s="49">
        <v>1.5073333333333336</v>
      </c>
      <c r="U127" s="48">
        <v>0.99933333333333318</v>
      </c>
      <c r="V127" s="49">
        <v>0.14736666666666665</v>
      </c>
      <c r="W127" s="48">
        <v>0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58">
        <f t="shared" si="11"/>
        <v>5.3932000000000002</v>
      </c>
      <c r="AD127" s="58"/>
      <c r="AE127" s="58"/>
    </row>
    <row r="128" spans="2:31" x14ac:dyDescent="0.3">
      <c r="B128" s="4" t="s">
        <v>21</v>
      </c>
      <c r="C128" s="4"/>
      <c r="D128" s="4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</v>
      </c>
      <c r="M128" s="48">
        <v>0</v>
      </c>
      <c r="N128" s="49">
        <v>0</v>
      </c>
      <c r="O128" s="48">
        <v>2.8528333333333347</v>
      </c>
      <c r="P128" s="49">
        <v>5.2503333333333329</v>
      </c>
      <c r="Q128" s="48">
        <v>6.3076666666666679</v>
      </c>
      <c r="R128" s="49">
        <v>4.9289999999999941</v>
      </c>
      <c r="S128" s="48">
        <v>2.827833333333333</v>
      </c>
      <c r="T128" s="49">
        <v>0.90983333333333449</v>
      </c>
      <c r="U128" s="48">
        <v>0</v>
      </c>
      <c r="V128" s="49">
        <v>0</v>
      </c>
      <c r="W128" s="48">
        <v>0</v>
      </c>
      <c r="X128" s="49">
        <v>0</v>
      </c>
      <c r="Y128" s="48">
        <v>0</v>
      </c>
      <c r="Z128" s="49">
        <v>0</v>
      </c>
      <c r="AA128" s="48">
        <v>0</v>
      </c>
      <c r="AB128" s="49">
        <v>0</v>
      </c>
      <c r="AC128" s="58">
        <f t="shared" si="11"/>
        <v>23.077499999999997</v>
      </c>
      <c r="AD128" s="58"/>
      <c r="AE128" s="58"/>
    </row>
    <row r="129" spans="2:31" x14ac:dyDescent="0.3">
      <c r="B129" s="4" t="s">
        <v>22</v>
      </c>
      <c r="C129" s="4"/>
      <c r="D129" s="4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0</v>
      </c>
      <c r="M129" s="48">
        <v>1.2500000000000008E-2</v>
      </c>
      <c r="N129" s="49">
        <v>0.25766666666666649</v>
      </c>
      <c r="O129" s="48">
        <v>0.69150000000000078</v>
      </c>
      <c r="P129" s="49">
        <v>1.0938333333333341</v>
      </c>
      <c r="Q129" s="48">
        <v>1.0900000000000019</v>
      </c>
      <c r="R129" s="49">
        <v>0.84000000000000119</v>
      </c>
      <c r="S129" s="48">
        <v>0.67999999999999983</v>
      </c>
      <c r="T129" s="49">
        <v>0.48000000000000037</v>
      </c>
      <c r="U129" s="48">
        <v>0.18583333333333327</v>
      </c>
      <c r="V129" s="49">
        <v>7.1166666666666684E-2</v>
      </c>
      <c r="W129" s="48">
        <v>2.6933333333333344E-2</v>
      </c>
      <c r="X129" s="49">
        <v>1.8800000000000004E-2</v>
      </c>
      <c r="Y129" s="48">
        <v>0</v>
      </c>
      <c r="Z129" s="49">
        <v>0</v>
      </c>
      <c r="AA129" s="48">
        <v>0</v>
      </c>
      <c r="AB129" s="49">
        <v>0</v>
      </c>
      <c r="AC129" s="58">
        <f t="shared" si="11"/>
        <v>5.448233333333337</v>
      </c>
      <c r="AD129" s="58"/>
      <c r="AE129" s="58"/>
    </row>
    <row r="130" spans="2:31" x14ac:dyDescent="0.3">
      <c r="B130" s="4" t="s">
        <v>23</v>
      </c>
      <c r="C130" s="4"/>
      <c r="D130" s="4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0</v>
      </c>
      <c r="M130" s="48">
        <v>0.21666666666666654</v>
      </c>
      <c r="N130" s="49">
        <v>2.0916666666666694</v>
      </c>
      <c r="O130" s="48">
        <v>4.2923333333333309</v>
      </c>
      <c r="P130" s="49">
        <v>5.6231666666666689</v>
      </c>
      <c r="Q130" s="48">
        <v>5.3610000000000069</v>
      </c>
      <c r="R130" s="49">
        <v>4.2546666666666626</v>
      </c>
      <c r="S130" s="48">
        <v>3.1903333333333297</v>
      </c>
      <c r="T130" s="49">
        <v>2.4056666666666642</v>
      </c>
      <c r="U130" s="48">
        <v>1.8023333333333331</v>
      </c>
      <c r="V130" s="49">
        <v>0.47250000000000003</v>
      </c>
      <c r="W130" s="48">
        <v>0.17058333333333336</v>
      </c>
      <c r="X130" s="49">
        <v>0.31669999999999987</v>
      </c>
      <c r="Y130" s="48">
        <v>0</v>
      </c>
      <c r="Z130" s="49">
        <v>0</v>
      </c>
      <c r="AA130" s="48">
        <v>0</v>
      </c>
      <c r="AB130" s="49">
        <v>0</v>
      </c>
      <c r="AC130" s="58">
        <f t="shared" si="11"/>
        <v>30.197616666666669</v>
      </c>
      <c r="AD130" s="58"/>
      <c r="AE130" s="58"/>
    </row>
    <row r="131" spans="2:31" x14ac:dyDescent="0.3">
      <c r="B131" s="4" t="s">
        <v>24</v>
      </c>
      <c r="C131" s="4"/>
      <c r="D131" s="4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0</v>
      </c>
      <c r="N131" s="49">
        <v>0</v>
      </c>
      <c r="O131" s="48">
        <v>0.55999999999999972</v>
      </c>
      <c r="P131" s="49">
        <v>0.75433333333333341</v>
      </c>
      <c r="Q131" s="48">
        <v>1.9618333333333335</v>
      </c>
      <c r="R131" s="49">
        <v>2.6339999999999995</v>
      </c>
      <c r="S131" s="48">
        <v>1.3016666666666665</v>
      </c>
      <c r="T131" s="49">
        <v>0.6466666666666665</v>
      </c>
      <c r="U131" s="48">
        <v>0.27999999999999992</v>
      </c>
      <c r="V131" s="49">
        <v>0</v>
      </c>
      <c r="W131" s="48">
        <v>0</v>
      </c>
      <c r="X131" s="49">
        <v>0</v>
      </c>
      <c r="Y131" s="48">
        <v>0</v>
      </c>
      <c r="Z131" s="49">
        <v>0</v>
      </c>
      <c r="AA131" s="48">
        <v>0</v>
      </c>
      <c r="AB131" s="49">
        <v>0</v>
      </c>
      <c r="AC131" s="58">
        <f t="shared" si="11"/>
        <v>8.1384999999999987</v>
      </c>
      <c r="AD131" s="58"/>
      <c r="AE131" s="58"/>
    </row>
    <row r="132" spans="2:31" x14ac:dyDescent="0.3">
      <c r="B132" s="4" t="s">
        <v>25</v>
      </c>
      <c r="C132" s="4"/>
      <c r="D132" s="4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</v>
      </c>
      <c r="M132" s="48">
        <v>0.63624999999999998</v>
      </c>
      <c r="N132" s="49">
        <v>0.50633333333333319</v>
      </c>
      <c r="O132" s="48">
        <v>0.44038333333333335</v>
      </c>
      <c r="P132" s="49">
        <v>3.73E-2</v>
      </c>
      <c r="Q132" s="48">
        <v>0.13393333333333329</v>
      </c>
      <c r="R132" s="49">
        <v>0</v>
      </c>
      <c r="S132" s="48">
        <v>0</v>
      </c>
      <c r="T132" s="49">
        <v>0.75483333333333269</v>
      </c>
      <c r="U132" s="48">
        <v>1.6444999999999985</v>
      </c>
      <c r="V132" s="49">
        <v>0.82651666666666657</v>
      </c>
      <c r="W132" s="48">
        <v>0</v>
      </c>
      <c r="X132" s="49">
        <v>0.7568666666666668</v>
      </c>
      <c r="Y132" s="48">
        <v>0</v>
      </c>
      <c r="Z132" s="49">
        <v>0</v>
      </c>
      <c r="AA132" s="48">
        <v>0</v>
      </c>
      <c r="AB132" s="49">
        <v>0</v>
      </c>
      <c r="AC132" s="58">
        <f t="shared" si="11"/>
        <v>5.736916666666664</v>
      </c>
      <c r="AD132" s="58"/>
      <c r="AE132" s="58"/>
    </row>
    <row r="133" spans="2:31" x14ac:dyDescent="0.3">
      <c r="B133" s="4" t="s">
        <v>26</v>
      </c>
      <c r="C133" s="4"/>
      <c r="D133" s="4"/>
      <c r="E133" s="48">
        <v>0</v>
      </c>
      <c r="F133" s="49">
        <v>0</v>
      </c>
      <c r="G133" s="48">
        <v>0</v>
      </c>
      <c r="H133" s="49">
        <v>0</v>
      </c>
      <c r="I133" s="48">
        <v>0</v>
      </c>
      <c r="J133" s="49">
        <v>0</v>
      </c>
      <c r="K133" s="48">
        <v>0</v>
      </c>
      <c r="L133" s="49">
        <v>0</v>
      </c>
      <c r="M133" s="48">
        <v>2.6861666666666664</v>
      </c>
      <c r="N133" s="49">
        <v>6.7116666666666669</v>
      </c>
      <c r="O133" s="48">
        <v>6.405000000000002</v>
      </c>
      <c r="P133" s="49">
        <v>7.5958333333333341</v>
      </c>
      <c r="Q133" s="48">
        <v>9.9568333333333321</v>
      </c>
      <c r="R133" s="49">
        <v>13.597499999999998</v>
      </c>
      <c r="S133" s="48">
        <v>10.533833333333332</v>
      </c>
      <c r="T133" s="49">
        <v>8.6233333333333313</v>
      </c>
      <c r="U133" s="48">
        <v>4.570333333333334</v>
      </c>
      <c r="V133" s="49">
        <v>4.5538333333333334</v>
      </c>
      <c r="W133" s="48">
        <v>4.5378333333333343</v>
      </c>
      <c r="X133" s="49">
        <v>4.0720333333333327</v>
      </c>
      <c r="Y133" s="48">
        <v>0</v>
      </c>
      <c r="Z133" s="49">
        <v>0</v>
      </c>
      <c r="AA133" s="48">
        <v>0</v>
      </c>
      <c r="AB133" s="49">
        <v>0</v>
      </c>
      <c r="AC133" s="58">
        <f t="shared" si="11"/>
        <v>83.844200000000015</v>
      </c>
      <c r="AD133" s="58"/>
      <c r="AE133" s="58"/>
    </row>
    <row r="134" spans="2:31" x14ac:dyDescent="0.3">
      <c r="B134" s="4" t="s">
        <v>27</v>
      </c>
      <c r="C134" s="4"/>
      <c r="D134" s="4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7.0323333333333311</v>
      </c>
      <c r="N134" s="49">
        <v>25.574500000000004</v>
      </c>
      <c r="O134" s="48">
        <v>23.861666666666661</v>
      </c>
      <c r="P134" s="49">
        <v>18.365833333333327</v>
      </c>
      <c r="Q134" s="48">
        <v>13.563833333333337</v>
      </c>
      <c r="R134" s="49">
        <v>18.178499999999996</v>
      </c>
      <c r="S134" s="48">
        <v>13.479333333333329</v>
      </c>
      <c r="T134" s="49">
        <v>8.9841666666666686</v>
      </c>
      <c r="U134" s="48">
        <v>6.8648333333333316</v>
      </c>
      <c r="V134" s="49">
        <v>0.30450000000000016</v>
      </c>
      <c r="W134" s="48">
        <v>0.30450000000000016</v>
      </c>
      <c r="X134" s="49">
        <v>0.25916666666666682</v>
      </c>
      <c r="Y134" s="48">
        <v>0</v>
      </c>
      <c r="Z134" s="49">
        <v>0</v>
      </c>
      <c r="AA134" s="48">
        <v>0</v>
      </c>
      <c r="AB134" s="49">
        <v>0</v>
      </c>
      <c r="AC134" s="58">
        <f t="shared" si="11"/>
        <v>136.77316666666664</v>
      </c>
      <c r="AD134" s="58"/>
      <c r="AE134" s="58"/>
    </row>
    <row r="135" spans="2:31" x14ac:dyDescent="0.3">
      <c r="B135" s="4" t="s">
        <v>28</v>
      </c>
      <c r="C135" s="4"/>
      <c r="D135" s="4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2.035166666666667</v>
      </c>
      <c r="N135" s="49">
        <v>3.6116666666666619</v>
      </c>
      <c r="O135" s="48">
        <v>8.4834999999999976</v>
      </c>
      <c r="P135" s="49">
        <v>11.317166666666667</v>
      </c>
      <c r="Q135" s="48">
        <v>26.942000000000004</v>
      </c>
      <c r="R135" s="49">
        <v>38.578166666666675</v>
      </c>
      <c r="S135" s="48">
        <v>35.096000000000011</v>
      </c>
      <c r="T135" s="49">
        <v>27.464666666666673</v>
      </c>
      <c r="U135" s="48">
        <v>21.193500000000011</v>
      </c>
      <c r="V135" s="49">
        <v>22.542166666666677</v>
      </c>
      <c r="W135" s="48">
        <v>20.476500000000009</v>
      </c>
      <c r="X135" s="49">
        <v>16.349799999999998</v>
      </c>
      <c r="Y135" s="48">
        <v>0</v>
      </c>
      <c r="Z135" s="49">
        <v>0</v>
      </c>
      <c r="AA135" s="48">
        <v>0</v>
      </c>
      <c r="AB135" s="49">
        <v>0</v>
      </c>
      <c r="AC135" s="58">
        <f t="shared" si="11"/>
        <v>234.09030000000004</v>
      </c>
      <c r="AD135" s="58"/>
      <c r="AE135" s="58"/>
    </row>
    <row r="136" spans="2:31" x14ac:dyDescent="0.3">
      <c r="B136" s="4" t="s">
        <v>120</v>
      </c>
      <c r="C136" s="4"/>
      <c r="D136" s="4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</v>
      </c>
      <c r="M136" s="48">
        <v>1.9718333333333333</v>
      </c>
      <c r="N136" s="49">
        <v>7.6299999999999981</v>
      </c>
      <c r="O136" s="48">
        <v>17.912833333333328</v>
      </c>
      <c r="P136" s="49">
        <v>20.348666666666666</v>
      </c>
      <c r="Q136" s="48">
        <v>12.695833333333335</v>
      </c>
      <c r="R136" s="49">
        <v>3.4555000000000016</v>
      </c>
      <c r="S136" s="48">
        <v>2.0921666666666665</v>
      </c>
      <c r="T136" s="49">
        <v>6.913166666666668</v>
      </c>
      <c r="U136" s="48">
        <v>13.621999999999998</v>
      </c>
      <c r="V136" s="49">
        <v>20.701333333333331</v>
      </c>
      <c r="W136" s="48">
        <v>18.197666666666656</v>
      </c>
      <c r="X136" s="49">
        <v>13.176475000000005</v>
      </c>
      <c r="Y136" s="48">
        <v>0</v>
      </c>
      <c r="Z136" s="49">
        <v>0</v>
      </c>
      <c r="AA136" s="48">
        <v>0</v>
      </c>
      <c r="AB136" s="49">
        <v>0</v>
      </c>
      <c r="AC136" s="58">
        <f t="shared" si="11"/>
        <v>138.71747500000001</v>
      </c>
      <c r="AD136" s="58"/>
      <c r="AE136" s="58"/>
    </row>
    <row r="137" spans="2:31" x14ac:dyDescent="0.3">
      <c r="B137" s="4" t="s">
        <v>29</v>
      </c>
      <c r="C137" s="4"/>
      <c r="D137" s="4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0</v>
      </c>
      <c r="M137" s="48">
        <v>0.50216666666666687</v>
      </c>
      <c r="N137" s="49">
        <v>1.5633333333333326</v>
      </c>
      <c r="O137" s="48">
        <v>8.4398333333333309</v>
      </c>
      <c r="P137" s="49">
        <v>14.115666666666664</v>
      </c>
      <c r="Q137" s="48">
        <v>9.7441666666666702</v>
      </c>
      <c r="R137" s="49">
        <v>1.1355000000000013</v>
      </c>
      <c r="S137" s="48">
        <v>0.5214999999999993</v>
      </c>
      <c r="T137" s="49">
        <v>3.3393333333333337</v>
      </c>
      <c r="U137" s="48">
        <v>13.247666666666662</v>
      </c>
      <c r="V137" s="49">
        <v>16.194333333333329</v>
      </c>
      <c r="W137" s="48">
        <v>16.158333333333328</v>
      </c>
      <c r="X137" s="49">
        <v>10.934166666666668</v>
      </c>
      <c r="Y137" s="48">
        <v>0</v>
      </c>
      <c r="Z137" s="49">
        <v>0</v>
      </c>
      <c r="AA137" s="48">
        <v>0</v>
      </c>
      <c r="AB137" s="49">
        <v>0</v>
      </c>
      <c r="AC137" s="58">
        <f t="shared" si="11"/>
        <v>95.895999999999987</v>
      </c>
      <c r="AD137" s="58"/>
      <c r="AE137" s="58"/>
    </row>
    <row r="138" spans="2:31" x14ac:dyDescent="0.3">
      <c r="B138" s="4" t="s">
        <v>30</v>
      </c>
      <c r="C138" s="4"/>
      <c r="D138" s="4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</v>
      </c>
      <c r="M138" s="48">
        <v>5.7846999999999964</v>
      </c>
      <c r="N138" s="49">
        <v>10.903833333333335</v>
      </c>
      <c r="O138" s="48">
        <v>5.5557000000000016</v>
      </c>
      <c r="P138" s="49">
        <v>8.5887333333333302</v>
      </c>
      <c r="Q138" s="48">
        <v>12.552166666666661</v>
      </c>
      <c r="R138" s="49">
        <v>18.97666666666667</v>
      </c>
      <c r="S138" s="48">
        <v>15.790999999999995</v>
      </c>
      <c r="T138" s="49">
        <v>21.98800000000001</v>
      </c>
      <c r="U138" s="48">
        <v>14.776333333333332</v>
      </c>
      <c r="V138" s="49">
        <v>7.1360666666666628</v>
      </c>
      <c r="W138" s="48">
        <v>1.1391249999999986</v>
      </c>
      <c r="X138" s="49">
        <v>0</v>
      </c>
      <c r="Y138" s="48">
        <v>0</v>
      </c>
      <c r="Z138" s="49">
        <v>0</v>
      </c>
      <c r="AA138" s="48">
        <v>0</v>
      </c>
      <c r="AB138" s="49">
        <v>0</v>
      </c>
      <c r="AC138" s="58">
        <f t="shared" si="11"/>
        <v>123.192325</v>
      </c>
      <c r="AD138" s="58"/>
      <c r="AE138" s="58"/>
    </row>
    <row r="139" spans="2:31" x14ac:dyDescent="0.3">
      <c r="B139" s="4" t="s">
        <v>31</v>
      </c>
      <c r="C139" s="4"/>
      <c r="D139" s="4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0</v>
      </c>
      <c r="M139" s="48">
        <v>0.68316666666666681</v>
      </c>
      <c r="N139" s="49">
        <v>5.5051666666666703</v>
      </c>
      <c r="O139" s="48">
        <v>1.9236666666666664</v>
      </c>
      <c r="P139" s="49">
        <v>2.6519999999999992</v>
      </c>
      <c r="Q139" s="48">
        <v>4.7893333333333352</v>
      </c>
      <c r="R139" s="49">
        <v>14.501333333333339</v>
      </c>
      <c r="S139" s="48">
        <v>13.857166666666672</v>
      </c>
      <c r="T139" s="49">
        <v>14.583666666666671</v>
      </c>
      <c r="U139" s="48">
        <v>6.8424999999999958</v>
      </c>
      <c r="V139" s="49">
        <v>7.3618333333333323</v>
      </c>
      <c r="W139" s="48">
        <v>6.2573333333333299</v>
      </c>
      <c r="X139" s="49">
        <v>0.30316666666666714</v>
      </c>
      <c r="Y139" s="48">
        <v>0</v>
      </c>
      <c r="Z139" s="49">
        <v>0</v>
      </c>
      <c r="AA139" s="48">
        <v>0</v>
      </c>
      <c r="AB139" s="49">
        <v>0</v>
      </c>
      <c r="AC139" s="58">
        <f t="shared" si="11"/>
        <v>79.260333333333364</v>
      </c>
      <c r="AD139" s="58"/>
      <c r="AE139" s="58"/>
    </row>
    <row r="140" spans="2:31" x14ac:dyDescent="0.3">
      <c r="B140" s="4" t="s">
        <v>32</v>
      </c>
      <c r="C140" s="4"/>
      <c r="D140" s="4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2.1403333333333321</v>
      </c>
      <c r="N140" s="49">
        <v>1.0888333333333293</v>
      </c>
      <c r="O140" s="48">
        <v>4.0174999999999965</v>
      </c>
      <c r="P140" s="49">
        <v>5.087166666666664</v>
      </c>
      <c r="Q140" s="48">
        <v>13.25333333333333</v>
      </c>
      <c r="R140" s="49">
        <v>27.767333333333333</v>
      </c>
      <c r="S140" s="48">
        <v>24.848333333333333</v>
      </c>
      <c r="T140" s="49">
        <v>24.066833333333339</v>
      </c>
      <c r="U140" s="48">
        <v>11.365500000000004</v>
      </c>
      <c r="V140" s="49">
        <v>5.5635000000000012</v>
      </c>
      <c r="W140" s="48">
        <v>3.748000000000002</v>
      </c>
      <c r="X140" s="49">
        <v>0</v>
      </c>
      <c r="Y140" s="48">
        <v>0</v>
      </c>
      <c r="Z140" s="49">
        <v>0</v>
      </c>
      <c r="AA140" s="48">
        <v>0</v>
      </c>
      <c r="AB140" s="49">
        <v>0</v>
      </c>
      <c r="AC140" s="58">
        <f t="shared" si="11"/>
        <v>122.94666666666667</v>
      </c>
      <c r="AD140" s="58"/>
      <c r="AE140" s="58"/>
    </row>
    <row r="141" spans="2:31" x14ac:dyDescent="0.3">
      <c r="B141" s="4" t="s">
        <v>33</v>
      </c>
      <c r="C141" s="4"/>
      <c r="D141" s="4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0.81550000000000022</v>
      </c>
      <c r="N141" s="49">
        <v>2.0873333333333326</v>
      </c>
      <c r="O141" s="48">
        <v>4.9111666666666673</v>
      </c>
      <c r="P141" s="49">
        <v>6.8544999999999989</v>
      </c>
      <c r="Q141" s="48">
        <v>9.7126666666666672</v>
      </c>
      <c r="R141" s="49">
        <v>8.2281666666666666</v>
      </c>
      <c r="S141" s="48">
        <v>6.2326666666666677</v>
      </c>
      <c r="T141" s="49">
        <v>6.0915000000000008</v>
      </c>
      <c r="U141" s="48">
        <v>3.2998333333333334</v>
      </c>
      <c r="V141" s="49">
        <v>3.4343333333333352</v>
      </c>
      <c r="W141" s="48">
        <v>2.0901666666666663</v>
      </c>
      <c r="X141" s="49">
        <v>1.7942666666666667</v>
      </c>
      <c r="Y141" s="48">
        <v>0</v>
      </c>
      <c r="Z141" s="49">
        <v>0</v>
      </c>
      <c r="AA141" s="48">
        <v>0</v>
      </c>
      <c r="AB141" s="49">
        <v>0</v>
      </c>
      <c r="AC141" s="58">
        <f t="shared" si="11"/>
        <v>55.552100000000003</v>
      </c>
      <c r="AD141" s="58"/>
      <c r="AE141" s="58"/>
    </row>
    <row r="142" spans="2:31" x14ac:dyDescent="0.3">
      <c r="B142" s="4" t="s">
        <v>34</v>
      </c>
      <c r="C142" s="4"/>
      <c r="D142" s="4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0.97916666666666641</v>
      </c>
      <c r="N142" s="49">
        <v>0.53000000000000025</v>
      </c>
      <c r="O142" s="48">
        <v>0.92716666666666625</v>
      </c>
      <c r="P142" s="49">
        <v>1.5364999999999998</v>
      </c>
      <c r="Q142" s="48">
        <v>2.1803333333333326</v>
      </c>
      <c r="R142" s="49">
        <v>3.5200000000000009</v>
      </c>
      <c r="S142" s="48">
        <v>3.3335000000000004</v>
      </c>
      <c r="T142" s="49">
        <v>2.4789999999999996</v>
      </c>
      <c r="U142" s="48">
        <v>2.3760000000000003</v>
      </c>
      <c r="V142" s="49">
        <v>1.2563333333333333</v>
      </c>
      <c r="W142" s="48">
        <v>0.64983333333333337</v>
      </c>
      <c r="X142" s="49">
        <v>0.43499999999999989</v>
      </c>
      <c r="Y142" s="48">
        <v>0</v>
      </c>
      <c r="Z142" s="49">
        <v>0</v>
      </c>
      <c r="AA142" s="48">
        <v>0</v>
      </c>
      <c r="AB142" s="49">
        <v>0</v>
      </c>
      <c r="AC142" s="58">
        <f t="shared" si="11"/>
        <v>20.202833333333334</v>
      </c>
      <c r="AD142" s="58"/>
      <c r="AE142" s="58"/>
    </row>
    <row r="143" spans="2:31" x14ac:dyDescent="0.3">
      <c r="B143" s="4" t="s">
        <v>35</v>
      </c>
      <c r="C143" s="4"/>
      <c r="D143" s="4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4.9091666666666676</v>
      </c>
      <c r="N143" s="49">
        <v>10.605333333333336</v>
      </c>
      <c r="O143" s="48">
        <v>8.572499999999998</v>
      </c>
      <c r="P143" s="49">
        <v>10.641999999999998</v>
      </c>
      <c r="Q143" s="48">
        <v>11.376999999999997</v>
      </c>
      <c r="R143" s="49">
        <v>11.573833333333337</v>
      </c>
      <c r="S143" s="48">
        <v>9.8506666666666653</v>
      </c>
      <c r="T143" s="49">
        <v>8.1810000000000009</v>
      </c>
      <c r="U143" s="48">
        <v>8.2858333333333327</v>
      </c>
      <c r="V143" s="49">
        <v>13.344999999999999</v>
      </c>
      <c r="W143" s="48">
        <v>5.5305</v>
      </c>
      <c r="X143" s="49">
        <v>0.38283333333333319</v>
      </c>
      <c r="Y143" s="48">
        <v>0</v>
      </c>
      <c r="Z143" s="49">
        <v>0</v>
      </c>
      <c r="AA143" s="48">
        <v>0</v>
      </c>
      <c r="AB143" s="49">
        <v>0</v>
      </c>
      <c r="AC143" s="58">
        <f t="shared" si="11"/>
        <v>103.25566666666667</v>
      </c>
      <c r="AD143" s="58"/>
      <c r="AE143" s="58"/>
    </row>
    <row r="144" spans="2:31" x14ac:dyDescent="0.3">
      <c r="B144" s="4" t="s">
        <v>36</v>
      </c>
      <c r="C144" s="4"/>
      <c r="D144" s="4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0</v>
      </c>
      <c r="N144" s="49">
        <v>0</v>
      </c>
      <c r="O144" s="48">
        <v>0</v>
      </c>
      <c r="P144" s="49">
        <v>0</v>
      </c>
      <c r="Q144" s="48">
        <v>0</v>
      </c>
      <c r="R144" s="49">
        <v>0</v>
      </c>
      <c r="S144" s="48">
        <v>0</v>
      </c>
      <c r="T144" s="49">
        <v>0</v>
      </c>
      <c r="U144" s="48">
        <v>0</v>
      </c>
      <c r="V144" s="49">
        <v>0</v>
      </c>
      <c r="W144" s="48">
        <v>0</v>
      </c>
      <c r="X144" s="49">
        <v>0</v>
      </c>
      <c r="Y144" s="48">
        <v>0</v>
      </c>
      <c r="Z144" s="49">
        <v>0</v>
      </c>
      <c r="AA144" s="48">
        <v>0</v>
      </c>
      <c r="AB144" s="49">
        <v>0</v>
      </c>
      <c r="AC144" s="58">
        <f t="shared" si="11"/>
        <v>0</v>
      </c>
      <c r="AD144" s="58"/>
      <c r="AE144" s="58"/>
    </row>
    <row r="145" spans="2:31" x14ac:dyDescent="0.3">
      <c r="B145" s="4" t="s">
        <v>121</v>
      </c>
      <c r="C145" s="4"/>
      <c r="D145" s="4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0</v>
      </c>
      <c r="N145" s="49">
        <v>0</v>
      </c>
      <c r="O145" s="48">
        <v>0</v>
      </c>
      <c r="P145" s="49">
        <v>0</v>
      </c>
      <c r="Q145" s="48">
        <v>0</v>
      </c>
      <c r="R145" s="49">
        <v>0</v>
      </c>
      <c r="S145" s="48">
        <v>0</v>
      </c>
      <c r="T145" s="49">
        <v>0</v>
      </c>
      <c r="U145" s="48">
        <v>0</v>
      </c>
      <c r="V145" s="49">
        <v>0</v>
      </c>
      <c r="W145" s="48">
        <v>0</v>
      </c>
      <c r="X145" s="49">
        <v>0</v>
      </c>
      <c r="Y145" s="48">
        <v>0</v>
      </c>
      <c r="Z145" s="49">
        <v>0</v>
      </c>
      <c r="AA145" s="48">
        <v>0</v>
      </c>
      <c r="AB145" s="49">
        <v>0</v>
      </c>
      <c r="AC145" s="58">
        <f t="shared" si="11"/>
        <v>0</v>
      </c>
      <c r="AD145" s="58"/>
      <c r="AE145" s="58"/>
    </row>
    <row r="146" spans="2:31" x14ac:dyDescent="0.3">
      <c r="B146" s="4" t="s">
        <v>86</v>
      </c>
      <c r="C146" s="4"/>
      <c r="D146" s="4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13.776000000000003</v>
      </c>
      <c r="N146" s="49">
        <v>5.5400000000000009</v>
      </c>
      <c r="O146" s="48">
        <v>9.41</v>
      </c>
      <c r="P146" s="49">
        <v>6.3599999999999994</v>
      </c>
      <c r="Q146" s="48">
        <v>7.38</v>
      </c>
      <c r="R146" s="49">
        <v>24.10533333333332</v>
      </c>
      <c r="S146" s="48">
        <v>21.961166666666667</v>
      </c>
      <c r="T146" s="49">
        <v>25.224499999999999</v>
      </c>
      <c r="U146" s="48">
        <v>23.097999999999999</v>
      </c>
      <c r="V146" s="49">
        <v>22.814666666666671</v>
      </c>
      <c r="W146" s="48">
        <v>18.776799999999994</v>
      </c>
      <c r="X146" s="49">
        <v>16.47386666666667</v>
      </c>
      <c r="Y146" s="48">
        <v>0</v>
      </c>
      <c r="Z146" s="49">
        <v>0</v>
      </c>
      <c r="AA146" s="48">
        <v>0</v>
      </c>
      <c r="AB146" s="49">
        <v>0</v>
      </c>
      <c r="AC146" s="58">
        <f t="shared" si="11"/>
        <v>194.92033333333333</v>
      </c>
      <c r="AD146" s="58"/>
      <c r="AE146" s="58"/>
    </row>
    <row r="147" spans="2:31" x14ac:dyDescent="0.3">
      <c r="B147" s="4" t="s">
        <v>87</v>
      </c>
      <c r="C147" s="4"/>
      <c r="D147" s="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0</v>
      </c>
      <c r="Q147" s="48">
        <v>0.22316666666666668</v>
      </c>
      <c r="R147" s="49">
        <v>2.9666666666666744E-2</v>
      </c>
      <c r="S147" s="48">
        <v>1.7000000000000053E-2</v>
      </c>
      <c r="T147" s="49">
        <v>6.3833333333333506E-2</v>
      </c>
      <c r="U147" s="48">
        <v>0</v>
      </c>
      <c r="V147" s="49">
        <v>0</v>
      </c>
      <c r="W147" s="48">
        <v>0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58">
        <f t="shared" si="11"/>
        <v>0.333666666666667</v>
      </c>
      <c r="AD147" s="58"/>
      <c r="AE147" s="58"/>
    </row>
    <row r="148" spans="2:31" x14ac:dyDescent="0.3">
      <c r="B148" s="4" t="s">
        <v>99</v>
      </c>
      <c r="C148" s="4"/>
      <c r="D148" s="4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0.13283333333333355</v>
      </c>
      <c r="N148" s="49">
        <v>0.91049999999999942</v>
      </c>
      <c r="O148" s="48">
        <v>6.6718333333333337</v>
      </c>
      <c r="P148" s="49">
        <v>2.5408333333333331</v>
      </c>
      <c r="Q148" s="48">
        <v>4.3470000000000022</v>
      </c>
      <c r="R148" s="49">
        <v>3.9416666666666673</v>
      </c>
      <c r="S148" s="48">
        <v>3.3815</v>
      </c>
      <c r="T148" s="49">
        <v>3.562333333333334</v>
      </c>
      <c r="U148" s="48">
        <v>2.910000000000001</v>
      </c>
      <c r="V148" s="49">
        <v>5.0408333333333344</v>
      </c>
      <c r="W148" s="48">
        <v>4.9863333333333344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58">
        <f t="shared" si="11"/>
        <v>38.425666666666672</v>
      </c>
      <c r="AD148" s="58"/>
      <c r="AE148" s="58"/>
    </row>
    <row r="149" spans="2:31" x14ac:dyDescent="0.3">
      <c r="B149" s="4" t="s">
        <v>112</v>
      </c>
      <c r="C149" s="4"/>
      <c r="D149" s="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0.27233333333333326</v>
      </c>
      <c r="O149" s="48">
        <v>8.6260000000000048</v>
      </c>
      <c r="P149" s="49">
        <v>1.5838333333333332</v>
      </c>
      <c r="Q149" s="48">
        <v>0.1641666666666666</v>
      </c>
      <c r="R149" s="49">
        <v>0.46716666666666679</v>
      </c>
      <c r="S149" s="48">
        <v>1.0943333333333336</v>
      </c>
      <c r="T149" s="49">
        <v>5.3309999999999995</v>
      </c>
      <c r="U149" s="48">
        <v>7.5788333333333338</v>
      </c>
      <c r="V149" s="49">
        <v>7.640833333333334</v>
      </c>
      <c r="W149" s="48">
        <v>7.7025000000000006</v>
      </c>
      <c r="X149" s="49">
        <v>13.195666666666666</v>
      </c>
      <c r="Y149" s="48">
        <v>0</v>
      </c>
      <c r="Z149" s="49">
        <v>0</v>
      </c>
      <c r="AA149" s="48">
        <v>0</v>
      </c>
      <c r="AB149" s="49">
        <v>0</v>
      </c>
      <c r="AC149" s="58">
        <f t="shared" si="11"/>
        <v>53.656666666666673</v>
      </c>
      <c r="AD149" s="58"/>
      <c r="AE149" s="58"/>
    </row>
    <row r="150" spans="2:31" x14ac:dyDescent="0.3">
      <c r="B150" s="4" t="s">
        <v>113</v>
      </c>
      <c r="C150" s="4"/>
      <c r="D150" s="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0</v>
      </c>
      <c r="O150" s="48">
        <v>2.6711666666666671</v>
      </c>
      <c r="P150" s="49">
        <v>19.3355</v>
      </c>
      <c r="Q150" s="48">
        <v>68.131000000000014</v>
      </c>
      <c r="R150" s="49">
        <v>120.63733333333333</v>
      </c>
      <c r="S150" s="48">
        <v>146.1971666666667</v>
      </c>
      <c r="T150" s="49">
        <v>6.7899999999999991</v>
      </c>
      <c r="U150" s="48">
        <v>8.67</v>
      </c>
      <c r="V150" s="49">
        <v>7</v>
      </c>
      <c r="W150" s="48">
        <v>104.96350000000002</v>
      </c>
      <c r="X150" s="49">
        <v>80.841000000000022</v>
      </c>
      <c r="Y150" s="48">
        <v>0</v>
      </c>
      <c r="Z150" s="49">
        <v>0</v>
      </c>
      <c r="AA150" s="48">
        <v>0</v>
      </c>
      <c r="AB150" s="49">
        <v>0</v>
      </c>
      <c r="AC150" s="58">
        <f t="shared" si="11"/>
        <v>565.23666666666679</v>
      </c>
      <c r="AD150" s="58"/>
      <c r="AE150" s="58"/>
    </row>
    <row r="151" spans="2:31" x14ac:dyDescent="0.3">
      <c r="B151" s="4" t="s">
        <v>114</v>
      </c>
      <c r="C151" s="4"/>
      <c r="D151" s="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0</v>
      </c>
      <c r="M151" s="48">
        <v>15.616666666666671</v>
      </c>
      <c r="N151" s="49">
        <v>33.599999999999959</v>
      </c>
      <c r="O151" s="48">
        <v>31.25</v>
      </c>
      <c r="P151" s="49">
        <v>29.359999999999964</v>
      </c>
      <c r="Q151" s="48">
        <v>26.717833333333349</v>
      </c>
      <c r="R151" s="49">
        <v>10.517166666666666</v>
      </c>
      <c r="S151" s="48">
        <v>0</v>
      </c>
      <c r="T151" s="49">
        <v>0</v>
      </c>
      <c r="U151" s="48">
        <v>0</v>
      </c>
      <c r="V151" s="49">
        <v>0</v>
      </c>
      <c r="W151" s="48">
        <v>0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58">
        <f t="shared" si="11"/>
        <v>147.06166666666661</v>
      </c>
      <c r="AD151" s="58"/>
      <c r="AE151" s="58"/>
    </row>
    <row r="152" spans="2:31" x14ac:dyDescent="0.3">
      <c r="B152" s="4" t="s">
        <v>115</v>
      </c>
      <c r="C152" s="4"/>
      <c r="D152" s="4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9.552999999999999</v>
      </c>
      <c r="N152" s="49">
        <v>28.800666666666665</v>
      </c>
      <c r="O152" s="48">
        <v>30.39633333333332</v>
      </c>
      <c r="P152" s="49">
        <v>25.520833333333321</v>
      </c>
      <c r="Q152" s="48">
        <v>30.519666666666673</v>
      </c>
      <c r="R152" s="49">
        <v>30.448</v>
      </c>
      <c r="S152" s="48">
        <v>26.059333333333335</v>
      </c>
      <c r="T152" s="49">
        <v>26.543833333333335</v>
      </c>
      <c r="U152" s="48">
        <v>25.119500000000002</v>
      </c>
      <c r="V152" s="49">
        <v>24.400666666666663</v>
      </c>
      <c r="W152" s="48">
        <v>24.213666666666665</v>
      </c>
      <c r="X152" s="49">
        <v>24.081833333333332</v>
      </c>
      <c r="Y152" s="48">
        <v>0</v>
      </c>
      <c r="Z152" s="49">
        <v>0</v>
      </c>
      <c r="AA152" s="48">
        <v>0</v>
      </c>
      <c r="AB152" s="49">
        <v>0</v>
      </c>
      <c r="AC152" s="58">
        <f>SUM(E152:AB152)</f>
        <v>305.65733333333333</v>
      </c>
      <c r="AD152" s="58"/>
      <c r="AE152" s="58"/>
    </row>
    <row r="153" spans="2:31" x14ac:dyDescent="0.3">
      <c r="B153" s="4" t="s">
        <v>122</v>
      </c>
      <c r="C153" s="4"/>
      <c r="D153" s="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0</v>
      </c>
      <c r="O153" s="48">
        <v>0</v>
      </c>
      <c r="P153" s="49">
        <v>0</v>
      </c>
      <c r="Q153" s="48">
        <v>0</v>
      </c>
      <c r="R153" s="49">
        <v>0</v>
      </c>
      <c r="S153" s="48">
        <v>0</v>
      </c>
      <c r="T153" s="49">
        <v>0</v>
      </c>
      <c r="U153" s="48">
        <v>0</v>
      </c>
      <c r="V153" s="49">
        <v>0</v>
      </c>
      <c r="W153" s="48">
        <v>0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58">
        <f t="shared" ref="AC153" si="12">SUM(E153:AB153)</f>
        <v>0</v>
      </c>
      <c r="AD153" s="58"/>
      <c r="AE153" s="58"/>
    </row>
    <row r="154" spans="2:31" x14ac:dyDescent="0.3">
      <c r="B154" s="4" t="s">
        <v>128</v>
      </c>
      <c r="C154" s="4"/>
      <c r="D154" s="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0</v>
      </c>
      <c r="N154" s="49">
        <v>0</v>
      </c>
      <c r="O154" s="48">
        <v>0</v>
      </c>
      <c r="P154" s="49">
        <v>0</v>
      </c>
      <c r="Q154" s="48">
        <v>0</v>
      </c>
      <c r="R154" s="49">
        <v>0</v>
      </c>
      <c r="S154" s="48">
        <v>0</v>
      </c>
      <c r="T154" s="49">
        <v>0</v>
      </c>
      <c r="U154" s="48">
        <v>0</v>
      </c>
      <c r="V154" s="49">
        <v>0</v>
      </c>
      <c r="W154" s="48">
        <v>0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58">
        <f t="shared" ref="AC154" si="13">SUM(E154:AB154)</f>
        <v>0</v>
      </c>
      <c r="AD154" s="58"/>
      <c r="AE154" s="58"/>
    </row>
    <row r="155" spans="2:31" x14ac:dyDescent="0.3">
      <c r="B155" s="13" t="s">
        <v>2</v>
      </c>
      <c r="C155" s="13"/>
      <c r="D155" s="13"/>
      <c r="E155" s="14">
        <f>SUM(E110:E154)</f>
        <v>0</v>
      </c>
      <c r="F155" s="14">
        <f t="shared" ref="F155:AB155" si="14">SUM(F110:F154)</f>
        <v>0</v>
      </c>
      <c r="G155" s="14">
        <f t="shared" si="14"/>
        <v>0</v>
      </c>
      <c r="H155" s="14">
        <f t="shared" si="14"/>
        <v>0</v>
      </c>
      <c r="I155" s="14">
        <f t="shared" si="14"/>
        <v>0</v>
      </c>
      <c r="J155" s="14">
        <f t="shared" si="14"/>
        <v>0</v>
      </c>
      <c r="K155" s="14">
        <f t="shared" si="14"/>
        <v>0</v>
      </c>
      <c r="L155" s="14">
        <f t="shared" si="14"/>
        <v>0</v>
      </c>
      <c r="M155" s="14">
        <f t="shared" si="14"/>
        <v>98.82353333333333</v>
      </c>
      <c r="N155" s="14">
        <f t="shared" si="14"/>
        <v>233.59421666666665</v>
      </c>
      <c r="O155" s="14">
        <f t="shared" si="14"/>
        <v>289.40706666666659</v>
      </c>
      <c r="P155" s="14">
        <f t="shared" si="14"/>
        <v>320.92038333333323</v>
      </c>
      <c r="Q155" s="14">
        <f t="shared" si="14"/>
        <v>407.25631666666686</v>
      </c>
      <c r="R155" s="14">
        <f t="shared" si="14"/>
        <v>536.09941666666657</v>
      </c>
      <c r="S155" s="14">
        <f t="shared" si="14"/>
        <v>506.18100000000004</v>
      </c>
      <c r="T155" s="14">
        <f t="shared" si="14"/>
        <v>369.73595000000006</v>
      </c>
      <c r="U155" s="14">
        <f t="shared" si="14"/>
        <v>363.10233333333338</v>
      </c>
      <c r="V155" s="14">
        <f t="shared" si="14"/>
        <v>335.93295000000006</v>
      </c>
      <c r="W155" s="14">
        <f t="shared" si="14"/>
        <v>437.89872500000001</v>
      </c>
      <c r="X155" s="14">
        <f t="shared" si="14"/>
        <v>380.69494750000007</v>
      </c>
      <c r="Y155" s="14">
        <f t="shared" si="14"/>
        <v>0</v>
      </c>
      <c r="Z155" s="14">
        <f t="shared" si="14"/>
        <v>0</v>
      </c>
      <c r="AA155" s="14">
        <f t="shared" si="14"/>
        <v>0</v>
      </c>
      <c r="AB155" s="14">
        <f t="shared" si="14"/>
        <v>0</v>
      </c>
      <c r="AC155" s="70">
        <f>SUM(AC110:AE154)</f>
        <v>4279.6468391666667</v>
      </c>
      <c r="AD155" s="70"/>
      <c r="AE155" s="70"/>
    </row>
    <row r="156" spans="2:31" x14ac:dyDescent="0.3">
      <c r="B156" s="15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2:31" x14ac:dyDescent="0.3">
      <c r="B157" s="15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2:31" x14ac:dyDescent="0.3">
      <c r="B158" s="8">
        <f>'Resumen-Mensual'!$H$22</f>
        <v>45295</v>
      </c>
    </row>
    <row r="159" spans="2:31" x14ac:dyDescent="0.3">
      <c r="B159" s="8"/>
    </row>
    <row r="160" spans="2:31" x14ac:dyDescent="0.3">
      <c r="B160" s="9" t="s">
        <v>81</v>
      </c>
      <c r="C160" s="10"/>
      <c r="D160" s="10"/>
      <c r="E160" s="11">
        <v>1</v>
      </c>
      <c r="F160" s="11">
        <v>2</v>
      </c>
      <c r="G160" s="11">
        <v>3</v>
      </c>
      <c r="H160" s="11">
        <v>4</v>
      </c>
      <c r="I160" s="11">
        <v>5</v>
      </c>
      <c r="J160" s="11">
        <v>6</v>
      </c>
      <c r="K160" s="11">
        <v>7</v>
      </c>
      <c r="L160" s="11">
        <v>8</v>
      </c>
      <c r="M160" s="11">
        <v>9</v>
      </c>
      <c r="N160" s="11">
        <v>10</v>
      </c>
      <c r="O160" s="11">
        <v>11</v>
      </c>
      <c r="P160" s="11">
        <v>12</v>
      </c>
      <c r="Q160" s="11">
        <v>13</v>
      </c>
      <c r="R160" s="11">
        <v>14</v>
      </c>
      <c r="S160" s="11">
        <v>15</v>
      </c>
      <c r="T160" s="11">
        <v>16</v>
      </c>
      <c r="U160" s="11">
        <v>17</v>
      </c>
      <c r="V160" s="11">
        <v>18</v>
      </c>
      <c r="W160" s="11">
        <v>19</v>
      </c>
      <c r="X160" s="11">
        <v>20</v>
      </c>
      <c r="Y160" s="11">
        <v>21</v>
      </c>
      <c r="Z160" s="11">
        <v>22</v>
      </c>
      <c r="AA160" s="11">
        <v>23</v>
      </c>
      <c r="AB160" s="11">
        <v>24</v>
      </c>
      <c r="AC160" s="68" t="s">
        <v>2</v>
      </c>
      <c r="AD160" s="68"/>
      <c r="AE160" s="68"/>
    </row>
    <row r="161" spans="2:31" x14ac:dyDescent="0.3">
      <c r="B161" s="52" t="s">
        <v>4</v>
      </c>
      <c r="C161" s="52"/>
      <c r="D161" s="5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0</v>
      </c>
      <c r="N161" s="49">
        <v>10.821666666666664</v>
      </c>
      <c r="O161" s="48">
        <v>6.0006666666666684</v>
      </c>
      <c r="P161" s="49">
        <v>0</v>
      </c>
      <c r="Q161" s="48">
        <v>0</v>
      </c>
      <c r="R161" s="49">
        <v>0</v>
      </c>
      <c r="S161" s="48">
        <v>0</v>
      </c>
      <c r="T161" s="49">
        <v>0</v>
      </c>
      <c r="U161" s="48">
        <v>1.0100000000000025</v>
      </c>
      <c r="V161" s="49">
        <v>1.2994999999999981</v>
      </c>
      <c r="W161" s="48">
        <v>2.9988333333333372</v>
      </c>
      <c r="X161" s="49">
        <v>1.3997666666666659</v>
      </c>
      <c r="Y161" s="48">
        <v>0</v>
      </c>
      <c r="Z161" s="49">
        <v>0</v>
      </c>
      <c r="AA161" s="48">
        <v>0</v>
      </c>
      <c r="AB161" s="49">
        <v>0</v>
      </c>
      <c r="AC161" s="58">
        <f>SUM(E161:AB161)</f>
        <v>23.530433333333335</v>
      </c>
      <c r="AD161" s="58"/>
      <c r="AE161" s="58"/>
    </row>
    <row r="162" spans="2:31" x14ac:dyDescent="0.3">
      <c r="B162" s="15" t="s">
        <v>5</v>
      </c>
      <c r="C162" s="15"/>
      <c r="D162" s="15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3.3991666666666651</v>
      </c>
      <c r="O162" s="48">
        <v>2.1025000000000005</v>
      </c>
      <c r="P162" s="49">
        <v>6.3333333333333314E-3</v>
      </c>
      <c r="Q162" s="48">
        <v>4.5651666666666655</v>
      </c>
      <c r="R162" s="49">
        <v>24.739166666666662</v>
      </c>
      <c r="S162" s="48">
        <v>42.638499999999986</v>
      </c>
      <c r="T162" s="49">
        <v>60.583333333333286</v>
      </c>
      <c r="U162" s="48">
        <v>73.868166666666653</v>
      </c>
      <c r="V162" s="49">
        <v>11.06783333333334</v>
      </c>
      <c r="W162" s="48">
        <v>20.663166666666662</v>
      </c>
      <c r="X162" s="49">
        <v>2.9782333333333351</v>
      </c>
      <c r="Y162" s="48">
        <v>0</v>
      </c>
      <c r="Z162" s="49">
        <v>0</v>
      </c>
      <c r="AA162" s="48">
        <v>0</v>
      </c>
      <c r="AB162" s="49">
        <v>0</v>
      </c>
      <c r="AC162" s="58">
        <f t="shared" ref="AC162:AC202" si="15">SUM(E162:AB162)</f>
        <v>246.61156666666659</v>
      </c>
      <c r="AD162" s="58"/>
      <c r="AE162" s="58"/>
    </row>
    <row r="163" spans="2:31" x14ac:dyDescent="0.3">
      <c r="B163" s="15" t="s">
        <v>6</v>
      </c>
      <c r="C163" s="15"/>
      <c r="D163" s="15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0.71366666666666667</v>
      </c>
      <c r="M163" s="48">
        <v>3.1871666666666671</v>
      </c>
      <c r="N163" s="49">
        <v>3.8576666666666624</v>
      </c>
      <c r="O163" s="48">
        <v>1.7000000000000017</v>
      </c>
      <c r="P163" s="49">
        <v>0.83966666666666667</v>
      </c>
      <c r="Q163" s="48">
        <v>1.0543333333333329</v>
      </c>
      <c r="R163" s="49">
        <v>13.039833333333327</v>
      </c>
      <c r="S163" s="48">
        <v>26.453333333333333</v>
      </c>
      <c r="T163" s="49">
        <v>32.584333333333326</v>
      </c>
      <c r="U163" s="48">
        <v>34.779499999999999</v>
      </c>
      <c r="V163" s="49">
        <v>37.983000000000011</v>
      </c>
      <c r="W163" s="48">
        <v>41.676000000000016</v>
      </c>
      <c r="X163" s="49">
        <v>17.790333333333333</v>
      </c>
      <c r="Y163" s="48">
        <v>0</v>
      </c>
      <c r="Z163" s="49">
        <v>0</v>
      </c>
      <c r="AA163" s="48">
        <v>0</v>
      </c>
      <c r="AB163" s="49">
        <v>0</v>
      </c>
      <c r="AC163" s="58">
        <f t="shared" si="15"/>
        <v>215.65883333333335</v>
      </c>
      <c r="AD163" s="58"/>
      <c r="AE163" s="58"/>
    </row>
    <row r="164" spans="2:31" x14ac:dyDescent="0.3">
      <c r="B164" s="15" t="s">
        <v>119</v>
      </c>
      <c r="C164" s="15"/>
      <c r="D164" s="15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1.1900000000000002</v>
      </c>
      <c r="M164" s="48">
        <v>3.5</v>
      </c>
      <c r="N164" s="49">
        <v>2.5</v>
      </c>
      <c r="O164" s="48">
        <v>2</v>
      </c>
      <c r="P164" s="49">
        <v>3.6441666666666666</v>
      </c>
      <c r="Q164" s="48">
        <v>4.4696666666666669</v>
      </c>
      <c r="R164" s="49">
        <v>6.9213333333333349</v>
      </c>
      <c r="S164" s="48">
        <v>0</v>
      </c>
      <c r="T164" s="49">
        <v>0</v>
      </c>
      <c r="U164" s="48">
        <v>0</v>
      </c>
      <c r="V164" s="49">
        <v>0</v>
      </c>
      <c r="W164" s="48">
        <v>0</v>
      </c>
      <c r="X164" s="49">
        <v>0</v>
      </c>
      <c r="Y164" s="48">
        <v>0</v>
      </c>
      <c r="Z164" s="49">
        <v>0</v>
      </c>
      <c r="AA164" s="48">
        <v>0</v>
      </c>
      <c r="AB164" s="49">
        <v>0</v>
      </c>
      <c r="AC164" s="58">
        <f t="shared" si="15"/>
        <v>24.225166666666674</v>
      </c>
      <c r="AD164" s="58"/>
      <c r="AE164" s="58"/>
    </row>
    <row r="165" spans="2:31" x14ac:dyDescent="0.3">
      <c r="B165" s="15" t="s">
        <v>7</v>
      </c>
      <c r="C165" s="15"/>
      <c r="D165" s="15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2.0823333333333336</v>
      </c>
      <c r="M165" s="48">
        <v>2.2395</v>
      </c>
      <c r="N165" s="49">
        <v>2.3958333333333335</v>
      </c>
      <c r="O165" s="48">
        <v>2.5540000000000003</v>
      </c>
      <c r="P165" s="49">
        <v>1.6521666666666666</v>
      </c>
      <c r="Q165" s="48">
        <v>8.8333333333333583E-2</v>
      </c>
      <c r="R165" s="49">
        <v>0.4090000000000002</v>
      </c>
      <c r="S165" s="48">
        <v>0.72650000000000026</v>
      </c>
      <c r="T165" s="49">
        <v>1.0466666666666671</v>
      </c>
      <c r="U165" s="48">
        <v>1.3626666666666669</v>
      </c>
      <c r="V165" s="49">
        <v>1.6785000000000003</v>
      </c>
      <c r="W165" s="48">
        <v>1.9960000000000002</v>
      </c>
      <c r="X165" s="49">
        <v>2.3086666666666669</v>
      </c>
      <c r="Y165" s="48">
        <v>0</v>
      </c>
      <c r="Z165" s="49">
        <v>0</v>
      </c>
      <c r="AA165" s="48">
        <v>0</v>
      </c>
      <c r="AB165" s="49">
        <v>0</v>
      </c>
      <c r="AC165" s="58">
        <f t="shared" si="15"/>
        <v>20.540166666666668</v>
      </c>
      <c r="AD165" s="58"/>
      <c r="AE165" s="58"/>
    </row>
    <row r="166" spans="2:31" x14ac:dyDescent="0.3">
      <c r="B166" s="15" t="s">
        <v>8</v>
      </c>
      <c r="C166" s="15"/>
      <c r="D166" s="15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</v>
      </c>
      <c r="N166" s="49">
        <v>28.818999999999992</v>
      </c>
      <c r="O166" s="48">
        <v>32.693333333333335</v>
      </c>
      <c r="P166" s="49">
        <v>14.857000000000001</v>
      </c>
      <c r="Q166" s="48">
        <v>4.4733333333333318</v>
      </c>
      <c r="R166" s="49">
        <v>4.0328333333333335</v>
      </c>
      <c r="S166" s="48">
        <v>14.486666666666672</v>
      </c>
      <c r="T166" s="49">
        <v>25.736666666666675</v>
      </c>
      <c r="U166" s="48">
        <v>32.632666666666665</v>
      </c>
      <c r="V166" s="49">
        <v>32.501999999999988</v>
      </c>
      <c r="W166" s="48">
        <v>11.12616666666667</v>
      </c>
      <c r="X166" s="49">
        <v>1.1665000000000005</v>
      </c>
      <c r="Y166" s="48">
        <v>0</v>
      </c>
      <c r="Z166" s="49">
        <v>0</v>
      </c>
      <c r="AA166" s="48">
        <v>0</v>
      </c>
      <c r="AB166" s="49">
        <v>0</v>
      </c>
      <c r="AC166" s="58">
        <f t="shared" si="15"/>
        <v>202.52616666666668</v>
      </c>
      <c r="AD166" s="58"/>
      <c r="AE166" s="58"/>
    </row>
    <row r="167" spans="2:31" x14ac:dyDescent="0.3">
      <c r="B167" s="15" t="s">
        <v>9</v>
      </c>
      <c r="C167" s="15"/>
      <c r="D167" s="15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1.2360666666666662</v>
      </c>
      <c r="N167" s="49">
        <v>4.8259999999999987</v>
      </c>
      <c r="O167" s="48">
        <v>11.618333333333331</v>
      </c>
      <c r="P167" s="49">
        <v>9.2864999999999984</v>
      </c>
      <c r="Q167" s="48">
        <v>6.3491666666666662</v>
      </c>
      <c r="R167" s="49">
        <v>3.6189999999999984</v>
      </c>
      <c r="S167" s="48">
        <v>0.10016666666666678</v>
      </c>
      <c r="T167" s="49">
        <v>0</v>
      </c>
      <c r="U167" s="48">
        <v>0.38558333333333322</v>
      </c>
      <c r="V167" s="49">
        <v>2.9096666666666664</v>
      </c>
      <c r="W167" s="48">
        <v>5.8666666666666698</v>
      </c>
      <c r="X167" s="49">
        <v>3.9044783333333326</v>
      </c>
      <c r="Y167" s="48">
        <v>0</v>
      </c>
      <c r="Z167" s="49">
        <v>0</v>
      </c>
      <c r="AA167" s="48">
        <v>0</v>
      </c>
      <c r="AB167" s="49">
        <v>0</v>
      </c>
      <c r="AC167" s="58">
        <f t="shared" si="15"/>
        <v>50.101628333333331</v>
      </c>
      <c r="AD167" s="58"/>
      <c r="AE167" s="58"/>
    </row>
    <row r="168" spans="2:31" x14ac:dyDescent="0.3">
      <c r="B168" s="15" t="s">
        <v>10</v>
      </c>
      <c r="C168" s="15"/>
      <c r="D168" s="15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4.7666666666666718E-2</v>
      </c>
      <c r="M168" s="48">
        <v>7.8178333333333354</v>
      </c>
      <c r="N168" s="49">
        <v>14.715166666666665</v>
      </c>
      <c r="O168" s="48">
        <v>16.255333333333329</v>
      </c>
      <c r="P168" s="49">
        <v>21.582666666666661</v>
      </c>
      <c r="Q168" s="48">
        <v>24.315333333333328</v>
      </c>
      <c r="R168" s="49">
        <v>16.802</v>
      </c>
      <c r="S168" s="48">
        <v>2.1623333333333332</v>
      </c>
      <c r="T168" s="49">
        <v>0</v>
      </c>
      <c r="U168" s="48">
        <v>0</v>
      </c>
      <c r="V168" s="49">
        <v>0</v>
      </c>
      <c r="W168" s="48">
        <v>0.31316666666666537</v>
      </c>
      <c r="X168" s="49">
        <v>1.4340000000000002</v>
      </c>
      <c r="Y168" s="48">
        <v>0</v>
      </c>
      <c r="Z168" s="49">
        <v>0</v>
      </c>
      <c r="AA168" s="48">
        <v>0</v>
      </c>
      <c r="AB168" s="49">
        <v>0</v>
      </c>
      <c r="AC168" s="58">
        <f t="shared" si="15"/>
        <v>105.44549999999997</v>
      </c>
      <c r="AD168" s="58"/>
      <c r="AE168" s="58"/>
    </row>
    <row r="169" spans="2:31" x14ac:dyDescent="0.3">
      <c r="B169" s="15" t="s">
        <v>11</v>
      </c>
      <c r="C169" s="15"/>
      <c r="D169" s="15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2.2138333333333331</v>
      </c>
      <c r="M169" s="48">
        <v>20.401000000000003</v>
      </c>
      <c r="N169" s="49">
        <v>26.853666666666673</v>
      </c>
      <c r="O169" s="48">
        <v>34.077500000000008</v>
      </c>
      <c r="P169" s="49">
        <v>40.247499999999995</v>
      </c>
      <c r="Q169" s="48">
        <v>29.195666666666661</v>
      </c>
      <c r="R169" s="49">
        <v>22.149999999999991</v>
      </c>
      <c r="S169" s="48">
        <v>11.239999999999998</v>
      </c>
      <c r="T169" s="49">
        <v>3.9116666666666693</v>
      </c>
      <c r="U169" s="48">
        <v>8.9148333333333287</v>
      </c>
      <c r="V169" s="49">
        <v>12.184333333333337</v>
      </c>
      <c r="W169" s="48">
        <v>22.416333333333345</v>
      </c>
      <c r="X169" s="49">
        <v>13.045333333333332</v>
      </c>
      <c r="Y169" s="48">
        <v>0</v>
      </c>
      <c r="Z169" s="49">
        <v>0</v>
      </c>
      <c r="AA169" s="48">
        <v>0</v>
      </c>
      <c r="AB169" s="49">
        <v>0</v>
      </c>
      <c r="AC169" s="58">
        <f t="shared" si="15"/>
        <v>246.85166666666666</v>
      </c>
      <c r="AD169" s="58"/>
      <c r="AE169" s="58"/>
    </row>
    <row r="170" spans="2:31" x14ac:dyDescent="0.3">
      <c r="B170" s="15" t="s">
        <v>12</v>
      </c>
      <c r="C170" s="15"/>
      <c r="D170" s="15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9.5943333333333332</v>
      </c>
      <c r="N170" s="49">
        <v>17.633333333333336</v>
      </c>
      <c r="O170" s="48">
        <v>22.917166666666674</v>
      </c>
      <c r="P170" s="49">
        <v>25.223666666666666</v>
      </c>
      <c r="Q170" s="48">
        <v>23.064000000000007</v>
      </c>
      <c r="R170" s="49">
        <v>10.399333333333335</v>
      </c>
      <c r="S170" s="48">
        <v>4.5333333333333302E-2</v>
      </c>
      <c r="T170" s="49">
        <v>0</v>
      </c>
      <c r="U170" s="48">
        <v>2.0870000000000002</v>
      </c>
      <c r="V170" s="49">
        <v>6.4431666666666674</v>
      </c>
      <c r="W170" s="48">
        <v>12.005666666666666</v>
      </c>
      <c r="X170" s="49">
        <v>7.134666666666666</v>
      </c>
      <c r="Y170" s="48">
        <v>0</v>
      </c>
      <c r="Z170" s="49">
        <v>0</v>
      </c>
      <c r="AA170" s="48">
        <v>0</v>
      </c>
      <c r="AB170" s="49">
        <v>0</v>
      </c>
      <c r="AC170" s="58">
        <f>SUM(E170:AB170)</f>
        <v>136.54766666666669</v>
      </c>
      <c r="AD170" s="58"/>
      <c r="AE170" s="58"/>
    </row>
    <row r="171" spans="2:31" x14ac:dyDescent="0.3">
      <c r="B171" s="15" t="s">
        <v>13</v>
      </c>
      <c r="C171" s="15"/>
      <c r="D171" s="15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1.1833333333333347E-2</v>
      </c>
      <c r="N171" s="49">
        <v>0</v>
      </c>
      <c r="O171" s="48">
        <v>3.2881666666666662</v>
      </c>
      <c r="P171" s="49">
        <v>11.204333333333334</v>
      </c>
      <c r="Q171" s="48">
        <v>24.067833333333329</v>
      </c>
      <c r="R171" s="49">
        <v>11.118833333333329</v>
      </c>
      <c r="S171" s="48">
        <v>0</v>
      </c>
      <c r="T171" s="49">
        <v>0</v>
      </c>
      <c r="U171" s="48">
        <v>0</v>
      </c>
      <c r="V171" s="49">
        <v>0.19516666666666596</v>
      </c>
      <c r="W171" s="48">
        <v>0.28983333333333261</v>
      </c>
      <c r="X171" s="49">
        <v>2.5159999999999996</v>
      </c>
      <c r="Y171" s="48">
        <v>0</v>
      </c>
      <c r="Z171" s="49">
        <v>0</v>
      </c>
      <c r="AA171" s="48">
        <v>0</v>
      </c>
      <c r="AB171" s="49">
        <v>0</v>
      </c>
      <c r="AC171" s="58">
        <f t="shared" si="15"/>
        <v>52.691999999999986</v>
      </c>
      <c r="AD171" s="58"/>
      <c r="AE171" s="58"/>
    </row>
    <row r="172" spans="2:31" x14ac:dyDescent="0.3">
      <c r="B172" s="15" t="s">
        <v>14</v>
      </c>
      <c r="C172" s="15"/>
      <c r="D172" s="15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58">
        <f t="shared" si="15"/>
        <v>0</v>
      </c>
      <c r="AD172" s="58"/>
      <c r="AE172" s="58"/>
    </row>
    <row r="173" spans="2:31" x14ac:dyDescent="0.3">
      <c r="B173" s="15" t="s">
        <v>15</v>
      </c>
      <c r="C173" s="15"/>
      <c r="D173" s="15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2.3968333333333338</v>
      </c>
      <c r="N173" s="49">
        <v>6.6380000000000008</v>
      </c>
      <c r="O173" s="48">
        <v>8.4318333333333317</v>
      </c>
      <c r="P173" s="49">
        <v>0</v>
      </c>
      <c r="Q173" s="48">
        <v>0</v>
      </c>
      <c r="R173" s="49">
        <v>16.135166666666667</v>
      </c>
      <c r="S173" s="48">
        <v>15.698499999999996</v>
      </c>
      <c r="T173" s="49">
        <v>13.265999999999996</v>
      </c>
      <c r="U173" s="48">
        <v>9.4563333333333315</v>
      </c>
      <c r="V173" s="49">
        <v>6.5143333333333358</v>
      </c>
      <c r="W173" s="48">
        <v>3.6798333333333328</v>
      </c>
      <c r="X173" s="49">
        <v>1.2529999999999999</v>
      </c>
      <c r="Y173" s="48">
        <v>0</v>
      </c>
      <c r="Z173" s="49">
        <v>0</v>
      </c>
      <c r="AA173" s="48">
        <v>0</v>
      </c>
      <c r="AB173" s="49">
        <v>0</v>
      </c>
      <c r="AC173" s="58">
        <f t="shared" si="15"/>
        <v>83.469833333333327</v>
      </c>
      <c r="AD173" s="58"/>
      <c r="AE173" s="58"/>
    </row>
    <row r="174" spans="2:31" x14ac:dyDescent="0.3">
      <c r="B174" s="15" t="s">
        <v>16</v>
      </c>
      <c r="C174" s="15"/>
      <c r="D174" s="15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0</v>
      </c>
      <c r="O174" s="48">
        <v>3.1143333333333332</v>
      </c>
      <c r="P174" s="49">
        <v>3.6073333333333335</v>
      </c>
      <c r="Q174" s="48">
        <v>4.9908333333333328</v>
      </c>
      <c r="R174" s="49">
        <v>5.4428333333333336</v>
      </c>
      <c r="S174" s="48">
        <v>1.4936666666666667</v>
      </c>
      <c r="T174" s="49">
        <v>0.35316666666666646</v>
      </c>
      <c r="U174" s="48">
        <v>3.4248333333333325</v>
      </c>
      <c r="V174" s="49">
        <v>1.0115000000000007</v>
      </c>
      <c r="W174" s="48">
        <v>5.1999999999999984E-2</v>
      </c>
      <c r="X174" s="49">
        <v>0</v>
      </c>
      <c r="Y174" s="48">
        <v>0</v>
      </c>
      <c r="Z174" s="49">
        <v>0</v>
      </c>
      <c r="AA174" s="48">
        <v>0</v>
      </c>
      <c r="AB174" s="49">
        <v>0</v>
      </c>
      <c r="AC174" s="58">
        <f t="shared" si="15"/>
        <v>23.490499999999997</v>
      </c>
      <c r="AD174" s="58"/>
      <c r="AE174" s="58"/>
    </row>
    <row r="175" spans="2:31" x14ac:dyDescent="0.3">
      <c r="B175" s="15" t="s">
        <v>17</v>
      </c>
      <c r="C175" s="15"/>
      <c r="D175" s="15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0</v>
      </c>
      <c r="N175" s="49">
        <v>0.38750000000000007</v>
      </c>
      <c r="O175" s="48">
        <v>2.5999999999999978E-2</v>
      </c>
      <c r="P175" s="49">
        <v>5.5000000000000309E-3</v>
      </c>
      <c r="Q175" s="48">
        <v>6.5228333333333346</v>
      </c>
      <c r="R175" s="49">
        <v>8.8486666666666665</v>
      </c>
      <c r="S175" s="48">
        <v>5.3826666666666672</v>
      </c>
      <c r="T175" s="49">
        <v>4.0375000000000005</v>
      </c>
      <c r="U175" s="48">
        <v>3.128333333333333</v>
      </c>
      <c r="V175" s="49">
        <v>0.59433333333333338</v>
      </c>
      <c r="W175" s="48">
        <v>0</v>
      </c>
      <c r="X175" s="49">
        <v>0</v>
      </c>
      <c r="Y175" s="48">
        <v>0</v>
      </c>
      <c r="Z175" s="49">
        <v>0</v>
      </c>
      <c r="AA175" s="48">
        <v>0</v>
      </c>
      <c r="AB175" s="49">
        <v>0</v>
      </c>
      <c r="AC175" s="58">
        <f t="shared" si="15"/>
        <v>28.933333333333337</v>
      </c>
      <c r="AD175" s="58"/>
      <c r="AE175" s="58"/>
    </row>
    <row r="176" spans="2:31" x14ac:dyDescent="0.3">
      <c r="B176" s="15" t="s">
        <v>18</v>
      </c>
      <c r="C176" s="15"/>
      <c r="D176" s="15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</v>
      </c>
      <c r="N176" s="49">
        <v>1.6045000000000003</v>
      </c>
      <c r="O176" s="48">
        <v>7.8566666666666665</v>
      </c>
      <c r="P176" s="49">
        <v>12.107666666666663</v>
      </c>
      <c r="Q176" s="48">
        <v>12.636333333333329</v>
      </c>
      <c r="R176" s="49">
        <v>9.9958333333333318</v>
      </c>
      <c r="S176" s="48">
        <v>15.330499999999997</v>
      </c>
      <c r="T176" s="49">
        <v>10.860666666666669</v>
      </c>
      <c r="U176" s="48">
        <v>4.8865000000000007</v>
      </c>
      <c r="V176" s="49">
        <v>2.1013333333333337</v>
      </c>
      <c r="W176" s="48">
        <v>0.27700000000000002</v>
      </c>
      <c r="X176" s="49">
        <v>0</v>
      </c>
      <c r="Y176" s="48">
        <v>0</v>
      </c>
      <c r="Z176" s="49">
        <v>0</v>
      </c>
      <c r="AA176" s="48">
        <v>0</v>
      </c>
      <c r="AB176" s="49">
        <v>0</v>
      </c>
      <c r="AC176" s="58">
        <f t="shared" si="15"/>
        <v>77.656999999999982</v>
      </c>
      <c r="AD176" s="58"/>
      <c r="AE176" s="58"/>
    </row>
    <row r="177" spans="2:31" x14ac:dyDescent="0.3">
      <c r="B177" s="15" t="s">
        <v>19</v>
      </c>
      <c r="C177" s="15"/>
      <c r="D177" s="15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0</v>
      </c>
      <c r="T177" s="49">
        <v>0</v>
      </c>
      <c r="U177" s="48">
        <v>0</v>
      </c>
      <c r="V177" s="49">
        <v>0</v>
      </c>
      <c r="W177" s="48">
        <v>0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58">
        <f t="shared" si="15"/>
        <v>0</v>
      </c>
      <c r="AD177" s="58"/>
      <c r="AE177" s="58"/>
    </row>
    <row r="178" spans="2:31" x14ac:dyDescent="0.3">
      <c r="B178" s="4" t="s">
        <v>20</v>
      </c>
      <c r="C178" s="4"/>
      <c r="D178" s="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0</v>
      </c>
      <c r="O178" s="48">
        <v>0</v>
      </c>
      <c r="P178" s="49">
        <v>0</v>
      </c>
      <c r="Q178" s="48">
        <v>0</v>
      </c>
      <c r="R178" s="49">
        <v>0</v>
      </c>
      <c r="S178" s="48">
        <v>6.1639999999999988</v>
      </c>
      <c r="T178" s="49">
        <v>6.1639999999999988</v>
      </c>
      <c r="U178" s="48">
        <v>4.8806666666666674</v>
      </c>
      <c r="V178" s="49">
        <v>1.9988333333333339</v>
      </c>
      <c r="W178" s="48">
        <v>8.143333333333333E-2</v>
      </c>
      <c r="X178" s="49">
        <v>0</v>
      </c>
      <c r="Y178" s="48">
        <v>0</v>
      </c>
      <c r="Z178" s="49">
        <v>0</v>
      </c>
      <c r="AA178" s="48">
        <v>0</v>
      </c>
      <c r="AB178" s="49">
        <v>0</v>
      </c>
      <c r="AC178" s="58">
        <f t="shared" si="15"/>
        <v>19.288933333333333</v>
      </c>
      <c r="AD178" s="58"/>
      <c r="AE178" s="58"/>
    </row>
    <row r="179" spans="2:31" x14ac:dyDescent="0.3">
      <c r="B179" s="4" t="s">
        <v>21</v>
      </c>
      <c r="C179" s="4"/>
      <c r="D179" s="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0.13100000000000003</v>
      </c>
      <c r="P179" s="49">
        <v>4.6890000000000009</v>
      </c>
      <c r="Q179" s="48">
        <v>8.9615000000000009</v>
      </c>
      <c r="R179" s="49">
        <v>10.567166666666667</v>
      </c>
      <c r="S179" s="48">
        <v>7.2858333333333283</v>
      </c>
      <c r="T179" s="49">
        <v>3.2261666666666682</v>
      </c>
      <c r="U179" s="48">
        <v>0.64699999999999913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58">
        <f t="shared" si="15"/>
        <v>35.507666666666665</v>
      </c>
      <c r="AD179" s="58"/>
      <c r="AE179" s="58"/>
    </row>
    <row r="180" spans="2:31" x14ac:dyDescent="0.3">
      <c r="B180" s="4" t="s">
        <v>22</v>
      </c>
      <c r="C180" s="4"/>
      <c r="D180" s="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2.1000000000000001E-2</v>
      </c>
      <c r="M180" s="48">
        <v>0.10983333333333339</v>
      </c>
      <c r="N180" s="49">
        <v>0</v>
      </c>
      <c r="O180" s="48">
        <v>0.16200000000000001</v>
      </c>
      <c r="P180" s="49">
        <v>0.733833333333333</v>
      </c>
      <c r="Q180" s="48">
        <v>2.6523333333333352</v>
      </c>
      <c r="R180" s="49">
        <v>2.849999999999997</v>
      </c>
      <c r="S180" s="48">
        <v>2.3423333333333312</v>
      </c>
      <c r="T180" s="49">
        <v>1.7800000000000009</v>
      </c>
      <c r="U180" s="48">
        <v>1.0399999999999994</v>
      </c>
      <c r="V180" s="49">
        <v>0.44499999999999956</v>
      </c>
      <c r="W180" s="48">
        <v>0.16999999999999996</v>
      </c>
      <c r="X180" s="49">
        <v>5.4599999999999968E-2</v>
      </c>
      <c r="Y180" s="48">
        <v>0</v>
      </c>
      <c r="Z180" s="49">
        <v>0</v>
      </c>
      <c r="AA180" s="48">
        <v>0</v>
      </c>
      <c r="AB180" s="49">
        <v>0</v>
      </c>
      <c r="AC180" s="58">
        <f t="shared" si="15"/>
        <v>12.36093333333333</v>
      </c>
      <c r="AD180" s="58"/>
      <c r="AE180" s="58"/>
    </row>
    <row r="181" spans="2:31" x14ac:dyDescent="0.3">
      <c r="B181" s="4" t="s">
        <v>23</v>
      </c>
      <c r="C181" s="4"/>
      <c r="D181" s="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6.7666666666666667E-2</v>
      </c>
      <c r="M181" s="48">
        <v>0.83966666666666678</v>
      </c>
      <c r="N181" s="49">
        <v>1.0153333333333339</v>
      </c>
      <c r="O181" s="48">
        <v>4.8681666666666645</v>
      </c>
      <c r="P181" s="49">
        <v>6.2061666666666655</v>
      </c>
      <c r="Q181" s="48">
        <v>11.516499999999988</v>
      </c>
      <c r="R181" s="49">
        <v>11.259999999999994</v>
      </c>
      <c r="S181" s="48">
        <v>9.68</v>
      </c>
      <c r="T181" s="49">
        <v>7.3999999999999924</v>
      </c>
      <c r="U181" s="48">
        <v>4.79</v>
      </c>
      <c r="V181" s="49">
        <v>2.79</v>
      </c>
      <c r="W181" s="48">
        <v>1.6899999999999986</v>
      </c>
      <c r="X181" s="49">
        <v>0.52793333333333348</v>
      </c>
      <c r="Y181" s="48">
        <v>0</v>
      </c>
      <c r="Z181" s="49">
        <v>0</v>
      </c>
      <c r="AA181" s="48">
        <v>0</v>
      </c>
      <c r="AB181" s="49">
        <v>0</v>
      </c>
      <c r="AC181" s="58">
        <f t="shared" si="15"/>
        <v>62.651433333333308</v>
      </c>
      <c r="AD181" s="58"/>
      <c r="AE181" s="58"/>
    </row>
    <row r="182" spans="2:31" x14ac:dyDescent="0.3">
      <c r="B182" s="4" t="s">
        <v>24</v>
      </c>
      <c r="C182" s="4"/>
      <c r="D182" s="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1.5E-3</v>
      </c>
      <c r="N182" s="49">
        <v>0</v>
      </c>
      <c r="O182" s="48">
        <v>0.62799999999999978</v>
      </c>
      <c r="P182" s="49">
        <v>7.2748333333333317</v>
      </c>
      <c r="Q182" s="48">
        <v>12.486500000000003</v>
      </c>
      <c r="R182" s="49">
        <v>13.945333333333343</v>
      </c>
      <c r="S182" s="48">
        <v>13.162833333333332</v>
      </c>
      <c r="T182" s="49">
        <v>12.32583333333333</v>
      </c>
      <c r="U182" s="48">
        <v>7.4850000000000003</v>
      </c>
      <c r="V182" s="49">
        <v>2.6353333333333335</v>
      </c>
      <c r="W182" s="48">
        <v>2.592166666666667</v>
      </c>
      <c r="X182" s="49">
        <v>1.5333333333333336E-3</v>
      </c>
      <c r="Y182" s="48">
        <v>0</v>
      </c>
      <c r="Z182" s="49">
        <v>0</v>
      </c>
      <c r="AA182" s="48">
        <v>0</v>
      </c>
      <c r="AB182" s="49">
        <v>0</v>
      </c>
      <c r="AC182" s="58">
        <f t="shared" si="15"/>
        <v>72.538866666666678</v>
      </c>
      <c r="AD182" s="58"/>
      <c r="AE182" s="58"/>
    </row>
    <row r="183" spans="2:31" x14ac:dyDescent="0.3">
      <c r="B183" s="4" t="s">
        <v>25</v>
      </c>
      <c r="C183" s="4"/>
      <c r="D183" s="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0.39769999999999989</v>
      </c>
      <c r="M183" s="48">
        <v>1.0579000000000001</v>
      </c>
      <c r="N183" s="49">
        <v>7.5833333333333421E-3</v>
      </c>
      <c r="O183" s="48">
        <v>0</v>
      </c>
      <c r="P183" s="49">
        <v>0</v>
      </c>
      <c r="Q183" s="48">
        <v>1.9699999999999991</v>
      </c>
      <c r="R183" s="49">
        <v>3.4918333333333322</v>
      </c>
      <c r="S183" s="48">
        <v>4.2441666666666649</v>
      </c>
      <c r="T183" s="49">
        <v>4.8411666666666644</v>
      </c>
      <c r="U183" s="48">
        <v>5.6603333333333312</v>
      </c>
      <c r="V183" s="49">
        <v>6.1918333333333333</v>
      </c>
      <c r="W183" s="48">
        <v>5.6336666666666684</v>
      </c>
      <c r="X183" s="49">
        <v>1.7906900000000001</v>
      </c>
      <c r="Y183" s="48">
        <v>0</v>
      </c>
      <c r="Z183" s="49">
        <v>0</v>
      </c>
      <c r="AA183" s="48">
        <v>0</v>
      </c>
      <c r="AB183" s="49">
        <v>0</v>
      </c>
      <c r="AC183" s="58">
        <f t="shared" si="15"/>
        <v>35.286873333333325</v>
      </c>
      <c r="AD183" s="58"/>
      <c r="AE183" s="58"/>
    </row>
    <row r="184" spans="2:31" x14ac:dyDescent="0.3">
      <c r="B184" s="4" t="s">
        <v>26</v>
      </c>
      <c r="C184" s="4"/>
      <c r="D184" s="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0.85783333333333334</v>
      </c>
      <c r="M184" s="48">
        <v>3.4135000000000009</v>
      </c>
      <c r="N184" s="49">
        <v>8.8034999999999961</v>
      </c>
      <c r="O184" s="48">
        <v>7.110666666666666</v>
      </c>
      <c r="P184" s="49">
        <v>4.2763333333333309</v>
      </c>
      <c r="Q184" s="48">
        <v>3.7739999999999991</v>
      </c>
      <c r="R184" s="49">
        <v>9.2584999999999997</v>
      </c>
      <c r="S184" s="48">
        <v>11.625000000000005</v>
      </c>
      <c r="T184" s="49">
        <v>4.8456666666666672</v>
      </c>
      <c r="U184" s="48">
        <v>2.6901666666666668</v>
      </c>
      <c r="V184" s="49">
        <v>2.7096666666666662</v>
      </c>
      <c r="W184" s="48">
        <v>2.7331666666666665</v>
      </c>
      <c r="X184" s="49">
        <v>0.1811166666666667</v>
      </c>
      <c r="Y184" s="48">
        <v>0</v>
      </c>
      <c r="Z184" s="49">
        <v>0</v>
      </c>
      <c r="AA184" s="48">
        <v>0</v>
      </c>
      <c r="AB184" s="49">
        <v>0</v>
      </c>
      <c r="AC184" s="58">
        <f t="shared" si="15"/>
        <v>62.279116666666667</v>
      </c>
      <c r="AD184" s="58"/>
      <c r="AE184" s="58"/>
    </row>
    <row r="185" spans="2:31" x14ac:dyDescent="0.3">
      <c r="B185" s="4" t="s">
        <v>27</v>
      </c>
      <c r="C185" s="4"/>
      <c r="D185" s="4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9.4666666666667024E-2</v>
      </c>
      <c r="N185" s="49">
        <v>21.019000000000002</v>
      </c>
      <c r="O185" s="48">
        <v>42.474499999999999</v>
      </c>
      <c r="P185" s="49">
        <v>34.822833333333342</v>
      </c>
      <c r="Q185" s="48">
        <v>29.233166666666673</v>
      </c>
      <c r="R185" s="49">
        <v>26.767999999999997</v>
      </c>
      <c r="S185" s="48">
        <v>22.280166666666666</v>
      </c>
      <c r="T185" s="49">
        <v>16.098166666666668</v>
      </c>
      <c r="U185" s="48">
        <v>10.195999999999996</v>
      </c>
      <c r="V185" s="49">
        <v>6.2306666666666688</v>
      </c>
      <c r="W185" s="48">
        <v>6.1896666666666693</v>
      </c>
      <c r="X185" s="49">
        <v>6.1658333333333362</v>
      </c>
      <c r="Y185" s="48">
        <v>0</v>
      </c>
      <c r="Z185" s="49">
        <v>0</v>
      </c>
      <c r="AA185" s="48">
        <v>0</v>
      </c>
      <c r="AB185" s="49">
        <v>0</v>
      </c>
      <c r="AC185" s="58">
        <f t="shared" si="15"/>
        <v>221.57266666666669</v>
      </c>
      <c r="AD185" s="58"/>
      <c r="AE185" s="58"/>
    </row>
    <row r="186" spans="2:31" x14ac:dyDescent="0.3">
      <c r="B186" s="4" t="s">
        <v>28</v>
      </c>
      <c r="C186" s="4"/>
      <c r="D186" s="4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0</v>
      </c>
      <c r="N186" s="49">
        <v>5.1521666666666697</v>
      </c>
      <c r="O186" s="48">
        <v>22.614500000000007</v>
      </c>
      <c r="P186" s="49">
        <v>12.197999999999995</v>
      </c>
      <c r="Q186" s="48">
        <v>9.3615000000000066</v>
      </c>
      <c r="R186" s="49">
        <v>28.562999999999995</v>
      </c>
      <c r="S186" s="48">
        <v>26.132833333333345</v>
      </c>
      <c r="T186" s="49">
        <v>15.468333333333332</v>
      </c>
      <c r="U186" s="48">
        <v>12.497833333333331</v>
      </c>
      <c r="V186" s="49">
        <v>8.8763333333333332</v>
      </c>
      <c r="W186" s="48">
        <v>6.8333333333333357E-2</v>
      </c>
      <c r="X186" s="49">
        <v>0</v>
      </c>
      <c r="Y186" s="48">
        <v>0</v>
      </c>
      <c r="Z186" s="49">
        <v>0</v>
      </c>
      <c r="AA186" s="48">
        <v>0</v>
      </c>
      <c r="AB186" s="49">
        <v>0</v>
      </c>
      <c r="AC186" s="58">
        <f t="shared" si="15"/>
        <v>140.93283333333332</v>
      </c>
      <c r="AD186" s="58"/>
      <c r="AE186" s="58"/>
    </row>
    <row r="187" spans="2:31" x14ac:dyDescent="0.3">
      <c r="B187" s="4" t="s">
        <v>120</v>
      </c>
      <c r="C187" s="4"/>
      <c r="D187" s="4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5.8764999999999992</v>
      </c>
      <c r="M187" s="48">
        <v>14.431499999999991</v>
      </c>
      <c r="N187" s="49">
        <v>8.9038333333333313</v>
      </c>
      <c r="O187" s="48">
        <v>13.547333333333336</v>
      </c>
      <c r="P187" s="49">
        <v>20.222833333333327</v>
      </c>
      <c r="Q187" s="48">
        <v>21.718166666666669</v>
      </c>
      <c r="R187" s="49">
        <v>22.621833333333313</v>
      </c>
      <c r="S187" s="48">
        <v>20.791166666666662</v>
      </c>
      <c r="T187" s="49">
        <v>16.287833333333307</v>
      </c>
      <c r="U187" s="48">
        <v>10.780833333333321</v>
      </c>
      <c r="V187" s="49">
        <v>7.3708333333333265</v>
      </c>
      <c r="W187" s="48">
        <v>6.9150000000000018</v>
      </c>
      <c r="X187" s="49">
        <v>2.3029166666666665</v>
      </c>
      <c r="Y187" s="48">
        <v>0</v>
      </c>
      <c r="Z187" s="49">
        <v>0</v>
      </c>
      <c r="AA187" s="48">
        <v>0</v>
      </c>
      <c r="AB187" s="49">
        <v>0</v>
      </c>
      <c r="AC187" s="58">
        <f t="shared" si="15"/>
        <v>171.77058333333329</v>
      </c>
      <c r="AD187" s="58"/>
      <c r="AE187" s="58"/>
    </row>
    <row r="188" spans="2:31" x14ac:dyDescent="0.3">
      <c r="B188" s="4" t="s">
        <v>29</v>
      </c>
      <c r="C188" s="4"/>
      <c r="D188" s="4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6.3454999999999986</v>
      </c>
      <c r="M188" s="48">
        <v>12.591666666666667</v>
      </c>
      <c r="N188" s="49">
        <v>10.430833333333338</v>
      </c>
      <c r="O188" s="48">
        <v>18.148000000000003</v>
      </c>
      <c r="P188" s="49">
        <v>23.913666666666664</v>
      </c>
      <c r="Q188" s="48">
        <v>23.650500000000008</v>
      </c>
      <c r="R188" s="49">
        <v>23.214500000000022</v>
      </c>
      <c r="S188" s="48">
        <v>19.448000000000004</v>
      </c>
      <c r="T188" s="49">
        <v>13.368833333333331</v>
      </c>
      <c r="U188" s="48">
        <v>7.7403333333333304</v>
      </c>
      <c r="V188" s="49">
        <v>4.8868333333333345</v>
      </c>
      <c r="W188" s="48">
        <v>4.894166666666667</v>
      </c>
      <c r="X188" s="49">
        <v>1.9532333333333334</v>
      </c>
      <c r="Y188" s="48">
        <v>0</v>
      </c>
      <c r="Z188" s="49">
        <v>0</v>
      </c>
      <c r="AA188" s="48">
        <v>0</v>
      </c>
      <c r="AB188" s="49">
        <v>0</v>
      </c>
      <c r="AC188" s="58">
        <f t="shared" si="15"/>
        <v>170.58606666666671</v>
      </c>
      <c r="AD188" s="58"/>
      <c r="AE188" s="58"/>
    </row>
    <row r="189" spans="2:31" x14ac:dyDescent="0.3">
      <c r="B189" s="4" t="s">
        <v>30</v>
      </c>
      <c r="C189" s="4"/>
      <c r="D189" s="4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0</v>
      </c>
      <c r="N189" s="49">
        <v>4.1226333333333303</v>
      </c>
      <c r="O189" s="48">
        <v>40.980499999999999</v>
      </c>
      <c r="P189" s="49">
        <v>50.309666666666665</v>
      </c>
      <c r="Q189" s="48">
        <v>49.196166666666663</v>
      </c>
      <c r="R189" s="49">
        <v>29.066166666666664</v>
      </c>
      <c r="S189" s="48">
        <v>21.336166666666667</v>
      </c>
      <c r="T189" s="49">
        <v>13.480666666666663</v>
      </c>
      <c r="U189" s="48">
        <v>7.413299999999996</v>
      </c>
      <c r="V189" s="49">
        <v>4.013166666666665</v>
      </c>
      <c r="W189" s="48">
        <v>0.43748333333333278</v>
      </c>
      <c r="X189" s="49">
        <v>1.3961216666666663</v>
      </c>
      <c r="Y189" s="48">
        <v>0</v>
      </c>
      <c r="Z189" s="49">
        <v>0</v>
      </c>
      <c r="AA189" s="48">
        <v>0</v>
      </c>
      <c r="AB189" s="49">
        <v>0</v>
      </c>
      <c r="AC189" s="58">
        <f t="shared" si="15"/>
        <v>221.7520383333333</v>
      </c>
      <c r="AD189" s="58"/>
      <c r="AE189" s="58"/>
    </row>
    <row r="190" spans="2:31" x14ac:dyDescent="0.3">
      <c r="B190" s="4" t="s">
        <v>31</v>
      </c>
      <c r="C190" s="4"/>
      <c r="D190" s="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3.6666666666666653E-2</v>
      </c>
      <c r="M190" s="48">
        <v>0</v>
      </c>
      <c r="N190" s="49">
        <v>5.3226666666666631</v>
      </c>
      <c r="O190" s="48">
        <v>12.488333333333333</v>
      </c>
      <c r="P190" s="49">
        <v>12.0815</v>
      </c>
      <c r="Q190" s="48">
        <v>8.6763333333333303</v>
      </c>
      <c r="R190" s="49">
        <v>13.256666666666668</v>
      </c>
      <c r="S190" s="48">
        <v>10.407500000000002</v>
      </c>
      <c r="T190" s="49">
        <v>10.198166666666662</v>
      </c>
      <c r="U190" s="48">
        <v>6.5990000000000002</v>
      </c>
      <c r="V190" s="49">
        <v>8.1304999999999996</v>
      </c>
      <c r="W190" s="48">
        <v>3.1086666666666676</v>
      </c>
      <c r="X190" s="49">
        <v>6.9499999999999965E-2</v>
      </c>
      <c r="Y190" s="48">
        <v>0</v>
      </c>
      <c r="Z190" s="49">
        <v>0</v>
      </c>
      <c r="AA190" s="48">
        <v>0</v>
      </c>
      <c r="AB190" s="49">
        <v>0</v>
      </c>
      <c r="AC190" s="58">
        <f t="shared" si="15"/>
        <v>90.375500000000002</v>
      </c>
      <c r="AD190" s="58"/>
      <c r="AE190" s="58"/>
    </row>
    <row r="191" spans="2:31" x14ac:dyDescent="0.3">
      <c r="B191" s="4" t="s">
        <v>32</v>
      </c>
      <c r="C191" s="4"/>
      <c r="D191" s="4"/>
      <c r="E191" s="48">
        <v>0</v>
      </c>
      <c r="F191" s="49">
        <v>0</v>
      </c>
      <c r="G191" s="48">
        <v>0</v>
      </c>
      <c r="H191" s="49">
        <v>0</v>
      </c>
      <c r="I191" s="48">
        <v>0</v>
      </c>
      <c r="J191" s="49">
        <v>0</v>
      </c>
      <c r="K191" s="48">
        <v>0</v>
      </c>
      <c r="L191" s="49">
        <v>2.2833333333333646E-2</v>
      </c>
      <c r="M191" s="48">
        <v>4.1666666666667143E-2</v>
      </c>
      <c r="N191" s="49">
        <v>7.9628333333333376</v>
      </c>
      <c r="O191" s="48">
        <v>21.157333333333341</v>
      </c>
      <c r="P191" s="49">
        <v>19.896999999999991</v>
      </c>
      <c r="Q191" s="48">
        <v>12.435833333333335</v>
      </c>
      <c r="R191" s="49">
        <v>28.896166666666669</v>
      </c>
      <c r="S191" s="48">
        <v>22.672499999999999</v>
      </c>
      <c r="T191" s="49">
        <v>11.690333333333335</v>
      </c>
      <c r="U191" s="48">
        <v>7.8023333333333342</v>
      </c>
      <c r="V191" s="49">
        <v>7.7603333333333318</v>
      </c>
      <c r="W191" s="48">
        <v>0</v>
      </c>
      <c r="X191" s="49">
        <v>0</v>
      </c>
      <c r="Y191" s="48">
        <v>0</v>
      </c>
      <c r="Z191" s="49">
        <v>0</v>
      </c>
      <c r="AA191" s="48">
        <v>0</v>
      </c>
      <c r="AB191" s="49">
        <v>0</v>
      </c>
      <c r="AC191" s="58">
        <f t="shared" si="15"/>
        <v>140.33916666666667</v>
      </c>
      <c r="AD191" s="58"/>
      <c r="AE191" s="58"/>
    </row>
    <row r="192" spans="2:31" x14ac:dyDescent="0.3">
      <c r="B192" s="4" t="s">
        <v>33</v>
      </c>
      <c r="C192" s="4"/>
      <c r="D192" s="4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2.327666666666667</v>
      </c>
      <c r="M192" s="48">
        <v>4.3591666666666669</v>
      </c>
      <c r="N192" s="49">
        <v>0.72666666666666591</v>
      </c>
      <c r="O192" s="48">
        <v>5.7866666666666653</v>
      </c>
      <c r="P192" s="49">
        <v>8.6313333333333357</v>
      </c>
      <c r="Q192" s="48">
        <v>3.6121666666666665</v>
      </c>
      <c r="R192" s="49">
        <v>5.2240000000000002</v>
      </c>
      <c r="S192" s="48">
        <v>4.3974999999999991</v>
      </c>
      <c r="T192" s="49">
        <v>5.4210000000000003</v>
      </c>
      <c r="U192" s="48">
        <v>4.3504999999999994</v>
      </c>
      <c r="V192" s="49">
        <v>3.1419999999999999</v>
      </c>
      <c r="W192" s="48">
        <v>1.210666666666667</v>
      </c>
      <c r="X192" s="49">
        <v>0</v>
      </c>
      <c r="Y192" s="48">
        <v>0</v>
      </c>
      <c r="Z192" s="49">
        <v>0</v>
      </c>
      <c r="AA192" s="48">
        <v>0</v>
      </c>
      <c r="AB192" s="49">
        <v>0</v>
      </c>
      <c r="AC192" s="58">
        <f t="shared" si="15"/>
        <v>49.18933333333333</v>
      </c>
      <c r="AD192" s="58"/>
      <c r="AE192" s="58"/>
    </row>
    <row r="193" spans="2:31" x14ac:dyDescent="0.3">
      <c r="B193" s="4" t="s">
        <v>34</v>
      </c>
      <c r="C193" s="4"/>
      <c r="D193" s="4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6.9833333333333289E-2</v>
      </c>
      <c r="M193" s="48">
        <v>1.3613333333333337</v>
      </c>
      <c r="N193" s="49">
        <v>1.6140000000000001</v>
      </c>
      <c r="O193" s="48">
        <v>2.1518333333333333</v>
      </c>
      <c r="P193" s="49">
        <v>0.63366666666666649</v>
      </c>
      <c r="Q193" s="48">
        <v>0.51733333333333331</v>
      </c>
      <c r="R193" s="49">
        <v>1.6759999999999999</v>
      </c>
      <c r="S193" s="48">
        <v>1.6095000000000002</v>
      </c>
      <c r="T193" s="49">
        <v>0.77100000000000013</v>
      </c>
      <c r="U193" s="48">
        <v>0.65400000000000025</v>
      </c>
      <c r="V193" s="49">
        <v>1.5713333333333337</v>
      </c>
      <c r="W193" s="48">
        <v>0.62333333333333329</v>
      </c>
      <c r="X193" s="49">
        <v>0.44049999999999989</v>
      </c>
      <c r="Y193" s="48">
        <v>0</v>
      </c>
      <c r="Z193" s="49">
        <v>0</v>
      </c>
      <c r="AA193" s="48">
        <v>0</v>
      </c>
      <c r="AB193" s="49">
        <v>0</v>
      </c>
      <c r="AC193" s="58">
        <f t="shared" si="15"/>
        <v>13.693666666666667</v>
      </c>
      <c r="AD193" s="58"/>
      <c r="AE193" s="58"/>
    </row>
    <row r="194" spans="2:31" x14ac:dyDescent="0.3">
      <c r="B194" s="4" t="s">
        <v>35</v>
      </c>
      <c r="C194" s="4"/>
      <c r="D194" s="4"/>
      <c r="E194" s="48">
        <v>0</v>
      </c>
      <c r="F194" s="49">
        <v>0</v>
      </c>
      <c r="G194" s="48">
        <v>0</v>
      </c>
      <c r="H194" s="49">
        <v>0</v>
      </c>
      <c r="I194" s="48">
        <v>0</v>
      </c>
      <c r="J194" s="49">
        <v>0</v>
      </c>
      <c r="K194" s="48">
        <v>0</v>
      </c>
      <c r="L194" s="49">
        <v>2.0826666666666669</v>
      </c>
      <c r="M194" s="48">
        <v>4.9421666666666662</v>
      </c>
      <c r="N194" s="49">
        <v>1.2086666666666666</v>
      </c>
      <c r="O194" s="48">
        <v>2.7534999999999998</v>
      </c>
      <c r="P194" s="49">
        <v>2.4208333333333334</v>
      </c>
      <c r="Q194" s="48">
        <v>3.3370000000000006</v>
      </c>
      <c r="R194" s="49">
        <v>6.280333333333334</v>
      </c>
      <c r="S194" s="48">
        <v>7.3151666666666681</v>
      </c>
      <c r="T194" s="49">
        <v>7.9980000000000011</v>
      </c>
      <c r="U194" s="48">
        <v>6.6666666666666723E-3</v>
      </c>
      <c r="V194" s="49">
        <v>0</v>
      </c>
      <c r="W194" s="48">
        <v>1.1028333333333331</v>
      </c>
      <c r="X194" s="49">
        <v>0.15866666666666659</v>
      </c>
      <c r="Y194" s="48">
        <v>0</v>
      </c>
      <c r="Z194" s="49">
        <v>0</v>
      </c>
      <c r="AA194" s="48">
        <v>0</v>
      </c>
      <c r="AB194" s="49">
        <v>0</v>
      </c>
      <c r="AC194" s="58">
        <f t="shared" si="15"/>
        <v>39.606500000000011</v>
      </c>
      <c r="AD194" s="58"/>
      <c r="AE194" s="58"/>
    </row>
    <row r="195" spans="2:31" x14ac:dyDescent="0.3">
      <c r="B195" s="4" t="s">
        <v>36</v>
      </c>
      <c r="C195" s="4"/>
      <c r="D195" s="4"/>
      <c r="E195" s="48">
        <v>0</v>
      </c>
      <c r="F195" s="49">
        <v>0</v>
      </c>
      <c r="G195" s="48">
        <v>0</v>
      </c>
      <c r="H195" s="49">
        <v>0</v>
      </c>
      <c r="I195" s="48">
        <v>0</v>
      </c>
      <c r="J195" s="49">
        <v>0</v>
      </c>
      <c r="K195" s="48">
        <v>0</v>
      </c>
      <c r="L195" s="49">
        <v>0</v>
      </c>
      <c r="M195" s="48">
        <v>3.3333333333333365E-4</v>
      </c>
      <c r="N195" s="49">
        <v>1.1666666666666713E-3</v>
      </c>
      <c r="O195" s="48">
        <v>3.0000000000000027E-3</v>
      </c>
      <c r="P195" s="49">
        <v>7.0000000000000062E-3</v>
      </c>
      <c r="Q195" s="48">
        <v>1.3166666666666675E-2</v>
      </c>
      <c r="R195" s="49">
        <v>2.1500000000000009E-2</v>
      </c>
      <c r="S195" s="48">
        <v>3.2000000000000008E-2</v>
      </c>
      <c r="T195" s="49">
        <v>4.4833333333333343E-2</v>
      </c>
      <c r="U195" s="48">
        <v>6.1333333333333344E-2</v>
      </c>
      <c r="V195" s="49">
        <v>7.6166666666666674E-2</v>
      </c>
      <c r="W195" s="48">
        <v>8.716666666666667E-2</v>
      </c>
      <c r="X195" s="49">
        <v>9.0000000000000011E-2</v>
      </c>
      <c r="Y195" s="48">
        <v>0</v>
      </c>
      <c r="Z195" s="49">
        <v>0</v>
      </c>
      <c r="AA195" s="48">
        <v>0</v>
      </c>
      <c r="AB195" s="49">
        <v>0</v>
      </c>
      <c r="AC195" s="58">
        <f t="shared" si="15"/>
        <v>0.43766666666666676</v>
      </c>
      <c r="AD195" s="58"/>
      <c r="AE195" s="58"/>
    </row>
    <row r="196" spans="2:31" x14ac:dyDescent="0.3">
      <c r="B196" s="4" t="s">
        <v>121</v>
      </c>
      <c r="C196" s="4"/>
      <c r="D196" s="4"/>
      <c r="E196" s="48">
        <v>0</v>
      </c>
      <c r="F196" s="49">
        <v>0</v>
      </c>
      <c r="G196" s="48">
        <v>0</v>
      </c>
      <c r="H196" s="49">
        <v>0</v>
      </c>
      <c r="I196" s="48">
        <v>0</v>
      </c>
      <c r="J196" s="49">
        <v>0</v>
      </c>
      <c r="K196" s="48">
        <v>0</v>
      </c>
      <c r="L196" s="49">
        <v>2.5578333333333338</v>
      </c>
      <c r="M196" s="48">
        <v>2.7351666666666667</v>
      </c>
      <c r="N196" s="49">
        <v>2.9108333333333336</v>
      </c>
      <c r="O196" s="48">
        <v>3.0886666666666667</v>
      </c>
      <c r="P196" s="49">
        <v>3.2689999999999997</v>
      </c>
      <c r="Q196" s="48">
        <v>3.4518333333333331</v>
      </c>
      <c r="R196" s="49">
        <v>3.6371666666666664</v>
      </c>
      <c r="S196" s="48">
        <v>3.829333333333333</v>
      </c>
      <c r="T196" s="49">
        <v>4.0291666666666668</v>
      </c>
      <c r="U196" s="48">
        <v>4.2341666666666669</v>
      </c>
      <c r="V196" s="49">
        <v>4.4436666666666671</v>
      </c>
      <c r="W196" s="48">
        <v>4.6566666666666663</v>
      </c>
      <c r="X196" s="49">
        <v>4.8621666666666661</v>
      </c>
      <c r="Y196" s="48">
        <v>0</v>
      </c>
      <c r="Z196" s="49">
        <v>0</v>
      </c>
      <c r="AA196" s="48">
        <v>0</v>
      </c>
      <c r="AB196" s="49">
        <v>0</v>
      </c>
      <c r="AC196" s="58">
        <f t="shared" si="15"/>
        <v>47.705666666666666</v>
      </c>
      <c r="AD196" s="58"/>
      <c r="AE196" s="58"/>
    </row>
    <row r="197" spans="2:31" x14ac:dyDescent="0.3">
      <c r="B197" s="4" t="s">
        <v>86</v>
      </c>
      <c r="C197" s="4"/>
      <c r="D197" s="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9.3137333333333334</v>
      </c>
      <c r="M197" s="48">
        <v>3.2500000000000018</v>
      </c>
      <c r="N197" s="49">
        <v>0.22000000000000242</v>
      </c>
      <c r="O197" s="48">
        <v>7.16</v>
      </c>
      <c r="P197" s="49">
        <v>28.307500000000001</v>
      </c>
      <c r="Q197" s="48">
        <v>18.60883333333333</v>
      </c>
      <c r="R197" s="49">
        <v>18.187999999999992</v>
      </c>
      <c r="S197" s="48">
        <v>14.9625</v>
      </c>
      <c r="T197" s="49">
        <v>12.912500000000001</v>
      </c>
      <c r="U197" s="48">
        <v>11.385333333333335</v>
      </c>
      <c r="V197" s="49">
        <v>9.767833333333332</v>
      </c>
      <c r="W197" s="48">
        <v>8.295166666666665</v>
      </c>
      <c r="X197" s="49">
        <v>0.77437333333333336</v>
      </c>
      <c r="Y197" s="48">
        <v>0</v>
      </c>
      <c r="Z197" s="49">
        <v>0</v>
      </c>
      <c r="AA197" s="48">
        <v>0</v>
      </c>
      <c r="AB197" s="49">
        <v>0</v>
      </c>
      <c r="AC197" s="58">
        <f t="shared" si="15"/>
        <v>143.14577333333332</v>
      </c>
      <c r="AD197" s="58"/>
      <c r="AE197" s="58"/>
    </row>
    <row r="198" spans="2:31" x14ac:dyDescent="0.3">
      <c r="B198" s="4" t="s">
        <v>87</v>
      </c>
      <c r="C198" s="4"/>
      <c r="D198" s="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0.10733333333333329</v>
      </c>
      <c r="M198" s="48">
        <v>0.76299999999999968</v>
      </c>
      <c r="N198" s="49">
        <v>0.2916666666666668</v>
      </c>
      <c r="O198" s="48">
        <v>8.8666666666666616E-2</v>
      </c>
      <c r="P198" s="49">
        <v>0</v>
      </c>
      <c r="Q198" s="48">
        <v>0</v>
      </c>
      <c r="R198" s="49">
        <v>0</v>
      </c>
      <c r="S198" s="48">
        <v>0</v>
      </c>
      <c r="T198" s="49">
        <v>0</v>
      </c>
      <c r="U198" s="48">
        <v>0.36816666666666653</v>
      </c>
      <c r="V198" s="49">
        <v>2.029666666666667</v>
      </c>
      <c r="W198" s="48">
        <v>0.6895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58">
        <f t="shared" si="15"/>
        <v>4.3380000000000001</v>
      </c>
      <c r="AD198" s="58"/>
      <c r="AE198" s="58"/>
    </row>
    <row r="199" spans="2:31" x14ac:dyDescent="0.3">
      <c r="B199" s="4" t="s">
        <v>99</v>
      </c>
      <c r="C199" s="4"/>
      <c r="D199" s="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1.6973333333333334</v>
      </c>
      <c r="M199" s="48">
        <v>7.959833333333334</v>
      </c>
      <c r="N199" s="49">
        <v>2.1175000000000006</v>
      </c>
      <c r="O199" s="48">
        <v>7.6133333333333342</v>
      </c>
      <c r="P199" s="49">
        <v>9.1896666666666658</v>
      </c>
      <c r="Q199" s="48">
        <v>7.5965000000000078</v>
      </c>
      <c r="R199" s="49">
        <v>7.2321666666666671</v>
      </c>
      <c r="S199" s="48">
        <v>5.837833333333335</v>
      </c>
      <c r="T199" s="49">
        <v>4.6401666666666683</v>
      </c>
      <c r="U199" s="48">
        <v>3.3063333333333329</v>
      </c>
      <c r="V199" s="49">
        <v>3.0493333333333346</v>
      </c>
      <c r="W199" s="48">
        <v>3.0970000000000013</v>
      </c>
      <c r="X199" s="49">
        <v>0</v>
      </c>
      <c r="Y199" s="48">
        <v>0</v>
      </c>
      <c r="Z199" s="49">
        <v>0</v>
      </c>
      <c r="AA199" s="48">
        <v>0</v>
      </c>
      <c r="AB199" s="49">
        <v>0</v>
      </c>
      <c r="AC199" s="58">
        <f t="shared" si="15"/>
        <v>63.33700000000001</v>
      </c>
      <c r="AD199" s="58"/>
      <c r="AE199" s="58"/>
    </row>
    <row r="200" spans="2:31" x14ac:dyDescent="0.3">
      <c r="B200" s="4" t="s">
        <v>112</v>
      </c>
      <c r="C200" s="4"/>
      <c r="D200" s="4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0</v>
      </c>
      <c r="M200" s="48">
        <v>0</v>
      </c>
      <c r="N200" s="49">
        <v>0</v>
      </c>
      <c r="O200" s="48">
        <v>0</v>
      </c>
      <c r="P200" s="49">
        <v>0</v>
      </c>
      <c r="Q200" s="48">
        <v>0</v>
      </c>
      <c r="R200" s="49">
        <v>0</v>
      </c>
      <c r="S200" s="48">
        <v>0</v>
      </c>
      <c r="T200" s="49">
        <v>0</v>
      </c>
      <c r="U200" s="48">
        <v>0.13966666666666666</v>
      </c>
      <c r="V200" s="49">
        <v>0.18383333333333329</v>
      </c>
      <c r="W200" s="48">
        <v>0.20649999999999996</v>
      </c>
      <c r="X200" s="49">
        <v>5.3166666666666626E-2</v>
      </c>
      <c r="Y200" s="48">
        <v>0</v>
      </c>
      <c r="Z200" s="49">
        <v>0</v>
      </c>
      <c r="AA200" s="48">
        <v>0</v>
      </c>
      <c r="AB200" s="49">
        <v>0</v>
      </c>
      <c r="AC200" s="58">
        <f t="shared" si="15"/>
        <v>0.5831666666666665</v>
      </c>
      <c r="AD200" s="58"/>
      <c r="AE200" s="58"/>
    </row>
    <row r="201" spans="2:31" x14ac:dyDescent="0.3">
      <c r="B201" s="4" t="s">
        <v>113</v>
      </c>
      <c r="C201" s="4"/>
      <c r="D201" s="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0</v>
      </c>
      <c r="N201" s="49">
        <v>1.6753333333333356</v>
      </c>
      <c r="O201" s="48">
        <v>7.5989999999999984</v>
      </c>
      <c r="P201" s="49">
        <v>12.472333333333344</v>
      </c>
      <c r="Q201" s="48">
        <v>27.268499999999992</v>
      </c>
      <c r="R201" s="49">
        <v>82.865333333333268</v>
      </c>
      <c r="S201" s="48">
        <v>126.68249999999998</v>
      </c>
      <c r="T201" s="49">
        <v>148.31416666666664</v>
      </c>
      <c r="U201" s="48">
        <v>152.37549999999999</v>
      </c>
      <c r="V201" s="49">
        <v>3.379999999999999</v>
      </c>
      <c r="W201" s="48">
        <v>1.0199999999999996</v>
      </c>
      <c r="X201" s="49">
        <v>50.877500000000005</v>
      </c>
      <c r="Y201" s="48">
        <v>0</v>
      </c>
      <c r="Z201" s="49">
        <v>0</v>
      </c>
      <c r="AA201" s="48">
        <v>0</v>
      </c>
      <c r="AB201" s="49">
        <v>0</v>
      </c>
      <c r="AC201" s="58">
        <f t="shared" si="15"/>
        <v>614.53016666666656</v>
      </c>
      <c r="AD201" s="58"/>
      <c r="AE201" s="58"/>
    </row>
    <row r="202" spans="2:31" x14ac:dyDescent="0.3">
      <c r="B202" s="4" t="s">
        <v>114</v>
      </c>
      <c r="C202" s="4"/>
      <c r="D202" s="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9.4236666666666675</v>
      </c>
      <c r="M202" s="48">
        <v>40.730000000000011</v>
      </c>
      <c r="N202" s="49">
        <v>36.044833333333337</v>
      </c>
      <c r="O202" s="48">
        <v>30.125999999999976</v>
      </c>
      <c r="P202" s="49">
        <v>25.859833333333334</v>
      </c>
      <c r="Q202" s="48">
        <v>23.111166666666648</v>
      </c>
      <c r="R202" s="49">
        <v>7.2790000000000026</v>
      </c>
      <c r="S202" s="48">
        <v>0</v>
      </c>
      <c r="T202" s="49">
        <v>0</v>
      </c>
      <c r="U202" s="48">
        <v>0</v>
      </c>
      <c r="V202" s="49">
        <v>0</v>
      </c>
      <c r="W202" s="48">
        <v>0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58">
        <f t="shared" si="15"/>
        <v>172.5745</v>
      </c>
      <c r="AD202" s="58"/>
      <c r="AE202" s="58"/>
    </row>
    <row r="203" spans="2:31" x14ac:dyDescent="0.3">
      <c r="B203" s="4" t="s">
        <v>115</v>
      </c>
      <c r="C203" s="4"/>
      <c r="D203" s="4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6.4928333333333335</v>
      </c>
      <c r="M203" s="48">
        <v>29.58133333333333</v>
      </c>
      <c r="N203" s="49">
        <v>26.2315</v>
      </c>
      <c r="O203" s="48">
        <v>27.927833333333332</v>
      </c>
      <c r="P203" s="49">
        <v>32.08283333333334</v>
      </c>
      <c r="Q203" s="48">
        <v>25.34366666666665</v>
      </c>
      <c r="R203" s="49">
        <v>21.153500000000005</v>
      </c>
      <c r="S203" s="48">
        <v>23.568000000000001</v>
      </c>
      <c r="T203" s="49">
        <v>25.655166666666663</v>
      </c>
      <c r="U203" s="48">
        <v>23.284166666666668</v>
      </c>
      <c r="V203" s="49">
        <v>23.267500000000023</v>
      </c>
      <c r="W203" s="48">
        <v>23.295666666666687</v>
      </c>
      <c r="X203" s="49">
        <v>23.323000000000018</v>
      </c>
      <c r="Y203" s="48">
        <v>0</v>
      </c>
      <c r="Z203" s="49">
        <v>0</v>
      </c>
      <c r="AA203" s="48">
        <v>0</v>
      </c>
      <c r="AB203" s="49">
        <v>0</v>
      </c>
      <c r="AC203" s="58">
        <f>SUM(E203:AB203)</f>
        <v>311.20700000000011</v>
      </c>
      <c r="AD203" s="58"/>
      <c r="AE203" s="58"/>
    </row>
    <row r="204" spans="2:31" x14ac:dyDescent="0.3">
      <c r="B204" s="4" t="s">
        <v>122</v>
      </c>
      <c r="C204" s="4"/>
      <c r="D204" s="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0</v>
      </c>
      <c r="P204" s="49">
        <v>0</v>
      </c>
      <c r="Q204" s="48">
        <v>0</v>
      </c>
      <c r="R204" s="49">
        <v>0</v>
      </c>
      <c r="S204" s="48">
        <v>0</v>
      </c>
      <c r="T204" s="49">
        <v>0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58">
        <f t="shared" ref="AC204" si="16">SUM(E204:AB204)</f>
        <v>0</v>
      </c>
      <c r="AD204" s="58"/>
      <c r="AE204" s="58"/>
    </row>
    <row r="205" spans="2:31" x14ac:dyDescent="0.3">
      <c r="B205" s="4" t="s">
        <v>128</v>
      </c>
      <c r="C205" s="4"/>
      <c r="D205" s="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0</v>
      </c>
      <c r="N205" s="49">
        <v>0</v>
      </c>
      <c r="O205" s="48">
        <v>0</v>
      </c>
      <c r="P205" s="49">
        <v>0</v>
      </c>
      <c r="Q205" s="48">
        <v>0</v>
      </c>
      <c r="R205" s="49">
        <v>0</v>
      </c>
      <c r="S205" s="48">
        <v>0</v>
      </c>
      <c r="T205" s="49">
        <v>0</v>
      </c>
      <c r="U205" s="48">
        <v>0</v>
      </c>
      <c r="V205" s="49">
        <v>0</v>
      </c>
      <c r="W205" s="48">
        <v>1.1999999999999981E-2</v>
      </c>
      <c r="X205" s="49">
        <v>1.1999999999999981E-2</v>
      </c>
      <c r="Y205" s="48">
        <v>0</v>
      </c>
      <c r="Z205" s="49">
        <v>0</v>
      </c>
      <c r="AA205" s="48">
        <v>0</v>
      </c>
      <c r="AB205" s="49">
        <v>0</v>
      </c>
      <c r="AC205" s="58">
        <f t="shared" ref="AC205" si="17">SUM(E205:AB205)</f>
        <v>2.3999999999999962E-2</v>
      </c>
      <c r="AD205" s="58"/>
      <c r="AE205" s="58"/>
    </row>
    <row r="206" spans="2:31" x14ac:dyDescent="0.3">
      <c r="B206" s="13" t="s">
        <v>2</v>
      </c>
      <c r="C206" s="13"/>
      <c r="D206" s="13"/>
      <c r="E206" s="14">
        <f>SUM(E161:E205)</f>
        <v>0</v>
      </c>
      <c r="F206" s="14">
        <f t="shared" ref="F206:AB206" si="18">SUM(F161:F205)</f>
        <v>0</v>
      </c>
      <c r="G206" s="14">
        <f t="shared" si="18"/>
        <v>0</v>
      </c>
      <c r="H206" s="14">
        <f t="shared" si="18"/>
        <v>0</v>
      </c>
      <c r="I206" s="14">
        <f t="shared" si="18"/>
        <v>0</v>
      </c>
      <c r="J206" s="14">
        <f t="shared" si="18"/>
        <v>0</v>
      </c>
      <c r="K206" s="14">
        <f t="shared" si="18"/>
        <v>0</v>
      </c>
      <c r="L206" s="14">
        <f t="shared" si="18"/>
        <v>53.946100000000001</v>
      </c>
      <c r="M206" s="14">
        <f t="shared" si="18"/>
        <v>178.64880000000002</v>
      </c>
      <c r="N206" s="14">
        <f t="shared" si="18"/>
        <v>270.23404999999997</v>
      </c>
      <c r="O206" s="14">
        <f t="shared" si="18"/>
        <v>433.24466666666666</v>
      </c>
      <c r="P206" s="14">
        <f t="shared" si="18"/>
        <v>463.7641666666666</v>
      </c>
      <c r="Q206" s="14">
        <f t="shared" si="18"/>
        <v>454.28550000000001</v>
      </c>
      <c r="R206" s="14">
        <f t="shared" si="18"/>
        <v>530.96999999999991</v>
      </c>
      <c r="S206" s="14">
        <f t="shared" si="18"/>
        <v>521.56499999999983</v>
      </c>
      <c r="T206" s="14">
        <f t="shared" si="18"/>
        <v>499.34116666666648</v>
      </c>
      <c r="U206" s="14">
        <f t="shared" si="18"/>
        <v>466.32504999999986</v>
      </c>
      <c r="V206" s="14">
        <f t="shared" si="18"/>
        <v>231.43533333333335</v>
      </c>
      <c r="W206" s="14">
        <f t="shared" si="18"/>
        <v>202.17091666666678</v>
      </c>
      <c r="X206" s="14">
        <f t="shared" si="18"/>
        <v>149.96583000000001</v>
      </c>
      <c r="Y206" s="14">
        <f t="shared" si="18"/>
        <v>0</v>
      </c>
      <c r="Z206" s="14">
        <f t="shared" si="18"/>
        <v>0</v>
      </c>
      <c r="AA206" s="14">
        <f t="shared" si="18"/>
        <v>0</v>
      </c>
      <c r="AB206" s="14">
        <f t="shared" si="18"/>
        <v>0</v>
      </c>
      <c r="AC206" s="70">
        <f>SUM(AC161:AE205)</f>
        <v>4455.8965799999996</v>
      </c>
      <c r="AD206" s="70"/>
      <c r="AE206" s="70"/>
    </row>
    <row r="207" spans="2:31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2:31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2:31" x14ac:dyDescent="0.3">
      <c r="B209" s="8">
        <f>'Resumen-Mensual'!$I$22</f>
        <v>45296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68" t="s">
        <v>2</v>
      </c>
      <c r="AD211" s="68"/>
      <c r="AE211" s="68"/>
    </row>
    <row r="212" spans="2:31" x14ac:dyDescent="0.3">
      <c r="B212" s="52" t="s">
        <v>4</v>
      </c>
      <c r="C212" s="52"/>
      <c r="D212" s="5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14.601333333333335</v>
      </c>
      <c r="N212" s="49">
        <v>36.727333333333327</v>
      </c>
      <c r="O212" s="48">
        <v>14.2575</v>
      </c>
      <c r="P212" s="49">
        <v>0</v>
      </c>
      <c r="Q212" s="48">
        <v>0</v>
      </c>
      <c r="R212" s="49">
        <v>0</v>
      </c>
      <c r="S212" s="48">
        <v>0</v>
      </c>
      <c r="T212" s="49">
        <v>0</v>
      </c>
      <c r="U212" s="48">
        <v>2.7500000000000094E-2</v>
      </c>
      <c r="V212" s="49">
        <v>0</v>
      </c>
      <c r="W212" s="48">
        <v>0</v>
      </c>
      <c r="X212" s="49">
        <v>0</v>
      </c>
      <c r="Y212" s="48">
        <v>0</v>
      </c>
      <c r="Z212" s="49">
        <v>3.7079999999999984</v>
      </c>
      <c r="AA212" s="48">
        <v>4.4043333333333328</v>
      </c>
      <c r="AB212" s="49">
        <v>1.6005</v>
      </c>
      <c r="AC212" s="58">
        <f>SUM(E212:AB212)</f>
        <v>75.326499999999982</v>
      </c>
      <c r="AD212" s="58"/>
      <c r="AE212" s="58"/>
    </row>
    <row r="213" spans="2:31" x14ac:dyDescent="0.3">
      <c r="B213" s="15" t="s">
        <v>5</v>
      </c>
      <c r="C213" s="15"/>
      <c r="D213" s="15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0</v>
      </c>
      <c r="N213" s="49">
        <v>8.2429999999999986</v>
      </c>
      <c r="O213" s="48">
        <v>6.180000000000005</v>
      </c>
      <c r="P213" s="49">
        <v>0.48550000000000004</v>
      </c>
      <c r="Q213" s="48">
        <v>0</v>
      </c>
      <c r="R213" s="49">
        <v>5.1623333333333346</v>
      </c>
      <c r="S213" s="48">
        <v>27.166166666666662</v>
      </c>
      <c r="T213" s="49">
        <v>42.620500000000007</v>
      </c>
      <c r="U213" s="48">
        <v>54.899833333333369</v>
      </c>
      <c r="V213" s="49">
        <v>13.315166666666668</v>
      </c>
      <c r="W213" s="48">
        <v>10.596833333333333</v>
      </c>
      <c r="X213" s="49">
        <v>0.47589999999999982</v>
      </c>
      <c r="Y213" s="48">
        <v>13.83250833333334</v>
      </c>
      <c r="Z213" s="49">
        <v>27.204833333333337</v>
      </c>
      <c r="AA213" s="48">
        <v>10.891666666666673</v>
      </c>
      <c r="AB213" s="49">
        <v>2.7099999999999995</v>
      </c>
      <c r="AC213" s="58">
        <f t="shared" ref="AC213:AC253" si="19">SUM(E213:AB213)</f>
        <v>223.78424166666676</v>
      </c>
      <c r="AD213" s="58"/>
      <c r="AE213" s="58"/>
    </row>
    <row r="214" spans="2:31" x14ac:dyDescent="0.3">
      <c r="B214" s="15" t="s">
        <v>6</v>
      </c>
      <c r="C214" s="15"/>
      <c r="D214" s="15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1.7240000000000002</v>
      </c>
      <c r="N214" s="49">
        <v>2.7224999999999993</v>
      </c>
      <c r="O214" s="48">
        <v>1.7746666666666648</v>
      </c>
      <c r="P214" s="49">
        <v>1.6779999999999999</v>
      </c>
      <c r="Q214" s="48">
        <v>0.65733333333333355</v>
      </c>
      <c r="R214" s="49">
        <v>12.765666666666672</v>
      </c>
      <c r="S214" s="48">
        <v>26.64383333333333</v>
      </c>
      <c r="T214" s="49">
        <v>32.341000000000001</v>
      </c>
      <c r="U214" s="48">
        <v>36.313666666666663</v>
      </c>
      <c r="V214" s="49">
        <v>39.022333333333343</v>
      </c>
      <c r="W214" s="48">
        <v>42.1965</v>
      </c>
      <c r="X214" s="49">
        <v>24.727333333333327</v>
      </c>
      <c r="Y214" s="48">
        <v>8.466999999999997</v>
      </c>
      <c r="Z214" s="49">
        <v>31.912333333333336</v>
      </c>
      <c r="AA214" s="48">
        <v>29.838833333333341</v>
      </c>
      <c r="AB214" s="49">
        <v>21.591000000000012</v>
      </c>
      <c r="AC214" s="58">
        <f t="shared" si="19"/>
        <v>314.37599999999998</v>
      </c>
      <c r="AD214" s="58"/>
      <c r="AE214" s="58"/>
    </row>
    <row r="215" spans="2:31" x14ac:dyDescent="0.3">
      <c r="B215" s="15" t="s">
        <v>119</v>
      </c>
      <c r="C215" s="15"/>
      <c r="D215" s="15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4.4333333333333318</v>
      </c>
      <c r="N215" s="49">
        <v>2.2999999999999989</v>
      </c>
      <c r="O215" s="48">
        <v>0.39999999999999963</v>
      </c>
      <c r="P215" s="49">
        <v>2.8000000000000016</v>
      </c>
      <c r="Q215" s="48">
        <v>4.374833333333334</v>
      </c>
      <c r="R215" s="49">
        <v>0</v>
      </c>
      <c r="S215" s="48">
        <v>0</v>
      </c>
      <c r="T215" s="49">
        <v>15.053833333333328</v>
      </c>
      <c r="U215" s="48">
        <v>25.856666666666676</v>
      </c>
      <c r="V215" s="49">
        <v>0.81866666666666765</v>
      </c>
      <c r="W215" s="48">
        <v>0</v>
      </c>
      <c r="X215" s="49">
        <v>0</v>
      </c>
      <c r="Y215" s="48">
        <v>0</v>
      </c>
      <c r="Z215" s="49">
        <v>26.382833333333334</v>
      </c>
      <c r="AA215" s="48">
        <v>9.0254999999999992</v>
      </c>
      <c r="AB215" s="49">
        <v>25.308500000000006</v>
      </c>
      <c r="AC215" s="58">
        <f t="shared" si="19"/>
        <v>116.75416666666668</v>
      </c>
      <c r="AD215" s="58"/>
      <c r="AE215" s="58"/>
    </row>
    <row r="216" spans="2:31" x14ac:dyDescent="0.3">
      <c r="B216" s="15" t="s">
        <v>7</v>
      </c>
      <c r="C216" s="15"/>
      <c r="D216" s="15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0</v>
      </c>
      <c r="O216" s="48">
        <v>0</v>
      </c>
      <c r="P216" s="49">
        <v>1.9113333333333329</v>
      </c>
      <c r="Q216" s="48">
        <v>1.9093333333333333</v>
      </c>
      <c r="R216" s="49">
        <v>2.0445000000000002</v>
      </c>
      <c r="S216" s="48">
        <v>2.1528333333333336</v>
      </c>
      <c r="T216" s="49">
        <v>2.2821666666666669</v>
      </c>
      <c r="U216" s="48">
        <v>2.4088333333333334</v>
      </c>
      <c r="V216" s="49">
        <v>2.5346666666666664</v>
      </c>
      <c r="W216" s="48">
        <v>2.6599999999999993</v>
      </c>
      <c r="X216" s="49">
        <v>2.7946666666666662</v>
      </c>
      <c r="Y216" s="48">
        <v>5.8336666666666686</v>
      </c>
      <c r="Z216" s="49">
        <v>40.910999999999994</v>
      </c>
      <c r="AA216" s="48">
        <v>40.677999999999997</v>
      </c>
      <c r="AB216" s="49">
        <v>22.455833333333327</v>
      </c>
      <c r="AC216" s="58">
        <f t="shared" si="19"/>
        <v>130.57683333333333</v>
      </c>
      <c r="AD216" s="58"/>
      <c r="AE216" s="58"/>
    </row>
    <row r="217" spans="2:31" x14ac:dyDescent="0.3">
      <c r="B217" s="15" t="s">
        <v>8</v>
      </c>
      <c r="C217" s="15"/>
      <c r="D217" s="15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0</v>
      </c>
      <c r="N217" s="49">
        <v>38.248000000000005</v>
      </c>
      <c r="O217" s="48">
        <v>33.80999999999996</v>
      </c>
      <c r="P217" s="49">
        <v>13.603500000000002</v>
      </c>
      <c r="Q217" s="48">
        <v>1.8560000000000003</v>
      </c>
      <c r="R217" s="49">
        <v>0.24250000000000016</v>
      </c>
      <c r="S217" s="48">
        <v>9.3546666666666649</v>
      </c>
      <c r="T217" s="49">
        <v>22.234166666666667</v>
      </c>
      <c r="U217" s="48">
        <v>31.048833333333327</v>
      </c>
      <c r="V217" s="49">
        <v>34.828999999999994</v>
      </c>
      <c r="W217" s="48">
        <v>34.850666666666648</v>
      </c>
      <c r="X217" s="49">
        <v>18.10916666666667</v>
      </c>
      <c r="Y217" s="48">
        <v>7.953891666666669</v>
      </c>
      <c r="Z217" s="49">
        <v>10.856500000000008</v>
      </c>
      <c r="AA217" s="48">
        <v>5.4384999999999994</v>
      </c>
      <c r="AB217" s="49">
        <v>0.46450000000000008</v>
      </c>
      <c r="AC217" s="58">
        <f t="shared" si="19"/>
        <v>262.89989166666658</v>
      </c>
      <c r="AD217" s="58"/>
      <c r="AE217" s="58"/>
    </row>
    <row r="218" spans="2:31" x14ac:dyDescent="0.3">
      <c r="B218" s="15" t="s">
        <v>9</v>
      </c>
      <c r="C218" s="15"/>
      <c r="D218" s="15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7.2333333333333511E-3</v>
      </c>
      <c r="N218" s="49">
        <v>0</v>
      </c>
      <c r="O218" s="48">
        <v>0</v>
      </c>
      <c r="P218" s="49">
        <v>0</v>
      </c>
      <c r="Q218" s="48">
        <v>0</v>
      </c>
      <c r="R218" s="49">
        <v>0</v>
      </c>
      <c r="S218" s="48">
        <v>0</v>
      </c>
      <c r="T218" s="49">
        <v>0</v>
      </c>
      <c r="U218" s="48">
        <v>0</v>
      </c>
      <c r="V218" s="49">
        <v>3.0804999999999989</v>
      </c>
      <c r="W218" s="48">
        <v>14.569833333333332</v>
      </c>
      <c r="X218" s="49">
        <v>8.283455</v>
      </c>
      <c r="Y218" s="48">
        <v>0</v>
      </c>
      <c r="Z218" s="49">
        <v>0</v>
      </c>
      <c r="AA218" s="48">
        <v>0</v>
      </c>
      <c r="AB218" s="49">
        <v>0</v>
      </c>
      <c r="AC218" s="58">
        <f t="shared" si="19"/>
        <v>25.941021666666664</v>
      </c>
      <c r="AD218" s="58"/>
      <c r="AE218" s="58"/>
    </row>
    <row r="219" spans="2:31" x14ac:dyDescent="0.3">
      <c r="B219" s="15" t="s">
        <v>10</v>
      </c>
      <c r="C219" s="15"/>
      <c r="D219" s="15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4.0083333333333337</v>
      </c>
      <c r="N219" s="49">
        <v>7.7960000000000038</v>
      </c>
      <c r="O219" s="48">
        <v>3.4896666666666665</v>
      </c>
      <c r="P219" s="49">
        <v>0</v>
      </c>
      <c r="Q219" s="48">
        <v>0</v>
      </c>
      <c r="R219" s="49">
        <v>0</v>
      </c>
      <c r="S219" s="48">
        <v>0</v>
      </c>
      <c r="T219" s="49">
        <v>0.11016666666666675</v>
      </c>
      <c r="U219" s="48">
        <v>0</v>
      </c>
      <c r="V219" s="49">
        <v>5.9493333333333336</v>
      </c>
      <c r="W219" s="48">
        <v>19.136166666666657</v>
      </c>
      <c r="X219" s="49">
        <v>12.594833333333336</v>
      </c>
      <c r="Y219" s="48">
        <v>0</v>
      </c>
      <c r="Z219" s="49">
        <v>0</v>
      </c>
      <c r="AA219" s="48">
        <v>2.8166666666666647</v>
      </c>
      <c r="AB219" s="49">
        <v>3.3643333333333332</v>
      </c>
      <c r="AC219" s="58">
        <f t="shared" si="19"/>
        <v>59.265499999999996</v>
      </c>
      <c r="AD219" s="58"/>
      <c r="AE219" s="58"/>
    </row>
    <row r="220" spans="2:31" x14ac:dyDescent="0.3">
      <c r="B220" s="15" t="s">
        <v>11</v>
      </c>
      <c r="C220" s="15"/>
      <c r="D220" s="15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10.987666666666666</v>
      </c>
      <c r="N220" s="49">
        <v>18.798333333333325</v>
      </c>
      <c r="O220" s="48">
        <v>12.39016666666666</v>
      </c>
      <c r="P220" s="49">
        <v>0</v>
      </c>
      <c r="Q220" s="48">
        <v>0</v>
      </c>
      <c r="R220" s="49">
        <v>0</v>
      </c>
      <c r="S220" s="48">
        <v>0</v>
      </c>
      <c r="T220" s="49">
        <v>3.17</v>
      </c>
      <c r="U220" s="48">
        <v>5.3881666666666685</v>
      </c>
      <c r="V220" s="49">
        <v>22.051333333333343</v>
      </c>
      <c r="W220" s="48">
        <v>41.602666666666686</v>
      </c>
      <c r="X220" s="49">
        <v>39.566666666666656</v>
      </c>
      <c r="Y220" s="48">
        <v>13.733500000000008</v>
      </c>
      <c r="Z220" s="49">
        <v>49.000999999999991</v>
      </c>
      <c r="AA220" s="48">
        <v>62.256666666666668</v>
      </c>
      <c r="AB220" s="49">
        <v>55.754500000000007</v>
      </c>
      <c r="AC220" s="58">
        <f t="shared" si="19"/>
        <v>334.70066666666668</v>
      </c>
      <c r="AD220" s="58"/>
      <c r="AE220" s="58"/>
    </row>
    <row r="221" spans="2:31" x14ac:dyDescent="0.3">
      <c r="B221" s="15" t="s">
        <v>12</v>
      </c>
      <c r="C221" s="15"/>
      <c r="D221" s="15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3.7041666666666671</v>
      </c>
      <c r="N221" s="49">
        <v>5.9651666666666667</v>
      </c>
      <c r="O221" s="48">
        <v>1.5220000000000007</v>
      </c>
      <c r="P221" s="49">
        <v>0</v>
      </c>
      <c r="Q221" s="48">
        <v>0</v>
      </c>
      <c r="R221" s="49">
        <v>0</v>
      </c>
      <c r="S221" s="48">
        <v>0</v>
      </c>
      <c r="T221" s="49">
        <v>0</v>
      </c>
      <c r="U221" s="48">
        <v>0</v>
      </c>
      <c r="V221" s="49">
        <v>11.278166666666666</v>
      </c>
      <c r="W221" s="48">
        <v>27.536666666666672</v>
      </c>
      <c r="X221" s="49">
        <v>18.3825</v>
      </c>
      <c r="Y221" s="48">
        <v>0.35825000000000018</v>
      </c>
      <c r="Z221" s="49">
        <v>19.120333333333335</v>
      </c>
      <c r="AA221" s="48">
        <v>29.012999999999991</v>
      </c>
      <c r="AB221" s="49">
        <v>23.694166666666661</v>
      </c>
      <c r="AC221" s="58">
        <f t="shared" si="19"/>
        <v>140.57441666666665</v>
      </c>
      <c r="AD221" s="58"/>
      <c r="AE221" s="58"/>
    </row>
    <row r="222" spans="2:31" x14ac:dyDescent="0.3">
      <c r="B222" s="15" t="s">
        <v>13</v>
      </c>
      <c r="C222" s="15"/>
      <c r="D222" s="15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0</v>
      </c>
      <c r="N222" s="49">
        <v>0</v>
      </c>
      <c r="O222" s="48">
        <v>0</v>
      </c>
      <c r="P222" s="49">
        <v>0</v>
      </c>
      <c r="Q222" s="48">
        <v>4.3333333333333297E-3</v>
      </c>
      <c r="R222" s="49">
        <v>1.5080000000000002</v>
      </c>
      <c r="S222" s="48">
        <v>0</v>
      </c>
      <c r="T222" s="49">
        <v>3.1666666666666583E-3</v>
      </c>
      <c r="U222" s="48">
        <v>7.4528333333333281</v>
      </c>
      <c r="V222" s="49">
        <v>21.266500000000004</v>
      </c>
      <c r="W222" s="48">
        <v>21.534166666666668</v>
      </c>
      <c r="X222" s="49">
        <v>30.342833333333331</v>
      </c>
      <c r="Y222" s="48">
        <v>17.534749999999992</v>
      </c>
      <c r="Z222" s="49">
        <v>7.4869999999999983</v>
      </c>
      <c r="AA222" s="48">
        <v>11.075500000000002</v>
      </c>
      <c r="AB222" s="49">
        <v>0</v>
      </c>
      <c r="AC222" s="58">
        <f t="shared" si="19"/>
        <v>118.20908333333333</v>
      </c>
      <c r="AD222" s="58"/>
      <c r="AE222" s="58"/>
    </row>
    <row r="223" spans="2:31" x14ac:dyDescent="0.3">
      <c r="B223" s="15" t="s">
        <v>14</v>
      </c>
      <c r="C223" s="15"/>
      <c r="D223" s="15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58">
        <f t="shared" si="19"/>
        <v>0</v>
      </c>
      <c r="AD223" s="58"/>
      <c r="AE223" s="58"/>
    </row>
    <row r="224" spans="2:31" x14ac:dyDescent="0.3">
      <c r="B224" s="15" t="s">
        <v>15</v>
      </c>
      <c r="C224" s="15"/>
      <c r="D224" s="15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5.357166666666668</v>
      </c>
      <c r="N224" s="49">
        <v>9.9188333333333372</v>
      </c>
      <c r="O224" s="48">
        <v>10.229500000000003</v>
      </c>
      <c r="P224" s="49">
        <v>0</v>
      </c>
      <c r="Q224" s="48">
        <v>0</v>
      </c>
      <c r="R224" s="49">
        <v>5.9558333333333335</v>
      </c>
      <c r="S224" s="48">
        <v>7.0191666666666661</v>
      </c>
      <c r="T224" s="49">
        <v>5.8188333333333331</v>
      </c>
      <c r="U224" s="48">
        <v>6.2883333333333313</v>
      </c>
      <c r="V224" s="49">
        <v>8.1176666666666666</v>
      </c>
      <c r="W224" s="48">
        <v>13.545499999999999</v>
      </c>
      <c r="X224" s="49">
        <v>10.6495</v>
      </c>
      <c r="Y224" s="48">
        <v>12.285999999999998</v>
      </c>
      <c r="Z224" s="49">
        <v>24.166333333333338</v>
      </c>
      <c r="AA224" s="48">
        <v>22.086333333333332</v>
      </c>
      <c r="AB224" s="49">
        <v>20.689833333333333</v>
      </c>
      <c r="AC224" s="58">
        <f t="shared" si="19"/>
        <v>162.12883333333335</v>
      </c>
      <c r="AD224" s="58"/>
      <c r="AE224" s="58"/>
    </row>
    <row r="225" spans="2:31" x14ac:dyDescent="0.3">
      <c r="B225" s="15" t="s">
        <v>16</v>
      </c>
      <c r="C225" s="15"/>
      <c r="D225" s="15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0</v>
      </c>
      <c r="N225" s="49">
        <v>0.9574999999999998</v>
      </c>
      <c r="O225" s="48">
        <v>4.5343333333333353</v>
      </c>
      <c r="P225" s="49">
        <v>4.4251666666666667</v>
      </c>
      <c r="Q225" s="48">
        <v>2.2480000000000002</v>
      </c>
      <c r="R225" s="49">
        <v>0</v>
      </c>
      <c r="S225" s="48">
        <v>1.4999999999999991E-2</v>
      </c>
      <c r="T225" s="49">
        <v>8.5333333333333358E-2</v>
      </c>
      <c r="U225" s="48">
        <v>0</v>
      </c>
      <c r="V225" s="49">
        <v>0</v>
      </c>
      <c r="W225" s="48">
        <v>0</v>
      </c>
      <c r="X225" s="49">
        <v>0</v>
      </c>
      <c r="Y225" s="48">
        <v>0</v>
      </c>
      <c r="Z225" s="49">
        <v>2.3848333333333334</v>
      </c>
      <c r="AA225" s="48">
        <v>2.782166666666666</v>
      </c>
      <c r="AB225" s="49">
        <v>3.2646666666666659</v>
      </c>
      <c r="AC225" s="58">
        <f t="shared" si="19"/>
        <v>20.697000000000003</v>
      </c>
      <c r="AD225" s="58"/>
      <c r="AE225" s="58"/>
    </row>
    <row r="226" spans="2:31" x14ac:dyDescent="0.3">
      <c r="B226" s="15" t="s">
        <v>17</v>
      </c>
      <c r="C226" s="15"/>
      <c r="D226" s="15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0</v>
      </c>
      <c r="N226" s="49">
        <v>0</v>
      </c>
      <c r="O226" s="48">
        <v>1.6985000000000001</v>
      </c>
      <c r="P226" s="49">
        <v>4.216166666666668</v>
      </c>
      <c r="Q226" s="48">
        <v>5.1989999999999972</v>
      </c>
      <c r="R226" s="49">
        <v>3.3629999999999991</v>
      </c>
      <c r="S226" s="48">
        <v>3.6333333333333329E-2</v>
      </c>
      <c r="T226" s="49">
        <v>1.0375000000000005</v>
      </c>
      <c r="U226" s="48">
        <v>9.1666666666666789E-3</v>
      </c>
      <c r="V226" s="49">
        <v>0.64650000000000085</v>
      </c>
      <c r="W226" s="48">
        <v>3.4198333333333304</v>
      </c>
      <c r="X226" s="49">
        <v>2.5969666666666669</v>
      </c>
      <c r="Y226" s="48">
        <v>7.3133333333333245E-2</v>
      </c>
      <c r="Z226" s="49">
        <v>3.2701666666666673</v>
      </c>
      <c r="AA226" s="48">
        <v>1.8636666666666675</v>
      </c>
      <c r="AB226" s="49">
        <v>0</v>
      </c>
      <c r="AC226" s="58">
        <f t="shared" si="19"/>
        <v>27.429933333333334</v>
      </c>
      <c r="AD226" s="58"/>
      <c r="AE226" s="58"/>
    </row>
    <row r="227" spans="2:31" x14ac:dyDescent="0.3">
      <c r="B227" s="15" t="s">
        <v>18</v>
      </c>
      <c r="C227" s="15"/>
      <c r="D227" s="15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1.1000000000000003E-2</v>
      </c>
      <c r="N227" s="49">
        <v>2.5296666666666656</v>
      </c>
      <c r="O227" s="48">
        <v>5.309333333333333</v>
      </c>
      <c r="P227" s="49">
        <v>10.721333333333332</v>
      </c>
      <c r="Q227" s="48">
        <v>8.0376666666666647</v>
      </c>
      <c r="R227" s="49">
        <v>7.2674999999999983</v>
      </c>
      <c r="S227" s="48">
        <v>8.525500000000001</v>
      </c>
      <c r="T227" s="49">
        <v>4.4658333333333342</v>
      </c>
      <c r="U227" s="48">
        <v>0.31350000000000011</v>
      </c>
      <c r="V227" s="49">
        <v>0</v>
      </c>
      <c r="W227" s="48">
        <v>0</v>
      </c>
      <c r="X227" s="49">
        <v>2.0000000000000018E-2</v>
      </c>
      <c r="Y227" s="48">
        <v>8.5495000000000019</v>
      </c>
      <c r="Z227" s="49">
        <v>10.639833333333335</v>
      </c>
      <c r="AA227" s="48">
        <v>11.735833333333337</v>
      </c>
      <c r="AB227" s="49">
        <v>11.034999999999997</v>
      </c>
      <c r="AC227" s="58">
        <f t="shared" si="19"/>
        <v>89.161500000000004</v>
      </c>
      <c r="AD227" s="58"/>
      <c r="AE227" s="58"/>
    </row>
    <row r="228" spans="2:31" x14ac:dyDescent="0.3">
      <c r="B228" s="15" t="s">
        <v>19</v>
      </c>
      <c r="C228" s="15"/>
      <c r="D228" s="15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0</v>
      </c>
      <c r="N228" s="49">
        <v>0</v>
      </c>
      <c r="O228" s="48">
        <v>4.6659999999999977</v>
      </c>
      <c r="P228" s="49">
        <v>9.2516666666666669</v>
      </c>
      <c r="Q228" s="48">
        <v>10.28533333333333</v>
      </c>
      <c r="R228" s="49">
        <v>9.7559999999999985</v>
      </c>
      <c r="S228" s="48">
        <v>6.4771666666666663</v>
      </c>
      <c r="T228" s="49">
        <v>2.0546666666666669</v>
      </c>
      <c r="U228" s="48">
        <v>0</v>
      </c>
      <c r="V228" s="49">
        <v>0</v>
      </c>
      <c r="W228" s="48">
        <v>0</v>
      </c>
      <c r="X228" s="49">
        <v>0</v>
      </c>
      <c r="Y228" s="48">
        <v>0.20643333333333311</v>
      </c>
      <c r="Z228" s="49">
        <v>8.3243333333333336</v>
      </c>
      <c r="AA228" s="48">
        <v>4.408666666666667</v>
      </c>
      <c r="AB228" s="49">
        <v>8.9333333333333445E-2</v>
      </c>
      <c r="AC228" s="58">
        <f t="shared" si="19"/>
        <v>55.519600000000011</v>
      </c>
      <c r="AD228" s="58"/>
      <c r="AE228" s="58"/>
    </row>
    <row r="229" spans="2:31" x14ac:dyDescent="0.3">
      <c r="B229" s="4" t="s">
        <v>20</v>
      </c>
      <c r="C229" s="4"/>
      <c r="D229" s="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0</v>
      </c>
      <c r="N229" s="49">
        <v>0</v>
      </c>
      <c r="O229" s="48">
        <v>0</v>
      </c>
      <c r="P229" s="49">
        <v>0</v>
      </c>
      <c r="Q229" s="48">
        <v>0</v>
      </c>
      <c r="R229" s="49">
        <v>0</v>
      </c>
      <c r="S229" s="48">
        <v>2.0976666666666666</v>
      </c>
      <c r="T229" s="49">
        <v>1.4955000000000005</v>
      </c>
      <c r="U229" s="48">
        <v>0.1476666666666667</v>
      </c>
      <c r="V229" s="49">
        <v>0</v>
      </c>
      <c r="W229" s="48">
        <v>0</v>
      </c>
      <c r="X229" s="49">
        <v>0</v>
      </c>
      <c r="Y229" s="48">
        <v>1.3706666666666681E-2</v>
      </c>
      <c r="Z229" s="49">
        <v>1.6755000000000002</v>
      </c>
      <c r="AA229" s="48">
        <v>1.6508333333333334</v>
      </c>
      <c r="AB229" s="49">
        <v>2.6435</v>
      </c>
      <c r="AC229" s="58">
        <f t="shared" si="19"/>
        <v>9.7243733333333342</v>
      </c>
      <c r="AD229" s="58"/>
      <c r="AE229" s="58"/>
    </row>
    <row r="230" spans="2:31" x14ac:dyDescent="0.3">
      <c r="B230" s="4" t="s">
        <v>21</v>
      </c>
      <c r="C230" s="4"/>
      <c r="D230" s="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7.150000000000001E-3</v>
      </c>
      <c r="N230" s="49">
        <v>1.3310000000000008</v>
      </c>
      <c r="O230" s="48">
        <v>3.8016666666666672</v>
      </c>
      <c r="P230" s="49">
        <v>6.1141666666666659</v>
      </c>
      <c r="Q230" s="48">
        <v>11.029500000000001</v>
      </c>
      <c r="R230" s="49">
        <v>11.037833333333321</v>
      </c>
      <c r="S230" s="48">
        <v>6.1050000000000031</v>
      </c>
      <c r="T230" s="49">
        <v>1.0949999999999993</v>
      </c>
      <c r="U230" s="48">
        <v>0</v>
      </c>
      <c r="V230" s="49">
        <v>0</v>
      </c>
      <c r="W230" s="48">
        <v>0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58">
        <f t="shared" si="19"/>
        <v>40.521316666666664</v>
      </c>
      <c r="AD230" s="58"/>
      <c r="AE230" s="58"/>
    </row>
    <row r="231" spans="2:31" x14ac:dyDescent="0.3">
      <c r="B231" s="4" t="s">
        <v>22</v>
      </c>
      <c r="C231" s="4"/>
      <c r="D231" s="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0.45066666666666672</v>
      </c>
      <c r="N231" s="49">
        <v>1.6424999999999994</v>
      </c>
      <c r="O231" s="48">
        <v>2.1080000000000005</v>
      </c>
      <c r="P231" s="49">
        <v>2.0531666666666673</v>
      </c>
      <c r="Q231" s="48">
        <v>3.0588333333333333</v>
      </c>
      <c r="R231" s="49">
        <v>2.4244999999999997</v>
      </c>
      <c r="S231" s="48">
        <v>1.5143333333333344</v>
      </c>
      <c r="T231" s="49">
        <v>0.80399999999999916</v>
      </c>
      <c r="U231" s="48">
        <v>0.29049999999999959</v>
      </c>
      <c r="V231" s="49">
        <v>7.3000000000000009E-2</v>
      </c>
      <c r="W231" s="48">
        <v>7.7666666666666689E-2</v>
      </c>
      <c r="X231" s="49">
        <v>0.13239999999999999</v>
      </c>
      <c r="Y231" s="48">
        <v>0.41116666666666651</v>
      </c>
      <c r="Z231" s="49">
        <v>0.52716666666666667</v>
      </c>
      <c r="AA231" s="48">
        <v>0.28033333333333338</v>
      </c>
      <c r="AB231" s="49">
        <v>0.54866666666666675</v>
      </c>
      <c r="AC231" s="58">
        <f t="shared" si="19"/>
        <v>16.396900000000002</v>
      </c>
      <c r="AD231" s="58"/>
      <c r="AE231" s="58"/>
    </row>
    <row r="232" spans="2:31" x14ac:dyDescent="0.3">
      <c r="B232" s="4" t="s">
        <v>23</v>
      </c>
      <c r="C232" s="4"/>
      <c r="D232" s="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3.6701666666666672</v>
      </c>
      <c r="N232" s="49">
        <v>11.119</v>
      </c>
      <c r="O232" s="48">
        <v>12.884333333333332</v>
      </c>
      <c r="P232" s="49">
        <v>13.038999999999996</v>
      </c>
      <c r="Q232" s="48">
        <v>13.944999999999995</v>
      </c>
      <c r="R232" s="49">
        <v>10.089999999999996</v>
      </c>
      <c r="S232" s="48">
        <v>6.350000000000005</v>
      </c>
      <c r="T232" s="49">
        <v>3.979999999999996</v>
      </c>
      <c r="U232" s="48">
        <v>2.650000000000003</v>
      </c>
      <c r="V232" s="49">
        <v>1.3781666666666672</v>
      </c>
      <c r="W232" s="48">
        <v>1.6333333333333314E-2</v>
      </c>
      <c r="X232" s="49">
        <v>0.77625000000000022</v>
      </c>
      <c r="Y232" s="48">
        <v>1.6443333333333332</v>
      </c>
      <c r="Z232" s="49">
        <v>4.1506666666666661</v>
      </c>
      <c r="AA232" s="48">
        <v>5.4904999999999999</v>
      </c>
      <c r="AB232" s="49">
        <v>5.3929999999999998</v>
      </c>
      <c r="AC232" s="58">
        <f t="shared" si="19"/>
        <v>96.57674999999999</v>
      </c>
      <c r="AD232" s="58"/>
      <c r="AE232" s="58"/>
    </row>
    <row r="233" spans="2:31" x14ac:dyDescent="0.3">
      <c r="B233" s="4" t="s">
        <v>24</v>
      </c>
      <c r="C233" s="4"/>
      <c r="D233" s="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0.71299999999999997</v>
      </c>
      <c r="N233" s="49">
        <v>3.1078333333333332</v>
      </c>
      <c r="O233" s="48">
        <v>7.0986666666666673</v>
      </c>
      <c r="P233" s="49">
        <v>10.306500000000005</v>
      </c>
      <c r="Q233" s="48">
        <v>11.176666666666669</v>
      </c>
      <c r="R233" s="49">
        <v>7.7214999999999998</v>
      </c>
      <c r="S233" s="48">
        <v>3.5881666666666674</v>
      </c>
      <c r="T233" s="49">
        <v>1.8645000000000012</v>
      </c>
      <c r="U233" s="48">
        <v>0.69583333333333319</v>
      </c>
      <c r="V233" s="49">
        <v>3.3166666666666664E-2</v>
      </c>
      <c r="W233" s="48">
        <v>2.9500000000000005E-2</v>
      </c>
      <c r="X233" s="49">
        <v>2.4333333333333339E-2</v>
      </c>
      <c r="Y233" s="48">
        <v>0.17433333333333334</v>
      </c>
      <c r="Z233" s="49">
        <v>0</v>
      </c>
      <c r="AA233" s="48">
        <v>0</v>
      </c>
      <c r="AB233" s="49">
        <v>0.9994999999999995</v>
      </c>
      <c r="AC233" s="58">
        <f t="shared" si="19"/>
        <v>47.533500000000004</v>
      </c>
      <c r="AD233" s="58"/>
      <c r="AE233" s="58"/>
    </row>
    <row r="234" spans="2:31" x14ac:dyDescent="0.3">
      <c r="B234" s="4" t="s">
        <v>25</v>
      </c>
      <c r="C234" s="4"/>
      <c r="D234" s="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1.45675</v>
      </c>
      <c r="N234" s="49">
        <v>4.4895000000000032</v>
      </c>
      <c r="O234" s="48">
        <v>7.7086666666666774</v>
      </c>
      <c r="P234" s="49">
        <v>6.5771666666666668</v>
      </c>
      <c r="Q234" s="48">
        <v>7.5908333333333324</v>
      </c>
      <c r="R234" s="49">
        <v>5.8906666666666645</v>
      </c>
      <c r="S234" s="48">
        <v>2.7770333333333346</v>
      </c>
      <c r="T234" s="49">
        <v>4.3616666666666655</v>
      </c>
      <c r="U234" s="48">
        <v>6.6888333333333341</v>
      </c>
      <c r="V234" s="49">
        <v>8.2429999999999986</v>
      </c>
      <c r="W234" s="48">
        <v>7.8351666666666722</v>
      </c>
      <c r="X234" s="49">
        <v>2.5049549999999985</v>
      </c>
      <c r="Y234" s="48">
        <v>0</v>
      </c>
      <c r="Z234" s="49">
        <v>0</v>
      </c>
      <c r="AA234" s="48">
        <v>0</v>
      </c>
      <c r="AB234" s="49">
        <v>0</v>
      </c>
      <c r="AC234" s="58">
        <f t="shared" si="19"/>
        <v>66.124238333333352</v>
      </c>
      <c r="AD234" s="58"/>
      <c r="AE234" s="58"/>
    </row>
    <row r="235" spans="2:31" x14ac:dyDescent="0.3">
      <c r="B235" s="4" t="s">
        <v>26</v>
      </c>
      <c r="C235" s="4"/>
      <c r="D235" s="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4.6353333333333335</v>
      </c>
      <c r="N235" s="49">
        <v>4.6346666666666669</v>
      </c>
      <c r="O235" s="48">
        <v>2.0415000000000005</v>
      </c>
      <c r="P235" s="49">
        <v>2.5705000000000022</v>
      </c>
      <c r="Q235" s="48">
        <v>2.1578333333333344</v>
      </c>
      <c r="R235" s="49">
        <v>1.1451666666666662</v>
      </c>
      <c r="S235" s="48">
        <v>0.52233333333333343</v>
      </c>
      <c r="T235" s="49">
        <v>0.24016666666666689</v>
      </c>
      <c r="U235" s="48">
        <v>0.16783333333333333</v>
      </c>
      <c r="V235" s="49">
        <v>0.17416666666666669</v>
      </c>
      <c r="W235" s="48">
        <v>0.18050000000000002</v>
      </c>
      <c r="X235" s="49">
        <v>1.2216166666666666</v>
      </c>
      <c r="Y235" s="48">
        <v>0</v>
      </c>
      <c r="Z235" s="49">
        <v>0</v>
      </c>
      <c r="AA235" s="48">
        <v>0</v>
      </c>
      <c r="AB235" s="49">
        <v>0</v>
      </c>
      <c r="AC235" s="58">
        <f t="shared" si="19"/>
        <v>19.691616666666668</v>
      </c>
      <c r="AD235" s="58"/>
      <c r="AE235" s="58"/>
    </row>
    <row r="236" spans="2:31" x14ac:dyDescent="0.3">
      <c r="B236" s="4" t="s">
        <v>27</v>
      </c>
      <c r="C236" s="4"/>
      <c r="D236" s="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12.417166666666667</v>
      </c>
      <c r="N236" s="49">
        <v>18.644999999999996</v>
      </c>
      <c r="O236" s="48">
        <v>14.698</v>
      </c>
      <c r="P236" s="49">
        <v>12.290833333333333</v>
      </c>
      <c r="Q236" s="48">
        <v>6.6789999999999994</v>
      </c>
      <c r="R236" s="49">
        <v>3.3553333333333333</v>
      </c>
      <c r="S236" s="48">
        <v>1.9053333333333324</v>
      </c>
      <c r="T236" s="49">
        <v>1.3715000000000004</v>
      </c>
      <c r="U236" s="48">
        <v>1.3511666666666666</v>
      </c>
      <c r="V236" s="49">
        <v>2.0404999999999989</v>
      </c>
      <c r="W236" s="48">
        <v>2.0646666666666653</v>
      </c>
      <c r="X236" s="49">
        <v>2.0888333333333322</v>
      </c>
      <c r="Y236" s="48">
        <v>0</v>
      </c>
      <c r="Z236" s="49">
        <v>0</v>
      </c>
      <c r="AA236" s="48">
        <v>0</v>
      </c>
      <c r="AB236" s="49">
        <v>0</v>
      </c>
      <c r="AC236" s="58">
        <f t="shared" si="19"/>
        <v>78.907333333333312</v>
      </c>
      <c r="AD236" s="58"/>
      <c r="AE236" s="58"/>
    </row>
    <row r="237" spans="2:31" x14ac:dyDescent="0.3">
      <c r="B237" s="4" t="s">
        <v>28</v>
      </c>
      <c r="C237" s="4"/>
      <c r="D237" s="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10.819666666666667</v>
      </c>
      <c r="N237" s="49">
        <v>11.287166666666666</v>
      </c>
      <c r="O237" s="48">
        <v>9.3576666666666615</v>
      </c>
      <c r="P237" s="49">
        <v>12.2035</v>
      </c>
      <c r="Q237" s="48">
        <v>9.6630000000000003</v>
      </c>
      <c r="R237" s="49">
        <v>6.0376666666666674</v>
      </c>
      <c r="S237" s="48">
        <v>3.2579999999999987</v>
      </c>
      <c r="T237" s="49">
        <v>2.6266666666666656</v>
      </c>
      <c r="U237" s="48">
        <v>3.0446666666666684</v>
      </c>
      <c r="V237" s="49">
        <v>5.511499999999999</v>
      </c>
      <c r="W237" s="48">
        <v>9.3556666666666697</v>
      </c>
      <c r="X237" s="49">
        <v>2.9086500000000011</v>
      </c>
      <c r="Y237" s="48">
        <v>0</v>
      </c>
      <c r="Z237" s="49">
        <v>0</v>
      </c>
      <c r="AA237" s="48">
        <v>0</v>
      </c>
      <c r="AB237" s="49">
        <v>0</v>
      </c>
      <c r="AC237" s="58">
        <f t="shared" si="19"/>
        <v>86.073816666666644</v>
      </c>
      <c r="AD237" s="58"/>
      <c r="AE237" s="58"/>
    </row>
    <row r="238" spans="2:31" x14ac:dyDescent="0.3">
      <c r="B238" s="4" t="s">
        <v>120</v>
      </c>
      <c r="C238" s="4"/>
      <c r="D238" s="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0</v>
      </c>
      <c r="M238" s="48">
        <v>9.1440000000000001</v>
      </c>
      <c r="N238" s="49">
        <v>8.4659999999999975</v>
      </c>
      <c r="O238" s="48">
        <v>7.6815000000000007</v>
      </c>
      <c r="P238" s="49">
        <v>9.3633333333333368</v>
      </c>
      <c r="Q238" s="48">
        <v>6.8416666666666677</v>
      </c>
      <c r="R238" s="49">
        <v>4.5288333333333339</v>
      </c>
      <c r="S238" s="48">
        <v>2.4329999999999998</v>
      </c>
      <c r="T238" s="49">
        <v>1.5319999999999998</v>
      </c>
      <c r="U238" s="48">
        <v>0.2528333333333333</v>
      </c>
      <c r="V238" s="49">
        <v>1.8768333333333334</v>
      </c>
      <c r="W238" s="48">
        <v>4.0449999999999999</v>
      </c>
      <c r="X238" s="49">
        <v>1.1981333333333337</v>
      </c>
      <c r="Y238" s="48">
        <v>0</v>
      </c>
      <c r="Z238" s="49">
        <v>0</v>
      </c>
      <c r="AA238" s="48">
        <v>0</v>
      </c>
      <c r="AB238" s="49">
        <v>0</v>
      </c>
      <c r="AC238" s="58">
        <f t="shared" si="19"/>
        <v>57.36313333333333</v>
      </c>
      <c r="AD238" s="58"/>
      <c r="AE238" s="58"/>
    </row>
    <row r="239" spans="2:31" x14ac:dyDescent="0.3">
      <c r="B239" s="4" t="s">
        <v>29</v>
      </c>
      <c r="C239" s="4"/>
      <c r="D239" s="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6.940833333333333</v>
      </c>
      <c r="N239" s="49">
        <v>8.5184999999999977</v>
      </c>
      <c r="O239" s="48">
        <v>12.460166666666671</v>
      </c>
      <c r="P239" s="49">
        <v>13.094166666666668</v>
      </c>
      <c r="Q239" s="48">
        <v>8.6594999999999995</v>
      </c>
      <c r="R239" s="49">
        <v>4.880333333333331</v>
      </c>
      <c r="S239" s="48">
        <v>2.3443333333333327</v>
      </c>
      <c r="T239" s="49">
        <v>0.98666666666666714</v>
      </c>
      <c r="U239" s="48">
        <v>0.23783333333333329</v>
      </c>
      <c r="V239" s="49">
        <v>1.4645000000000004</v>
      </c>
      <c r="W239" s="48">
        <v>1.5323333333333338</v>
      </c>
      <c r="X239" s="49">
        <v>2.1196166666666665</v>
      </c>
      <c r="Y239" s="48">
        <v>0</v>
      </c>
      <c r="Z239" s="49">
        <v>0</v>
      </c>
      <c r="AA239" s="48">
        <v>0</v>
      </c>
      <c r="AB239" s="49">
        <v>0</v>
      </c>
      <c r="AC239" s="58">
        <f t="shared" si="19"/>
        <v>63.23878333333333</v>
      </c>
      <c r="AD239" s="58"/>
      <c r="AE239" s="58"/>
    </row>
    <row r="240" spans="2:31" x14ac:dyDescent="0.3">
      <c r="B240" s="4" t="s">
        <v>30</v>
      </c>
      <c r="C240" s="4"/>
      <c r="D240" s="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23.232750000000006</v>
      </c>
      <c r="N240" s="49">
        <v>21.646999999999991</v>
      </c>
      <c r="O240" s="48">
        <v>8.541383333333334</v>
      </c>
      <c r="P240" s="49">
        <v>16.008666666666667</v>
      </c>
      <c r="Q240" s="48">
        <v>9.517333333333335</v>
      </c>
      <c r="R240" s="49">
        <v>5.0956666666666637</v>
      </c>
      <c r="S240" s="48">
        <v>2.8456666666666646</v>
      </c>
      <c r="T240" s="49">
        <v>1.6020000000000003</v>
      </c>
      <c r="U240" s="48">
        <v>4.3220000000000018</v>
      </c>
      <c r="V240" s="49">
        <v>7.6431666666666613</v>
      </c>
      <c r="W240" s="48">
        <v>10.634500000000003</v>
      </c>
      <c r="X240" s="49">
        <v>6.1964699999999997</v>
      </c>
      <c r="Y240" s="48">
        <v>0</v>
      </c>
      <c r="Z240" s="49">
        <v>0</v>
      </c>
      <c r="AA240" s="48">
        <v>0</v>
      </c>
      <c r="AB240" s="49">
        <v>0</v>
      </c>
      <c r="AC240" s="58">
        <f t="shared" si="19"/>
        <v>117.28660333333333</v>
      </c>
      <c r="AD240" s="58"/>
      <c r="AE240" s="58"/>
    </row>
    <row r="241" spans="2:31" x14ac:dyDescent="0.3">
      <c r="B241" s="4" t="s">
        <v>31</v>
      </c>
      <c r="C241" s="4"/>
      <c r="D241" s="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5.6213333333333315</v>
      </c>
      <c r="N241" s="49">
        <v>6.6063333333333345</v>
      </c>
      <c r="O241" s="48">
        <v>3.7619999999999973</v>
      </c>
      <c r="P241" s="49">
        <v>4.71</v>
      </c>
      <c r="Q241" s="48">
        <v>4.0999999999999961</v>
      </c>
      <c r="R241" s="49">
        <v>1.799999999999998</v>
      </c>
      <c r="S241" s="48">
        <v>1.2000000000000015</v>
      </c>
      <c r="T241" s="49">
        <v>1</v>
      </c>
      <c r="U241" s="48">
        <v>1.9000000000000019</v>
      </c>
      <c r="V241" s="49">
        <v>3.1999999999999971</v>
      </c>
      <c r="W241" s="48">
        <v>2.5</v>
      </c>
      <c r="X241" s="49">
        <v>1.3123333333333338</v>
      </c>
      <c r="Y241" s="48">
        <v>0</v>
      </c>
      <c r="Z241" s="49">
        <v>0</v>
      </c>
      <c r="AA241" s="48">
        <v>0</v>
      </c>
      <c r="AB241" s="49">
        <v>0</v>
      </c>
      <c r="AC241" s="58">
        <f t="shared" si="19"/>
        <v>37.711999999999996</v>
      </c>
      <c r="AD241" s="58"/>
      <c r="AE241" s="58"/>
    </row>
    <row r="242" spans="2:31" x14ac:dyDescent="0.3">
      <c r="B242" s="4" t="s">
        <v>32</v>
      </c>
      <c r="C242" s="4"/>
      <c r="D242" s="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11.128833333333331</v>
      </c>
      <c r="N242" s="49">
        <v>8.3058333333333341</v>
      </c>
      <c r="O242" s="48">
        <v>0.9488333333333332</v>
      </c>
      <c r="P242" s="49">
        <v>7.5628333333333346</v>
      </c>
      <c r="Q242" s="48">
        <v>9.233166666666671</v>
      </c>
      <c r="R242" s="49">
        <v>4.4751666666666674</v>
      </c>
      <c r="S242" s="48">
        <v>2.9950000000000001</v>
      </c>
      <c r="T242" s="49">
        <v>2.7894999999999999</v>
      </c>
      <c r="U242" s="48">
        <v>2.3086666666666678</v>
      </c>
      <c r="V242" s="49">
        <v>3.7631666666666663</v>
      </c>
      <c r="W242" s="48">
        <v>7.6280000000000037</v>
      </c>
      <c r="X242" s="49">
        <v>3.5849999999999991</v>
      </c>
      <c r="Y242" s="48">
        <v>0</v>
      </c>
      <c r="Z242" s="49">
        <v>0</v>
      </c>
      <c r="AA242" s="48">
        <v>0</v>
      </c>
      <c r="AB242" s="49">
        <v>0</v>
      </c>
      <c r="AC242" s="58">
        <f t="shared" si="19"/>
        <v>64.72399999999999</v>
      </c>
      <c r="AD242" s="58"/>
      <c r="AE242" s="58"/>
    </row>
    <row r="243" spans="2:31" x14ac:dyDescent="0.3">
      <c r="B243" s="4" t="s">
        <v>33</v>
      </c>
      <c r="C243" s="4"/>
      <c r="D243" s="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2.5373333333333332</v>
      </c>
      <c r="N243" s="49">
        <v>3.1156666666666664</v>
      </c>
      <c r="O243" s="48">
        <v>2.108166666666667</v>
      </c>
      <c r="P243" s="49">
        <v>1.6048333333333349</v>
      </c>
      <c r="Q243" s="48">
        <v>1.0200000000000014</v>
      </c>
      <c r="R243" s="49">
        <v>0.37999999999999995</v>
      </c>
      <c r="S243" s="48">
        <v>4.9999999999999954E-2</v>
      </c>
      <c r="T243" s="49">
        <v>3.0000000000000023E-2</v>
      </c>
      <c r="U243" s="48">
        <v>0.27999999999999975</v>
      </c>
      <c r="V243" s="49">
        <v>0.58233333333333315</v>
      </c>
      <c r="W243" s="48">
        <v>0.27700000000000002</v>
      </c>
      <c r="X243" s="49">
        <v>6.400000000000002E-3</v>
      </c>
      <c r="Y243" s="48">
        <v>0</v>
      </c>
      <c r="Z243" s="49">
        <v>0</v>
      </c>
      <c r="AA243" s="48">
        <v>0</v>
      </c>
      <c r="AB243" s="49">
        <v>0</v>
      </c>
      <c r="AC243" s="58">
        <f t="shared" si="19"/>
        <v>11.991733333333334</v>
      </c>
      <c r="AD243" s="58"/>
      <c r="AE243" s="58"/>
    </row>
    <row r="244" spans="2:31" x14ac:dyDescent="0.3">
      <c r="B244" s="4" t="s">
        <v>34</v>
      </c>
      <c r="C244" s="4"/>
      <c r="D244" s="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1.2818333333333334</v>
      </c>
      <c r="N244" s="49">
        <v>1.6501666666666663</v>
      </c>
      <c r="O244" s="48">
        <v>1.1078333333333334</v>
      </c>
      <c r="P244" s="49">
        <v>0.994999999999999</v>
      </c>
      <c r="Q244" s="48">
        <v>0.7000000000000004</v>
      </c>
      <c r="R244" s="49">
        <v>0.30000000000000038</v>
      </c>
      <c r="S244" s="48">
        <v>0.19333333333333333</v>
      </c>
      <c r="T244" s="49">
        <v>8.9999999999999927E-2</v>
      </c>
      <c r="U244" s="48">
        <v>0.18999999999999997</v>
      </c>
      <c r="V244" s="49">
        <v>0.68049999999999988</v>
      </c>
      <c r="W244" s="48">
        <v>0.78000000000000069</v>
      </c>
      <c r="X244" s="49">
        <v>0.39583333333333343</v>
      </c>
      <c r="Y244" s="48">
        <v>0</v>
      </c>
      <c r="Z244" s="49">
        <v>0</v>
      </c>
      <c r="AA244" s="48">
        <v>0</v>
      </c>
      <c r="AB244" s="49">
        <v>0</v>
      </c>
      <c r="AC244" s="58">
        <f t="shared" si="19"/>
        <v>8.3645000000000014</v>
      </c>
      <c r="AD244" s="58"/>
      <c r="AE244" s="58"/>
    </row>
    <row r="245" spans="2:31" x14ac:dyDescent="0.3">
      <c r="B245" s="4" t="s">
        <v>35</v>
      </c>
      <c r="C245" s="4"/>
      <c r="D245" s="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0</v>
      </c>
      <c r="N245" s="49">
        <v>0</v>
      </c>
      <c r="O245" s="48">
        <v>0</v>
      </c>
      <c r="P245" s="49">
        <v>0</v>
      </c>
      <c r="Q245" s="48">
        <v>7.2293333333333321</v>
      </c>
      <c r="R245" s="49">
        <v>7.9314999999999998</v>
      </c>
      <c r="S245" s="48">
        <v>5.4873333333333356</v>
      </c>
      <c r="T245" s="49">
        <v>15.271333333333336</v>
      </c>
      <c r="U245" s="48">
        <v>14.1075</v>
      </c>
      <c r="V245" s="49">
        <v>1.4755000000000007</v>
      </c>
      <c r="W245" s="48">
        <v>12.388999999999992</v>
      </c>
      <c r="X245" s="49">
        <v>10.07283333333333</v>
      </c>
      <c r="Y245" s="48">
        <v>0</v>
      </c>
      <c r="Z245" s="49">
        <v>0</v>
      </c>
      <c r="AA245" s="48">
        <v>0</v>
      </c>
      <c r="AB245" s="49">
        <v>0</v>
      </c>
      <c r="AC245" s="58">
        <f t="shared" si="19"/>
        <v>73.964333333333343</v>
      </c>
      <c r="AD245" s="58"/>
      <c r="AE245" s="58"/>
    </row>
    <row r="246" spans="2:31" x14ac:dyDescent="0.3">
      <c r="B246" s="4" t="s">
        <v>36</v>
      </c>
      <c r="C246" s="4"/>
      <c r="D246" s="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58">
        <f t="shared" si="19"/>
        <v>0</v>
      </c>
      <c r="AD246" s="58"/>
      <c r="AE246" s="58"/>
    </row>
    <row r="247" spans="2:31" x14ac:dyDescent="0.3">
      <c r="B247" s="4" t="s">
        <v>121</v>
      </c>
      <c r="C247" s="4"/>
      <c r="D247" s="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58">
        <f t="shared" si="19"/>
        <v>0</v>
      </c>
      <c r="AD247" s="58"/>
      <c r="AE247" s="58"/>
    </row>
    <row r="248" spans="2:31" x14ac:dyDescent="0.3">
      <c r="B248" s="4" t="s">
        <v>86</v>
      </c>
      <c r="C248" s="4"/>
      <c r="D248" s="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11.187833333333332</v>
      </c>
      <c r="N248" s="49">
        <v>13.199333333333334</v>
      </c>
      <c r="O248" s="48">
        <v>7.816166666666664</v>
      </c>
      <c r="P248" s="49">
        <v>3.6165000000000025</v>
      </c>
      <c r="Q248" s="48">
        <v>1.8930000000000005</v>
      </c>
      <c r="R248" s="49">
        <v>0.753</v>
      </c>
      <c r="S248" s="48">
        <v>0.26900000000000007</v>
      </c>
      <c r="T248" s="49">
        <v>0.93899999999999995</v>
      </c>
      <c r="U248" s="48">
        <v>1.9060000000000021</v>
      </c>
      <c r="V248" s="49">
        <v>5.2810000000000041</v>
      </c>
      <c r="W248" s="48">
        <v>4.186166666666665</v>
      </c>
      <c r="X248" s="49">
        <v>2.6219999999999983E-2</v>
      </c>
      <c r="Y248" s="48">
        <v>0</v>
      </c>
      <c r="Z248" s="49">
        <v>0</v>
      </c>
      <c r="AA248" s="48">
        <v>0</v>
      </c>
      <c r="AB248" s="49">
        <v>0</v>
      </c>
      <c r="AC248" s="58">
        <f t="shared" si="19"/>
        <v>51.073220000000006</v>
      </c>
      <c r="AD248" s="58"/>
      <c r="AE248" s="58"/>
    </row>
    <row r="249" spans="2:31" x14ac:dyDescent="0.3">
      <c r="B249" s="4" t="s">
        <v>87</v>
      </c>
      <c r="C249" s="4"/>
      <c r="D249" s="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5.3946666666666667</v>
      </c>
      <c r="N249" s="49">
        <v>10.315333333333331</v>
      </c>
      <c r="O249" s="48">
        <v>6.6941666666666686</v>
      </c>
      <c r="P249" s="49">
        <v>2.6111666666666666</v>
      </c>
      <c r="Q249" s="48">
        <v>1.4096666666666668</v>
      </c>
      <c r="R249" s="49">
        <v>0.27516666666666634</v>
      </c>
      <c r="S249" s="48">
        <v>0.16133333333333341</v>
      </c>
      <c r="T249" s="49">
        <v>0.35999999999999971</v>
      </c>
      <c r="U249" s="48">
        <v>1.0568333333333326</v>
      </c>
      <c r="V249" s="49">
        <v>3.7308333333333343</v>
      </c>
      <c r="W249" s="48">
        <v>0.59849999999999981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58">
        <f t="shared" si="19"/>
        <v>32.607666666666667</v>
      </c>
      <c r="AD249" s="58"/>
      <c r="AE249" s="58"/>
    </row>
    <row r="250" spans="2:31" x14ac:dyDescent="0.3">
      <c r="B250" s="4" t="s">
        <v>99</v>
      </c>
      <c r="C250" s="4"/>
      <c r="D250" s="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7.750666666666663</v>
      </c>
      <c r="N250" s="49">
        <v>10.095166666666668</v>
      </c>
      <c r="O250" s="48">
        <v>6.2859999999999996</v>
      </c>
      <c r="P250" s="49">
        <v>3.4916666666666689</v>
      </c>
      <c r="Q250" s="48">
        <v>1.9800000000000011</v>
      </c>
      <c r="R250" s="49">
        <v>1.1099999999999997</v>
      </c>
      <c r="S250" s="48">
        <v>0.57999999999999907</v>
      </c>
      <c r="T250" s="49">
        <v>0.37</v>
      </c>
      <c r="U250" s="48">
        <v>0.55000000000000038</v>
      </c>
      <c r="V250" s="49">
        <v>0.75350000000000017</v>
      </c>
      <c r="W250" s="48">
        <v>0.74683333333333335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58">
        <f t="shared" si="19"/>
        <v>33.713833333333334</v>
      </c>
      <c r="AD250" s="58"/>
      <c r="AE250" s="58"/>
    </row>
    <row r="251" spans="2:31" x14ac:dyDescent="0.3">
      <c r="B251" s="4" t="s">
        <v>112</v>
      </c>
      <c r="C251" s="4"/>
      <c r="D251" s="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0.10083333333333329</v>
      </c>
      <c r="N251" s="49">
        <v>7.1533333333333307</v>
      </c>
      <c r="O251" s="48">
        <v>15.620333333333333</v>
      </c>
      <c r="P251" s="49">
        <v>18.729999999999993</v>
      </c>
      <c r="Q251" s="48">
        <v>19.983333333333327</v>
      </c>
      <c r="R251" s="49">
        <v>22.013500000000001</v>
      </c>
      <c r="S251" s="48">
        <v>26.060666666666695</v>
      </c>
      <c r="T251" s="49">
        <v>28.039999999999978</v>
      </c>
      <c r="U251" s="48">
        <v>31.648833333333339</v>
      </c>
      <c r="V251" s="49">
        <v>31.675666666666661</v>
      </c>
      <c r="W251" s="48">
        <v>31.699666666666666</v>
      </c>
      <c r="X251" s="49">
        <v>8.4075000000000006</v>
      </c>
      <c r="Y251" s="48">
        <v>0</v>
      </c>
      <c r="Z251" s="49">
        <v>0</v>
      </c>
      <c r="AA251" s="48">
        <v>0</v>
      </c>
      <c r="AB251" s="49">
        <v>0</v>
      </c>
      <c r="AC251" s="58">
        <f t="shared" si="19"/>
        <v>241.13366666666667</v>
      </c>
      <c r="AD251" s="58"/>
      <c r="AE251" s="58"/>
    </row>
    <row r="252" spans="2:31" x14ac:dyDescent="0.3">
      <c r="B252" s="4" t="s">
        <v>113</v>
      </c>
      <c r="C252" s="4"/>
      <c r="D252" s="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0</v>
      </c>
      <c r="P252" s="49">
        <v>0</v>
      </c>
      <c r="Q252" s="48">
        <v>0</v>
      </c>
      <c r="R252" s="49">
        <v>19.727833333333326</v>
      </c>
      <c r="S252" s="48">
        <v>91.384333333333288</v>
      </c>
      <c r="T252" s="49">
        <v>109.2135</v>
      </c>
      <c r="U252" s="48">
        <v>123.29349999999997</v>
      </c>
      <c r="V252" s="49">
        <v>0</v>
      </c>
      <c r="W252" s="48">
        <v>102.90533333333332</v>
      </c>
      <c r="X252" s="49">
        <v>57.778333333333329</v>
      </c>
      <c r="Y252" s="48">
        <v>0</v>
      </c>
      <c r="Z252" s="49">
        <v>0</v>
      </c>
      <c r="AA252" s="48">
        <v>0</v>
      </c>
      <c r="AB252" s="49">
        <v>0</v>
      </c>
      <c r="AC252" s="58">
        <f t="shared" si="19"/>
        <v>504.30283333333324</v>
      </c>
      <c r="AD252" s="58"/>
      <c r="AE252" s="58"/>
    </row>
    <row r="253" spans="2:31" x14ac:dyDescent="0.3">
      <c r="B253" s="4" t="s">
        <v>114</v>
      </c>
      <c r="C253" s="4"/>
      <c r="D253" s="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12.833333333333334</v>
      </c>
      <c r="N253" s="49">
        <v>16.580000000000016</v>
      </c>
      <c r="O253" s="48">
        <v>10.339999999999996</v>
      </c>
      <c r="P253" s="49">
        <v>5.5</v>
      </c>
      <c r="Q253" s="48">
        <v>1.0959999999999999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58">
        <f t="shared" si="19"/>
        <v>46.349333333333341</v>
      </c>
      <c r="AD253" s="58"/>
      <c r="AE253" s="58"/>
    </row>
    <row r="254" spans="2:31" x14ac:dyDescent="0.3">
      <c r="B254" s="4" t="s">
        <v>115</v>
      </c>
      <c r="C254" s="4"/>
      <c r="D254" s="4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12.026166666666667</v>
      </c>
      <c r="N254" s="49">
        <v>22.114833333333333</v>
      </c>
      <c r="O254" s="48">
        <v>21.398500000000002</v>
      </c>
      <c r="P254" s="49">
        <v>16.600000000000016</v>
      </c>
      <c r="Q254" s="48">
        <v>11.700000000000008</v>
      </c>
      <c r="R254" s="49">
        <v>6.6999999999999931</v>
      </c>
      <c r="S254" s="48">
        <v>3.8000000000000038</v>
      </c>
      <c r="T254" s="49">
        <v>3.6999999999999962</v>
      </c>
      <c r="U254" s="48">
        <v>3.9796666666666662</v>
      </c>
      <c r="V254" s="49">
        <v>2.8366666666666664</v>
      </c>
      <c r="W254" s="48">
        <v>2.795666666666667</v>
      </c>
      <c r="X254" s="49">
        <v>2.749833333333334</v>
      </c>
      <c r="Y254" s="48">
        <v>0</v>
      </c>
      <c r="Z254" s="49">
        <v>0</v>
      </c>
      <c r="AA254" s="48">
        <v>0</v>
      </c>
      <c r="AB254" s="49">
        <v>0</v>
      </c>
      <c r="AC254" s="58">
        <f>SUM(E254:AB254)</f>
        <v>110.40133333333334</v>
      </c>
      <c r="AD254" s="58"/>
      <c r="AE254" s="58"/>
    </row>
    <row r="255" spans="2:31" x14ac:dyDescent="0.3">
      <c r="B255" s="4" t="s">
        <v>122</v>
      </c>
      <c r="C255" s="4"/>
      <c r="D255" s="4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0</v>
      </c>
      <c r="N255" s="49">
        <v>0.95083333333333309</v>
      </c>
      <c r="O255" s="48">
        <v>0.74383333333333301</v>
      </c>
      <c r="P255" s="49">
        <v>13.920666666666667</v>
      </c>
      <c r="Q255" s="48">
        <v>18.372166666666665</v>
      </c>
      <c r="R255" s="49">
        <v>19.616499999999991</v>
      </c>
      <c r="S255" s="48">
        <v>20.299999999999976</v>
      </c>
      <c r="T255" s="49">
        <v>20.900000000000002</v>
      </c>
      <c r="U255" s="48">
        <v>18.200000000000021</v>
      </c>
      <c r="V255" s="49">
        <v>8.7476666666666674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58">
        <f t="shared" ref="AC255" si="20">SUM(E255:AB255)</f>
        <v>121.75166666666667</v>
      </c>
      <c r="AD255" s="58"/>
      <c r="AE255" s="58"/>
    </row>
    <row r="256" spans="2:31" x14ac:dyDescent="0.3">
      <c r="B256" s="4" t="s">
        <v>128</v>
      </c>
      <c r="C256" s="4"/>
      <c r="D256" s="4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19.061666666666664</v>
      </c>
      <c r="Z256" s="49">
        <v>51.925166666666655</v>
      </c>
      <c r="AA256" s="48">
        <v>61.347833333333348</v>
      </c>
      <c r="AB256" s="49">
        <v>0.5525000000000001</v>
      </c>
      <c r="AC256" s="58">
        <f t="shared" ref="AC256" si="21">SUM(E256:AB256)</f>
        <v>132.88716666666667</v>
      </c>
      <c r="AD256" s="58"/>
      <c r="AE256" s="58"/>
    </row>
    <row r="257" spans="2:31" x14ac:dyDescent="0.3">
      <c r="B257" s="13" t="s">
        <v>2</v>
      </c>
      <c r="C257" s="13"/>
      <c r="D257" s="13"/>
      <c r="E257" s="14">
        <f>SUM(E212:E256)</f>
        <v>0</v>
      </c>
      <c r="F257" s="14">
        <f t="shared" ref="F257:AB257" si="22">SUM(F212:F256)</f>
        <v>0</v>
      </c>
      <c r="G257" s="14">
        <f t="shared" si="22"/>
        <v>0</v>
      </c>
      <c r="H257" s="14">
        <f t="shared" si="22"/>
        <v>0</v>
      </c>
      <c r="I257" s="14">
        <f t="shared" si="22"/>
        <v>0</v>
      </c>
      <c r="J257" s="14">
        <f t="shared" si="22"/>
        <v>0</v>
      </c>
      <c r="K257" s="14">
        <f t="shared" si="22"/>
        <v>0</v>
      </c>
      <c r="L257" s="14">
        <f t="shared" si="22"/>
        <v>0</v>
      </c>
      <c r="M257" s="14">
        <f t="shared" si="22"/>
        <v>188.18455</v>
      </c>
      <c r="N257" s="14">
        <f t="shared" si="22"/>
        <v>329.18133333333333</v>
      </c>
      <c r="O257" s="14">
        <f t="shared" si="22"/>
        <v>265.46904999999998</v>
      </c>
      <c r="P257" s="14">
        <f t="shared" si="22"/>
        <v>232.05633333333341</v>
      </c>
      <c r="Q257" s="14">
        <f t="shared" si="22"/>
        <v>203.60766666666666</v>
      </c>
      <c r="R257" s="14">
        <f t="shared" si="22"/>
        <v>195.35549999999995</v>
      </c>
      <c r="S257" s="14">
        <f t="shared" si="22"/>
        <v>275.61253333333332</v>
      </c>
      <c r="T257" s="14">
        <f t="shared" si="22"/>
        <v>335.94016666666664</v>
      </c>
      <c r="U257" s="14">
        <f t="shared" si="22"/>
        <v>389.27750000000009</v>
      </c>
      <c r="V257" s="14">
        <f t="shared" si="22"/>
        <v>254.07466666666676</v>
      </c>
      <c r="W257" s="14">
        <f t="shared" si="22"/>
        <v>433.92633333333322</v>
      </c>
      <c r="X257" s="14">
        <f t="shared" si="22"/>
        <v>272.04936666666674</v>
      </c>
      <c r="Y257" s="14">
        <f t="shared" si="22"/>
        <v>110.13384000000001</v>
      </c>
      <c r="Z257" s="14">
        <f t="shared" si="22"/>
        <v>323.64783333333338</v>
      </c>
      <c r="AA257" s="14">
        <f t="shared" si="22"/>
        <v>317.08483333333334</v>
      </c>
      <c r="AB257" s="14">
        <f t="shared" si="22"/>
        <v>202.15933333333336</v>
      </c>
      <c r="AC257" s="70">
        <f>SUM(AC212:AE256)</f>
        <v>4327.7608400000008</v>
      </c>
      <c r="AD257" s="70"/>
      <c r="AE257" s="70"/>
    </row>
    <row r="260" spans="2:31" x14ac:dyDescent="0.3">
      <c r="B260" s="8">
        <f>'Resumen-Mensual'!$J$22</f>
        <v>45297</v>
      </c>
    </row>
    <row r="261" spans="2:31" x14ac:dyDescent="0.3">
      <c r="B261" s="8"/>
    </row>
    <row r="262" spans="2:31" x14ac:dyDescent="0.3">
      <c r="B262" s="9" t="s">
        <v>81</v>
      </c>
      <c r="C262" s="10"/>
      <c r="D262" s="10"/>
      <c r="E262" s="11">
        <v>1</v>
      </c>
      <c r="F262" s="11">
        <v>2</v>
      </c>
      <c r="G262" s="11">
        <v>3</v>
      </c>
      <c r="H262" s="11">
        <v>4</v>
      </c>
      <c r="I262" s="11">
        <v>5</v>
      </c>
      <c r="J262" s="11">
        <v>6</v>
      </c>
      <c r="K262" s="11">
        <v>7</v>
      </c>
      <c r="L262" s="11">
        <v>8</v>
      </c>
      <c r="M262" s="11">
        <v>9</v>
      </c>
      <c r="N262" s="11">
        <v>10</v>
      </c>
      <c r="O262" s="11">
        <v>11</v>
      </c>
      <c r="P262" s="11">
        <v>12</v>
      </c>
      <c r="Q262" s="11">
        <v>13</v>
      </c>
      <c r="R262" s="11">
        <v>14</v>
      </c>
      <c r="S262" s="11">
        <v>15</v>
      </c>
      <c r="T262" s="11">
        <v>16</v>
      </c>
      <c r="U262" s="11">
        <v>17</v>
      </c>
      <c r="V262" s="11">
        <v>18</v>
      </c>
      <c r="W262" s="11">
        <v>19</v>
      </c>
      <c r="X262" s="11">
        <v>20</v>
      </c>
      <c r="Y262" s="11">
        <v>21</v>
      </c>
      <c r="Z262" s="11">
        <v>22</v>
      </c>
      <c r="AA262" s="11">
        <v>23</v>
      </c>
      <c r="AB262" s="11">
        <v>24</v>
      </c>
      <c r="AC262" s="68" t="s">
        <v>2</v>
      </c>
      <c r="AD262" s="68"/>
      <c r="AE262" s="68"/>
    </row>
    <row r="263" spans="2:31" x14ac:dyDescent="0.3">
      <c r="B263" s="52" t="s">
        <v>4</v>
      </c>
      <c r="C263" s="52"/>
      <c r="D263" s="5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5.1080000000000005</v>
      </c>
      <c r="O263" s="48">
        <v>2.5728333333333331</v>
      </c>
      <c r="P263" s="49">
        <v>8.333333333333452E-4</v>
      </c>
      <c r="Q263" s="48">
        <v>0</v>
      </c>
      <c r="R263" s="49">
        <v>0</v>
      </c>
      <c r="S263" s="48">
        <v>0</v>
      </c>
      <c r="T263" s="49">
        <v>4.1860000000000008</v>
      </c>
      <c r="U263" s="48">
        <v>11.993666666666664</v>
      </c>
      <c r="V263" s="49">
        <v>21.599999999999987</v>
      </c>
      <c r="W263" s="48">
        <v>14.161333333333335</v>
      </c>
      <c r="X263" s="49">
        <v>3.1065333333333331</v>
      </c>
      <c r="Y263" s="48">
        <v>0</v>
      </c>
      <c r="Z263" s="49">
        <v>0</v>
      </c>
      <c r="AA263" s="48">
        <v>0</v>
      </c>
      <c r="AB263" s="49">
        <v>0</v>
      </c>
      <c r="AC263" s="58">
        <f>SUM(E263:AB263)</f>
        <v>62.729199999999992</v>
      </c>
      <c r="AD263" s="58"/>
      <c r="AE263" s="58"/>
    </row>
    <row r="264" spans="2:31" x14ac:dyDescent="0.3">
      <c r="B264" s="15" t="s">
        <v>5</v>
      </c>
      <c r="C264" s="15"/>
      <c r="D264" s="15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2.1328333333333331</v>
      </c>
      <c r="O264" s="48">
        <v>2.0188333333333328</v>
      </c>
      <c r="P264" s="49">
        <v>1.4188333333333338</v>
      </c>
      <c r="Q264" s="48">
        <v>6.513333333333331</v>
      </c>
      <c r="R264" s="49">
        <v>16.621666666666666</v>
      </c>
      <c r="S264" s="48">
        <v>20.82200000000001</v>
      </c>
      <c r="T264" s="49">
        <v>21.104833333333332</v>
      </c>
      <c r="U264" s="48">
        <v>31.347833333333327</v>
      </c>
      <c r="V264" s="49">
        <v>0.38833333333333353</v>
      </c>
      <c r="W264" s="48">
        <v>49.916933333333347</v>
      </c>
      <c r="X264" s="49">
        <v>14.742983333333331</v>
      </c>
      <c r="Y264" s="48">
        <v>0</v>
      </c>
      <c r="Z264" s="49">
        <v>0</v>
      </c>
      <c r="AA264" s="48">
        <v>0</v>
      </c>
      <c r="AB264" s="49">
        <v>0</v>
      </c>
      <c r="AC264" s="58">
        <f t="shared" ref="AC264:AC304" si="23">SUM(E264:AB264)</f>
        <v>167.02841666666669</v>
      </c>
      <c r="AD264" s="58"/>
      <c r="AE264" s="58"/>
    </row>
    <row r="265" spans="2:31" x14ac:dyDescent="0.3">
      <c r="B265" s="15" t="s">
        <v>6</v>
      </c>
      <c r="C265" s="15"/>
      <c r="D265" s="15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3.2961666666666667</v>
      </c>
      <c r="N265" s="49">
        <v>0.51333333333333331</v>
      </c>
      <c r="O265" s="48">
        <v>1.7371666666666661</v>
      </c>
      <c r="P265" s="49">
        <v>7.4306666666666628</v>
      </c>
      <c r="Q265" s="48">
        <v>8.8071666666666673</v>
      </c>
      <c r="R265" s="49">
        <v>18.153833333333335</v>
      </c>
      <c r="S265" s="48">
        <v>24.741166666666665</v>
      </c>
      <c r="T265" s="49">
        <v>27.811166666666672</v>
      </c>
      <c r="U265" s="48">
        <v>31.719333333333342</v>
      </c>
      <c r="V265" s="49">
        <v>34.111499999999999</v>
      </c>
      <c r="W265" s="48">
        <v>30.223500000000005</v>
      </c>
      <c r="X265" s="49">
        <v>19.476833333333332</v>
      </c>
      <c r="Y265" s="48">
        <v>0</v>
      </c>
      <c r="Z265" s="49">
        <v>0</v>
      </c>
      <c r="AA265" s="48">
        <v>0</v>
      </c>
      <c r="AB265" s="49">
        <v>0</v>
      </c>
      <c r="AC265" s="58">
        <f t="shared" si="23"/>
        <v>208.02183333333335</v>
      </c>
      <c r="AD265" s="58"/>
      <c r="AE265" s="58"/>
    </row>
    <row r="266" spans="2:31" x14ac:dyDescent="0.3">
      <c r="B266" s="15" t="s">
        <v>119</v>
      </c>
      <c r="C266" s="15"/>
      <c r="D266" s="15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1.2999999999999985</v>
      </c>
      <c r="N266" s="49">
        <v>0.5</v>
      </c>
      <c r="O266" s="48">
        <v>0.7000000000000004</v>
      </c>
      <c r="P266" s="49">
        <v>3.5054999999999996</v>
      </c>
      <c r="Q266" s="48">
        <v>13.338333333333335</v>
      </c>
      <c r="R266" s="49">
        <v>0</v>
      </c>
      <c r="S266" s="48">
        <v>14.369000000000003</v>
      </c>
      <c r="T266" s="49">
        <v>0</v>
      </c>
      <c r="U266" s="48">
        <v>5.5666666666666011E-2</v>
      </c>
      <c r="V266" s="49">
        <v>3.3943333333333334</v>
      </c>
      <c r="W266" s="48">
        <v>0</v>
      </c>
      <c r="X266" s="49">
        <v>0.2266666666666661</v>
      </c>
      <c r="Y266" s="48">
        <v>0</v>
      </c>
      <c r="Z266" s="49">
        <v>0</v>
      </c>
      <c r="AA266" s="48">
        <v>0</v>
      </c>
      <c r="AB266" s="49">
        <v>0</v>
      </c>
      <c r="AC266" s="58">
        <f t="shared" si="23"/>
        <v>37.389500000000005</v>
      </c>
      <c r="AD266" s="58"/>
      <c r="AE266" s="58"/>
    </row>
    <row r="267" spans="2:31" x14ac:dyDescent="0.3">
      <c r="B267" s="15" t="s">
        <v>7</v>
      </c>
      <c r="C267" s="15"/>
      <c r="D267" s="15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0.26850000000000002</v>
      </c>
      <c r="N267" s="49">
        <v>0.53700000000000003</v>
      </c>
      <c r="O267" s="48">
        <v>0.80200000000000005</v>
      </c>
      <c r="P267" s="49">
        <v>8.2575000000000003</v>
      </c>
      <c r="Q267" s="48">
        <v>14.793833333333339</v>
      </c>
      <c r="R267" s="49">
        <v>14.459000000000005</v>
      </c>
      <c r="S267" s="48">
        <v>14.14683333333334</v>
      </c>
      <c r="T267" s="49">
        <v>13.850833333333339</v>
      </c>
      <c r="U267" s="48">
        <v>13.573666666666671</v>
      </c>
      <c r="V267" s="49">
        <v>13.300166666666671</v>
      </c>
      <c r="W267" s="48">
        <v>13.038000000000004</v>
      </c>
      <c r="X267" s="49">
        <v>12.777000000000003</v>
      </c>
      <c r="Y267" s="48">
        <v>0</v>
      </c>
      <c r="Z267" s="49">
        <v>0</v>
      </c>
      <c r="AA267" s="48">
        <v>0</v>
      </c>
      <c r="AB267" s="49">
        <v>0</v>
      </c>
      <c r="AC267" s="58">
        <f t="shared" si="23"/>
        <v>119.80433333333336</v>
      </c>
      <c r="AD267" s="58"/>
      <c r="AE267" s="58"/>
    </row>
    <row r="268" spans="2:31" x14ac:dyDescent="0.3">
      <c r="B268" s="15" t="s">
        <v>8</v>
      </c>
      <c r="C268" s="15"/>
      <c r="D268" s="15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0</v>
      </c>
      <c r="N268" s="49">
        <v>0</v>
      </c>
      <c r="O268" s="48">
        <v>0</v>
      </c>
      <c r="P268" s="49">
        <v>0</v>
      </c>
      <c r="Q268" s="48">
        <v>0</v>
      </c>
      <c r="R268" s="49">
        <v>0</v>
      </c>
      <c r="S268" s="48">
        <v>0</v>
      </c>
      <c r="T268" s="49">
        <v>0</v>
      </c>
      <c r="U268" s="48">
        <v>0</v>
      </c>
      <c r="V268" s="49">
        <v>0</v>
      </c>
      <c r="W268" s="48">
        <v>0</v>
      </c>
      <c r="X268" s="49">
        <v>0</v>
      </c>
      <c r="Y268" s="48">
        <v>0</v>
      </c>
      <c r="Z268" s="49">
        <v>0</v>
      </c>
      <c r="AA268" s="48">
        <v>0</v>
      </c>
      <c r="AB268" s="49">
        <v>0</v>
      </c>
      <c r="AC268" s="58">
        <f t="shared" si="23"/>
        <v>0</v>
      </c>
      <c r="AD268" s="58"/>
      <c r="AE268" s="58"/>
    </row>
    <row r="269" spans="2:31" x14ac:dyDescent="0.3">
      <c r="B269" s="15" t="s">
        <v>9</v>
      </c>
      <c r="C269" s="15"/>
      <c r="D269" s="15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1.4602999999999999</v>
      </c>
      <c r="N269" s="49">
        <v>2.2435</v>
      </c>
      <c r="O269" s="48">
        <v>1.0128499999999998</v>
      </c>
      <c r="P269" s="49">
        <v>0</v>
      </c>
      <c r="Q269" s="48">
        <v>0</v>
      </c>
      <c r="R269" s="49">
        <v>0.3107499999999998</v>
      </c>
      <c r="S269" s="48">
        <v>5.0333333333333383E-2</v>
      </c>
      <c r="T269" s="49">
        <v>2.4521666666666655</v>
      </c>
      <c r="U269" s="48">
        <v>13.47650000000001</v>
      </c>
      <c r="V269" s="49">
        <v>26.034000000000002</v>
      </c>
      <c r="W269" s="48">
        <v>35.194950000000013</v>
      </c>
      <c r="X269" s="49">
        <v>50.60795000000001</v>
      </c>
      <c r="Y269" s="48">
        <v>0</v>
      </c>
      <c r="Z269" s="49">
        <v>0</v>
      </c>
      <c r="AA269" s="48">
        <v>0</v>
      </c>
      <c r="AB269" s="49">
        <v>0</v>
      </c>
      <c r="AC269" s="58">
        <f t="shared" si="23"/>
        <v>132.84330000000003</v>
      </c>
      <c r="AD269" s="58"/>
      <c r="AE269" s="58"/>
    </row>
    <row r="270" spans="2:31" x14ac:dyDescent="0.3">
      <c r="B270" s="15" t="s">
        <v>10</v>
      </c>
      <c r="C270" s="15"/>
      <c r="D270" s="15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1.2141666666666666</v>
      </c>
      <c r="N270" s="49">
        <v>5.0166666666666679E-2</v>
      </c>
      <c r="O270" s="48">
        <v>0.60716666666666663</v>
      </c>
      <c r="P270" s="49">
        <v>2.7510000000000003</v>
      </c>
      <c r="Q270" s="48">
        <v>5.988333333333336</v>
      </c>
      <c r="R270" s="49">
        <v>13.332666666666666</v>
      </c>
      <c r="S270" s="48">
        <v>22.301500000000008</v>
      </c>
      <c r="T270" s="49">
        <v>34.37533333333333</v>
      </c>
      <c r="U270" s="48">
        <v>45.778500000000008</v>
      </c>
      <c r="V270" s="49">
        <v>57.182499999999997</v>
      </c>
      <c r="W270" s="48">
        <v>45.866000000000007</v>
      </c>
      <c r="X270" s="49">
        <v>18.981666666666658</v>
      </c>
      <c r="Y270" s="48">
        <v>0</v>
      </c>
      <c r="Z270" s="49">
        <v>0</v>
      </c>
      <c r="AA270" s="48">
        <v>0</v>
      </c>
      <c r="AB270" s="49">
        <v>0</v>
      </c>
      <c r="AC270" s="58">
        <f t="shared" si="23"/>
        <v>248.429</v>
      </c>
      <c r="AD270" s="58"/>
      <c r="AE270" s="58"/>
    </row>
    <row r="271" spans="2:31" x14ac:dyDescent="0.3">
      <c r="B271" s="15" t="s">
        <v>11</v>
      </c>
      <c r="C271" s="15"/>
      <c r="D271" s="15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7.0558333333333314</v>
      </c>
      <c r="N271" s="49">
        <v>5.4509999999999952</v>
      </c>
      <c r="O271" s="48">
        <v>11.426</v>
      </c>
      <c r="P271" s="49">
        <v>20.471500000000002</v>
      </c>
      <c r="Q271" s="48">
        <v>33.967666666666652</v>
      </c>
      <c r="R271" s="49">
        <v>49.587166666666661</v>
      </c>
      <c r="S271" s="48">
        <v>59.362499999999983</v>
      </c>
      <c r="T271" s="49">
        <v>73.669333333333356</v>
      </c>
      <c r="U271" s="48">
        <v>89.497499999999988</v>
      </c>
      <c r="V271" s="49">
        <v>105.51583333333339</v>
      </c>
      <c r="W271" s="48">
        <v>103.61816666666667</v>
      </c>
      <c r="X271" s="49">
        <v>71.00800000000001</v>
      </c>
      <c r="Y271" s="48">
        <v>0</v>
      </c>
      <c r="Z271" s="49">
        <v>0</v>
      </c>
      <c r="AA271" s="48">
        <v>0</v>
      </c>
      <c r="AB271" s="49">
        <v>0</v>
      </c>
      <c r="AC271" s="58">
        <f t="shared" si="23"/>
        <v>630.6305000000001</v>
      </c>
      <c r="AD271" s="58"/>
      <c r="AE271" s="58"/>
    </row>
    <row r="272" spans="2:31" x14ac:dyDescent="0.3">
      <c r="B272" s="15" t="s">
        <v>12</v>
      </c>
      <c r="C272" s="15"/>
      <c r="D272" s="15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2.6538333333333339</v>
      </c>
      <c r="N272" s="49">
        <v>6.5999999999999989E-2</v>
      </c>
      <c r="O272" s="48">
        <v>0.96916666666666651</v>
      </c>
      <c r="P272" s="49">
        <v>1.3073333333333328</v>
      </c>
      <c r="Q272" s="48">
        <v>5.8775000000000039</v>
      </c>
      <c r="R272" s="49">
        <v>14.139333333333331</v>
      </c>
      <c r="S272" s="48">
        <v>23.284166666666668</v>
      </c>
      <c r="T272" s="49">
        <v>37.64350000000001</v>
      </c>
      <c r="U272" s="48">
        <v>51.092666666666673</v>
      </c>
      <c r="V272" s="49">
        <v>64.854666666666674</v>
      </c>
      <c r="W272" s="48">
        <v>67.05883333333334</v>
      </c>
      <c r="X272" s="49">
        <v>40.119833333333325</v>
      </c>
      <c r="Y272" s="48">
        <v>0</v>
      </c>
      <c r="Z272" s="49">
        <v>0</v>
      </c>
      <c r="AA272" s="48">
        <v>0</v>
      </c>
      <c r="AB272" s="49">
        <v>0</v>
      </c>
      <c r="AC272" s="58">
        <f t="shared" si="23"/>
        <v>309.06683333333336</v>
      </c>
      <c r="AD272" s="58"/>
      <c r="AE272" s="58"/>
    </row>
    <row r="273" spans="2:31" x14ac:dyDescent="0.3">
      <c r="B273" s="15" t="s">
        <v>13</v>
      </c>
      <c r="C273" s="15"/>
      <c r="D273" s="15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0</v>
      </c>
      <c r="O273" s="48">
        <v>2.1903333333333337</v>
      </c>
      <c r="P273" s="49">
        <v>4.0770000000000008</v>
      </c>
      <c r="Q273" s="48">
        <v>20.686666666666667</v>
      </c>
      <c r="R273" s="49">
        <v>34.19433333333334</v>
      </c>
      <c r="S273" s="48">
        <v>43.042999999999992</v>
      </c>
      <c r="T273" s="49">
        <v>56.878666666666639</v>
      </c>
      <c r="U273" s="48">
        <v>80.877500000000012</v>
      </c>
      <c r="V273" s="49">
        <v>94.992333333333306</v>
      </c>
      <c r="W273" s="48">
        <v>95.192758333333316</v>
      </c>
      <c r="X273" s="49">
        <v>80.626833333333323</v>
      </c>
      <c r="Y273" s="48">
        <v>0</v>
      </c>
      <c r="Z273" s="49">
        <v>0</v>
      </c>
      <c r="AA273" s="48">
        <v>0</v>
      </c>
      <c r="AB273" s="49">
        <v>0</v>
      </c>
      <c r="AC273" s="58">
        <f t="shared" si="23"/>
        <v>512.75942499999996</v>
      </c>
      <c r="AD273" s="58"/>
      <c r="AE273" s="58"/>
    </row>
    <row r="274" spans="2:31" x14ac:dyDescent="0.3">
      <c r="B274" s="15" t="s">
        <v>14</v>
      </c>
      <c r="C274" s="15"/>
      <c r="D274" s="15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0</v>
      </c>
      <c r="R274" s="49">
        <v>0</v>
      </c>
      <c r="S274" s="48">
        <v>0</v>
      </c>
      <c r="T274" s="49">
        <v>0</v>
      </c>
      <c r="U274" s="48">
        <v>0</v>
      </c>
      <c r="V274" s="49">
        <v>0</v>
      </c>
      <c r="W274" s="48">
        <v>0</v>
      </c>
      <c r="X274" s="49">
        <v>0</v>
      </c>
      <c r="Y274" s="48">
        <v>0</v>
      </c>
      <c r="Z274" s="49">
        <v>0</v>
      </c>
      <c r="AA274" s="48">
        <v>0</v>
      </c>
      <c r="AB274" s="49">
        <v>0</v>
      </c>
      <c r="AC274" s="58">
        <f t="shared" si="23"/>
        <v>0</v>
      </c>
      <c r="AD274" s="58"/>
      <c r="AE274" s="58"/>
    </row>
    <row r="275" spans="2:31" x14ac:dyDescent="0.3">
      <c r="B275" s="15" t="s">
        <v>15</v>
      </c>
      <c r="C275" s="15"/>
      <c r="D275" s="15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3.2651666666666661</v>
      </c>
      <c r="N275" s="49">
        <v>3.0219999999999989</v>
      </c>
      <c r="O275" s="48">
        <v>5.3236666666666697</v>
      </c>
      <c r="P275" s="49">
        <v>0</v>
      </c>
      <c r="Q275" s="48">
        <v>0</v>
      </c>
      <c r="R275" s="49">
        <v>20.214833333333335</v>
      </c>
      <c r="S275" s="48">
        <v>28.712500000000002</v>
      </c>
      <c r="T275" s="49">
        <v>39.589166666666664</v>
      </c>
      <c r="U275" s="48">
        <v>50.448500000000003</v>
      </c>
      <c r="V275" s="49">
        <v>61.636833333333321</v>
      </c>
      <c r="W275" s="48">
        <v>60.182500000000005</v>
      </c>
      <c r="X275" s="49">
        <v>41.926000000000009</v>
      </c>
      <c r="Y275" s="48">
        <v>0</v>
      </c>
      <c r="Z275" s="49">
        <v>0</v>
      </c>
      <c r="AA275" s="48">
        <v>0</v>
      </c>
      <c r="AB275" s="49">
        <v>0</v>
      </c>
      <c r="AC275" s="58">
        <f t="shared" si="23"/>
        <v>314.32116666666667</v>
      </c>
      <c r="AD275" s="58"/>
      <c r="AE275" s="58"/>
    </row>
    <row r="276" spans="2:31" x14ac:dyDescent="0.3">
      <c r="B276" s="15" t="s">
        <v>16</v>
      </c>
      <c r="C276" s="15"/>
      <c r="D276" s="15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</v>
      </c>
      <c r="N276" s="49">
        <v>0</v>
      </c>
      <c r="O276" s="48">
        <v>0.3254999999999999</v>
      </c>
      <c r="P276" s="49">
        <v>0.20200000000000004</v>
      </c>
      <c r="Q276" s="48">
        <v>0</v>
      </c>
      <c r="R276" s="49">
        <v>0</v>
      </c>
      <c r="S276" s="48">
        <v>0.77133333333333309</v>
      </c>
      <c r="T276" s="49">
        <v>6.3616666666666672</v>
      </c>
      <c r="U276" s="48">
        <v>11.848166666666662</v>
      </c>
      <c r="V276" s="49">
        <v>0.20066666666666619</v>
      </c>
      <c r="W276" s="48">
        <v>23.168416666666662</v>
      </c>
      <c r="X276" s="49">
        <v>14.460499999999994</v>
      </c>
      <c r="Y276" s="48">
        <v>0</v>
      </c>
      <c r="Z276" s="49">
        <v>0</v>
      </c>
      <c r="AA276" s="48">
        <v>0</v>
      </c>
      <c r="AB276" s="49">
        <v>0</v>
      </c>
      <c r="AC276" s="58">
        <f t="shared" si="23"/>
        <v>57.338249999999988</v>
      </c>
      <c r="AD276" s="58"/>
      <c r="AE276" s="58"/>
    </row>
    <row r="277" spans="2:31" x14ac:dyDescent="0.3">
      <c r="B277" s="15" t="s">
        <v>17</v>
      </c>
      <c r="C277" s="15"/>
      <c r="D277" s="15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8.9999999999999927E-2</v>
      </c>
      <c r="N277" s="49">
        <v>8.0000000000000043E-2</v>
      </c>
      <c r="O277" s="48">
        <v>0.4200000000000006</v>
      </c>
      <c r="P277" s="49">
        <v>1.2441666666666664</v>
      </c>
      <c r="Q277" s="48">
        <v>0.45700000000000024</v>
      </c>
      <c r="R277" s="49">
        <v>10.289666666666665</v>
      </c>
      <c r="S277" s="48">
        <v>22.857333333333337</v>
      </c>
      <c r="T277" s="49">
        <v>35.67433333333333</v>
      </c>
      <c r="U277" s="48">
        <v>49.401500000000034</v>
      </c>
      <c r="V277" s="49">
        <v>59.345333333333336</v>
      </c>
      <c r="W277" s="48">
        <v>52.354833333333353</v>
      </c>
      <c r="X277" s="49">
        <v>42.249583333333348</v>
      </c>
      <c r="Y277" s="48">
        <v>0</v>
      </c>
      <c r="Z277" s="49">
        <v>0</v>
      </c>
      <c r="AA277" s="48">
        <v>0</v>
      </c>
      <c r="AB277" s="49">
        <v>0</v>
      </c>
      <c r="AC277" s="58">
        <f t="shared" si="23"/>
        <v>274.46375000000006</v>
      </c>
      <c r="AD277" s="58"/>
      <c r="AE277" s="58"/>
    </row>
    <row r="278" spans="2:31" x14ac:dyDescent="0.3">
      <c r="B278" s="15" t="s">
        <v>18</v>
      </c>
      <c r="C278" s="15"/>
      <c r="D278" s="15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0.65800000000000047</v>
      </c>
      <c r="N278" s="49">
        <v>0.22133333333333352</v>
      </c>
      <c r="O278" s="48">
        <v>1.4938333333333327</v>
      </c>
      <c r="P278" s="49">
        <v>3.4328333333333325</v>
      </c>
      <c r="Q278" s="48">
        <v>5.9588333333333328</v>
      </c>
      <c r="R278" s="49">
        <v>10.143499999999998</v>
      </c>
      <c r="S278" s="48">
        <v>14.057499999999996</v>
      </c>
      <c r="T278" s="49">
        <v>16.907166666666665</v>
      </c>
      <c r="U278" s="48">
        <v>19.680500000000009</v>
      </c>
      <c r="V278" s="49">
        <v>25.202500000000008</v>
      </c>
      <c r="W278" s="48">
        <v>27.815333333333346</v>
      </c>
      <c r="X278" s="49">
        <v>22.372166666666672</v>
      </c>
      <c r="Y278" s="48">
        <v>0</v>
      </c>
      <c r="Z278" s="49">
        <v>0</v>
      </c>
      <c r="AA278" s="48">
        <v>0</v>
      </c>
      <c r="AB278" s="49">
        <v>0</v>
      </c>
      <c r="AC278" s="58">
        <f t="shared" si="23"/>
        <v>147.94350000000003</v>
      </c>
      <c r="AD278" s="58"/>
      <c r="AE278" s="58"/>
    </row>
    <row r="279" spans="2:31" x14ac:dyDescent="0.3">
      <c r="B279" s="15" t="s">
        <v>19</v>
      </c>
      <c r="C279" s="15"/>
      <c r="D279" s="15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3.7666666666666675E-2</v>
      </c>
      <c r="P279" s="49">
        <v>1.6385000000000005</v>
      </c>
      <c r="Q279" s="48">
        <v>4.5074999999999985</v>
      </c>
      <c r="R279" s="49">
        <v>9.4778333333333293</v>
      </c>
      <c r="S279" s="48">
        <v>16.830166666666667</v>
      </c>
      <c r="T279" s="49">
        <v>25.285833333333322</v>
      </c>
      <c r="U279" s="48">
        <v>17.523333333333337</v>
      </c>
      <c r="V279" s="49">
        <v>4.8773333333333353</v>
      </c>
      <c r="W279" s="48">
        <v>4.9211583333333362</v>
      </c>
      <c r="X279" s="49">
        <v>17.885066666666663</v>
      </c>
      <c r="Y279" s="48">
        <v>0</v>
      </c>
      <c r="Z279" s="49">
        <v>0</v>
      </c>
      <c r="AA279" s="48">
        <v>0</v>
      </c>
      <c r="AB279" s="49">
        <v>0</v>
      </c>
      <c r="AC279" s="58">
        <f t="shared" si="23"/>
        <v>102.98439166666665</v>
      </c>
      <c r="AD279" s="58"/>
      <c r="AE279" s="58"/>
    </row>
    <row r="280" spans="2:31" x14ac:dyDescent="0.3">
      <c r="B280" s="4" t="s">
        <v>20</v>
      </c>
      <c r="C280" s="4"/>
      <c r="D280" s="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0.65849999999999942</v>
      </c>
      <c r="N280" s="49">
        <v>0.66233333333333277</v>
      </c>
      <c r="O280" s="48">
        <v>0.66616666666666613</v>
      </c>
      <c r="P280" s="49">
        <v>0.6699999999999996</v>
      </c>
      <c r="Q280" s="48">
        <v>0.67383333333333295</v>
      </c>
      <c r="R280" s="49">
        <v>0.67766666666666642</v>
      </c>
      <c r="S280" s="48">
        <v>4.9008333333333329</v>
      </c>
      <c r="T280" s="49">
        <v>6.2544999999999993</v>
      </c>
      <c r="U280" s="48">
        <v>8.1056666666666697</v>
      </c>
      <c r="V280" s="49">
        <v>10.678666666666668</v>
      </c>
      <c r="W280" s="48">
        <v>9.3140666666666689</v>
      </c>
      <c r="X280" s="49">
        <v>6.3162633333333336</v>
      </c>
      <c r="Y280" s="48">
        <v>0</v>
      </c>
      <c r="Z280" s="49">
        <v>0</v>
      </c>
      <c r="AA280" s="48">
        <v>0</v>
      </c>
      <c r="AB280" s="49">
        <v>0</v>
      </c>
      <c r="AC280" s="58">
        <f t="shared" si="23"/>
        <v>49.578496666666666</v>
      </c>
      <c r="AD280" s="58"/>
      <c r="AE280" s="58"/>
    </row>
    <row r="281" spans="2:31" x14ac:dyDescent="0.3">
      <c r="B281" s="4" t="s">
        <v>21</v>
      </c>
      <c r="C281" s="4"/>
      <c r="D281" s="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0</v>
      </c>
      <c r="P281" s="49">
        <v>0</v>
      </c>
      <c r="Q281" s="48">
        <v>0</v>
      </c>
      <c r="R281" s="49">
        <v>0</v>
      </c>
      <c r="S281" s="48">
        <v>0</v>
      </c>
      <c r="T281" s="49">
        <v>0</v>
      </c>
      <c r="U281" s="48">
        <v>0</v>
      </c>
      <c r="V281" s="49">
        <v>0</v>
      </c>
      <c r="W281" s="48">
        <v>0.73696666666666688</v>
      </c>
      <c r="X281" s="49">
        <v>3.279053333333334</v>
      </c>
      <c r="Y281" s="48">
        <v>0</v>
      </c>
      <c r="Z281" s="49">
        <v>0</v>
      </c>
      <c r="AA281" s="48">
        <v>0</v>
      </c>
      <c r="AB281" s="49">
        <v>0</v>
      </c>
      <c r="AC281" s="58">
        <f t="shared" si="23"/>
        <v>4.016020000000001</v>
      </c>
      <c r="AD281" s="58"/>
      <c r="AE281" s="58"/>
    </row>
    <row r="282" spans="2:31" x14ac:dyDescent="0.3">
      <c r="B282" s="4" t="s">
        <v>22</v>
      </c>
      <c r="C282" s="4"/>
      <c r="D282" s="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2.0000000000000011E-2</v>
      </c>
      <c r="N282" s="49">
        <v>6.0000000000000046E-2</v>
      </c>
      <c r="O282" s="48">
        <v>0.13999999999999993</v>
      </c>
      <c r="P282" s="49">
        <v>0.2100000000000003</v>
      </c>
      <c r="Q282" s="48">
        <v>6.6166666666666665E-2</v>
      </c>
      <c r="R282" s="49">
        <v>2.9333333333333336E-2</v>
      </c>
      <c r="S282" s="48">
        <v>1.15E-2</v>
      </c>
      <c r="T282" s="49">
        <v>0</v>
      </c>
      <c r="U282" s="48">
        <v>0</v>
      </c>
      <c r="V282" s="49">
        <v>0</v>
      </c>
      <c r="W282" s="48">
        <v>0</v>
      </c>
      <c r="X282" s="49">
        <v>0</v>
      </c>
      <c r="Y282" s="48">
        <v>0</v>
      </c>
      <c r="Z282" s="49">
        <v>0</v>
      </c>
      <c r="AA282" s="48">
        <v>0</v>
      </c>
      <c r="AB282" s="49">
        <v>0</v>
      </c>
      <c r="AC282" s="58">
        <f t="shared" si="23"/>
        <v>0.53700000000000025</v>
      </c>
      <c r="AD282" s="58"/>
      <c r="AE282" s="58"/>
    </row>
    <row r="283" spans="2:31" x14ac:dyDescent="0.3">
      <c r="B283" s="4" t="s">
        <v>23</v>
      </c>
      <c r="C283" s="4"/>
      <c r="D283" s="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0.18999999999999997</v>
      </c>
      <c r="N283" s="49">
        <v>0.55999999999999972</v>
      </c>
      <c r="O283" s="48">
        <v>1.0499999999999987</v>
      </c>
      <c r="P283" s="49">
        <v>1.3499999999999999</v>
      </c>
      <c r="Q283" s="48">
        <v>0.3038333333333334</v>
      </c>
      <c r="R283" s="49">
        <v>0.1253333333333333</v>
      </c>
      <c r="S283" s="48">
        <v>0.11566666666666674</v>
      </c>
      <c r="T283" s="49">
        <v>0</v>
      </c>
      <c r="U283" s="48">
        <v>2.2858333333333332</v>
      </c>
      <c r="V283" s="49">
        <v>7.6561666666666692</v>
      </c>
      <c r="W283" s="48">
        <v>10.439833333333334</v>
      </c>
      <c r="X283" s="49">
        <v>12.869249999999999</v>
      </c>
      <c r="Y283" s="48">
        <v>0</v>
      </c>
      <c r="Z283" s="49">
        <v>0</v>
      </c>
      <c r="AA283" s="48">
        <v>0</v>
      </c>
      <c r="AB283" s="49">
        <v>0</v>
      </c>
      <c r="AC283" s="58">
        <f t="shared" si="23"/>
        <v>36.945916666666669</v>
      </c>
      <c r="AD283" s="58"/>
      <c r="AE283" s="58"/>
    </row>
    <row r="284" spans="2:31" x14ac:dyDescent="0.3">
      <c r="B284" s="4" t="s">
        <v>24</v>
      </c>
      <c r="C284" s="4"/>
      <c r="D284" s="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0</v>
      </c>
      <c r="O284" s="48">
        <v>0</v>
      </c>
      <c r="P284" s="49">
        <v>4.8333333333333336E-3</v>
      </c>
      <c r="Q284" s="48">
        <v>0.32066666666666677</v>
      </c>
      <c r="R284" s="49">
        <v>0.60050000000000026</v>
      </c>
      <c r="S284" s="48">
        <v>1.0188333333333335</v>
      </c>
      <c r="T284" s="49">
        <v>0.42599999999999988</v>
      </c>
      <c r="U284" s="48">
        <v>0.39066666666666655</v>
      </c>
      <c r="V284" s="49">
        <v>4.0613333333333319</v>
      </c>
      <c r="W284" s="48">
        <v>4.1132249999999981</v>
      </c>
      <c r="X284" s="49">
        <v>8.866583333333331</v>
      </c>
      <c r="Y284" s="48">
        <v>0</v>
      </c>
      <c r="Z284" s="49">
        <v>0</v>
      </c>
      <c r="AA284" s="48">
        <v>0</v>
      </c>
      <c r="AB284" s="49">
        <v>0</v>
      </c>
      <c r="AC284" s="58">
        <f t="shared" si="23"/>
        <v>19.802641666666659</v>
      </c>
      <c r="AD284" s="58"/>
      <c r="AE284" s="58"/>
    </row>
    <row r="285" spans="2:31" x14ac:dyDescent="0.3">
      <c r="B285" s="4" t="s">
        <v>25</v>
      </c>
      <c r="C285" s="4"/>
      <c r="D285" s="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1.0674999999999994</v>
      </c>
      <c r="N285" s="49">
        <v>0.32166666666666682</v>
      </c>
      <c r="O285" s="48">
        <v>5.899999999999999E-2</v>
      </c>
      <c r="P285" s="49">
        <v>0.20550000000000007</v>
      </c>
      <c r="Q285" s="48">
        <v>0.77810000000000024</v>
      </c>
      <c r="R285" s="49">
        <v>0.57666666666666666</v>
      </c>
      <c r="S285" s="48">
        <v>0.81633333333333313</v>
      </c>
      <c r="T285" s="49">
        <v>3.7953333333333341</v>
      </c>
      <c r="U285" s="48">
        <v>6.0678333333333336</v>
      </c>
      <c r="V285" s="49">
        <v>6.8553333333333342</v>
      </c>
      <c r="W285" s="48">
        <v>6.8806666666666674</v>
      </c>
      <c r="X285" s="49">
        <v>7.2446083333333329</v>
      </c>
      <c r="Y285" s="48">
        <v>0</v>
      </c>
      <c r="Z285" s="49">
        <v>0</v>
      </c>
      <c r="AA285" s="48">
        <v>0</v>
      </c>
      <c r="AB285" s="49">
        <v>0</v>
      </c>
      <c r="AC285" s="58">
        <f t="shared" si="23"/>
        <v>34.66854166666667</v>
      </c>
      <c r="AD285" s="58"/>
      <c r="AE285" s="58"/>
    </row>
    <row r="286" spans="2:31" x14ac:dyDescent="0.3">
      <c r="B286" s="4" t="s">
        <v>26</v>
      </c>
      <c r="C286" s="4"/>
      <c r="D286" s="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7.7740000000000045</v>
      </c>
      <c r="N286" s="49">
        <v>5.4001666666666681</v>
      </c>
      <c r="O286" s="48">
        <v>4.056500000000006</v>
      </c>
      <c r="P286" s="49">
        <v>2.3700000000000019</v>
      </c>
      <c r="Q286" s="48">
        <v>0.84233333333333305</v>
      </c>
      <c r="R286" s="49">
        <v>0.12716666666666668</v>
      </c>
      <c r="S286" s="48">
        <v>1.0666666666666665E-2</v>
      </c>
      <c r="T286" s="49">
        <v>6.7499999999999991E-2</v>
      </c>
      <c r="U286" s="48">
        <v>0.10933333333333332</v>
      </c>
      <c r="V286" s="49">
        <v>9.3833333333333338E-2</v>
      </c>
      <c r="W286" s="48">
        <v>7.9666666666666677E-2</v>
      </c>
      <c r="X286" s="49">
        <v>2.2297499999999983</v>
      </c>
      <c r="Y286" s="48">
        <v>0</v>
      </c>
      <c r="Z286" s="49">
        <v>0</v>
      </c>
      <c r="AA286" s="48">
        <v>0</v>
      </c>
      <c r="AB286" s="49">
        <v>0</v>
      </c>
      <c r="AC286" s="58">
        <f t="shared" si="23"/>
        <v>23.160916666666676</v>
      </c>
      <c r="AD286" s="58"/>
      <c r="AE286" s="58"/>
    </row>
    <row r="287" spans="2:31" x14ac:dyDescent="0.3">
      <c r="B287" s="4" t="s">
        <v>27</v>
      </c>
      <c r="C287" s="4"/>
      <c r="D287" s="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11.216333333333331</v>
      </c>
      <c r="N287" s="49">
        <v>11.193833333333338</v>
      </c>
      <c r="O287" s="48">
        <v>8.6924999999999955</v>
      </c>
      <c r="P287" s="49">
        <v>3.9910000000000001</v>
      </c>
      <c r="Q287" s="48">
        <v>1.7601666666666673</v>
      </c>
      <c r="R287" s="49">
        <v>0.50533333333333341</v>
      </c>
      <c r="S287" s="48">
        <v>0</v>
      </c>
      <c r="T287" s="49">
        <v>3.7000000000000005E-2</v>
      </c>
      <c r="U287" s="48">
        <v>5.9833333333333315E-2</v>
      </c>
      <c r="V287" s="49">
        <v>0</v>
      </c>
      <c r="W287" s="48">
        <v>0</v>
      </c>
      <c r="X287" s="49">
        <v>0</v>
      </c>
      <c r="Y287" s="48">
        <v>0</v>
      </c>
      <c r="Z287" s="49">
        <v>0</v>
      </c>
      <c r="AA287" s="48">
        <v>0</v>
      </c>
      <c r="AB287" s="49">
        <v>0</v>
      </c>
      <c r="AC287" s="58">
        <f t="shared" si="23"/>
        <v>37.455999999999996</v>
      </c>
      <c r="AD287" s="58"/>
      <c r="AE287" s="58"/>
    </row>
    <row r="288" spans="2:31" x14ac:dyDescent="0.3">
      <c r="B288" s="4" t="s">
        <v>28</v>
      </c>
      <c r="C288" s="4"/>
      <c r="D288" s="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21.229333333333329</v>
      </c>
      <c r="N288" s="49">
        <v>15.877166666666666</v>
      </c>
      <c r="O288" s="48">
        <v>15.773499999999995</v>
      </c>
      <c r="P288" s="49">
        <v>11.156833333333335</v>
      </c>
      <c r="Q288" s="48">
        <v>6.8636666666666688</v>
      </c>
      <c r="R288" s="49">
        <v>3.8856666666666677</v>
      </c>
      <c r="S288" s="48">
        <v>2.510333333333334</v>
      </c>
      <c r="T288" s="49">
        <v>2.5058333333333325</v>
      </c>
      <c r="U288" s="48">
        <v>3.2019999999999986</v>
      </c>
      <c r="V288" s="49">
        <v>5.0664999999999996</v>
      </c>
      <c r="W288" s="48">
        <v>9.4271666666666682</v>
      </c>
      <c r="X288" s="49">
        <v>18.708500000000001</v>
      </c>
      <c r="Y288" s="48">
        <v>0</v>
      </c>
      <c r="Z288" s="49">
        <v>0</v>
      </c>
      <c r="AA288" s="48">
        <v>0</v>
      </c>
      <c r="AB288" s="49">
        <v>0</v>
      </c>
      <c r="AC288" s="58">
        <f t="shared" si="23"/>
        <v>116.20650000000001</v>
      </c>
      <c r="AD288" s="58"/>
      <c r="AE288" s="58"/>
    </row>
    <row r="289" spans="2:31" x14ac:dyDescent="0.3">
      <c r="B289" s="4" t="s">
        <v>120</v>
      </c>
      <c r="C289" s="4"/>
      <c r="D289" s="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6.8228333333333335</v>
      </c>
      <c r="N289" s="49">
        <v>9.1181666666666636</v>
      </c>
      <c r="O289" s="48">
        <v>6.6289999999999996</v>
      </c>
      <c r="P289" s="49">
        <v>4.4260000000000002</v>
      </c>
      <c r="Q289" s="48">
        <v>2.8550000000000009</v>
      </c>
      <c r="R289" s="49">
        <v>1.3563333333333338</v>
      </c>
      <c r="S289" s="48">
        <v>3.2499999999999994E-2</v>
      </c>
      <c r="T289" s="49">
        <v>0</v>
      </c>
      <c r="U289" s="48">
        <v>0</v>
      </c>
      <c r="V289" s="49">
        <v>0.46216666666666656</v>
      </c>
      <c r="W289" s="48">
        <v>2.7386666666666661</v>
      </c>
      <c r="X289" s="49">
        <v>10.187416666666667</v>
      </c>
      <c r="Y289" s="48">
        <v>0</v>
      </c>
      <c r="Z289" s="49">
        <v>0</v>
      </c>
      <c r="AA289" s="48">
        <v>0</v>
      </c>
      <c r="AB289" s="49">
        <v>0</v>
      </c>
      <c r="AC289" s="58">
        <f t="shared" si="23"/>
        <v>44.628083333333322</v>
      </c>
      <c r="AD289" s="58"/>
      <c r="AE289" s="58"/>
    </row>
    <row r="290" spans="2:31" x14ac:dyDescent="0.3">
      <c r="B290" s="4" t="s">
        <v>29</v>
      </c>
      <c r="C290" s="4"/>
      <c r="D290" s="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9.8929999999999971</v>
      </c>
      <c r="N290" s="49">
        <v>13.392833333333336</v>
      </c>
      <c r="O290" s="48">
        <v>9.4495000000000022</v>
      </c>
      <c r="P290" s="49">
        <v>5.7174999999999958</v>
      </c>
      <c r="Q290" s="48">
        <v>2.7338333333333327</v>
      </c>
      <c r="R290" s="49">
        <v>0.6905</v>
      </c>
      <c r="S290" s="48">
        <v>0</v>
      </c>
      <c r="T290" s="49">
        <v>0</v>
      </c>
      <c r="U290" s="48">
        <v>0</v>
      </c>
      <c r="V290" s="49">
        <v>2.1043333333333334</v>
      </c>
      <c r="W290" s="48">
        <v>2.2343083333333329</v>
      </c>
      <c r="X290" s="49">
        <v>12.749916666666667</v>
      </c>
      <c r="Y290" s="48">
        <v>0</v>
      </c>
      <c r="Z290" s="49">
        <v>0</v>
      </c>
      <c r="AA290" s="48">
        <v>0</v>
      </c>
      <c r="AB290" s="49">
        <v>0</v>
      </c>
      <c r="AC290" s="58">
        <f t="shared" si="23"/>
        <v>58.965724999999992</v>
      </c>
      <c r="AD290" s="58"/>
      <c r="AE290" s="58"/>
    </row>
    <row r="291" spans="2:31" x14ac:dyDescent="0.3">
      <c r="B291" s="4" t="s">
        <v>30</v>
      </c>
      <c r="C291" s="4"/>
      <c r="D291" s="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32.516499999999994</v>
      </c>
      <c r="N291" s="49">
        <v>24.341333333333335</v>
      </c>
      <c r="O291" s="48">
        <v>23.915000000000006</v>
      </c>
      <c r="P291" s="49">
        <v>14.911333333333353</v>
      </c>
      <c r="Q291" s="48">
        <v>7.0613333333333337</v>
      </c>
      <c r="R291" s="49">
        <v>3.8860000000000001</v>
      </c>
      <c r="S291" s="48">
        <v>0.52850000000000008</v>
      </c>
      <c r="T291" s="49">
        <v>1.2329333333333337</v>
      </c>
      <c r="U291" s="48">
        <v>1.4038999999999993</v>
      </c>
      <c r="V291" s="49">
        <v>2.3318666666666656</v>
      </c>
      <c r="W291" s="48">
        <v>13.298933333333329</v>
      </c>
      <c r="X291" s="49">
        <v>27.989841666666678</v>
      </c>
      <c r="Y291" s="48">
        <v>0</v>
      </c>
      <c r="Z291" s="49">
        <v>0</v>
      </c>
      <c r="AA291" s="48">
        <v>0</v>
      </c>
      <c r="AB291" s="49">
        <v>0</v>
      </c>
      <c r="AC291" s="58">
        <f t="shared" si="23"/>
        <v>153.41747500000002</v>
      </c>
      <c r="AD291" s="58"/>
      <c r="AE291" s="58"/>
    </row>
    <row r="292" spans="2:31" x14ac:dyDescent="0.3">
      <c r="B292" s="4" t="s">
        <v>31</v>
      </c>
      <c r="C292" s="4"/>
      <c r="D292" s="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14.297500000000001</v>
      </c>
      <c r="N292" s="49">
        <v>11.899999999999986</v>
      </c>
      <c r="O292" s="48">
        <v>9</v>
      </c>
      <c r="P292" s="49">
        <v>7</v>
      </c>
      <c r="Q292" s="48">
        <v>4.5999999999999979</v>
      </c>
      <c r="R292" s="49">
        <v>3.0999999999999965</v>
      </c>
      <c r="S292" s="48">
        <v>1.5999999999999985</v>
      </c>
      <c r="T292" s="49">
        <v>1.1118333333333337</v>
      </c>
      <c r="U292" s="48">
        <v>1.8654999999999999</v>
      </c>
      <c r="V292" s="49">
        <v>4.0620000000000012</v>
      </c>
      <c r="W292" s="48">
        <v>5.0338333333333329</v>
      </c>
      <c r="X292" s="49">
        <v>11.053833333333333</v>
      </c>
      <c r="Y292" s="48">
        <v>0</v>
      </c>
      <c r="Z292" s="49">
        <v>0</v>
      </c>
      <c r="AA292" s="48">
        <v>0</v>
      </c>
      <c r="AB292" s="49">
        <v>0</v>
      </c>
      <c r="AC292" s="58">
        <f t="shared" si="23"/>
        <v>74.624499999999983</v>
      </c>
      <c r="AD292" s="58"/>
      <c r="AE292" s="58"/>
    </row>
    <row r="293" spans="2:31" x14ac:dyDescent="0.3">
      <c r="B293" s="4" t="s">
        <v>32</v>
      </c>
      <c r="C293" s="4"/>
      <c r="D293" s="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16.529166666666665</v>
      </c>
      <c r="N293" s="49">
        <v>14.866833333333334</v>
      </c>
      <c r="O293" s="48">
        <v>14.729833333333339</v>
      </c>
      <c r="P293" s="49">
        <v>10.156666666666675</v>
      </c>
      <c r="Q293" s="48">
        <v>5.3256666666666668</v>
      </c>
      <c r="R293" s="49">
        <v>2.2103333333333337</v>
      </c>
      <c r="S293" s="48">
        <v>2.1333333333333329E-2</v>
      </c>
      <c r="T293" s="49">
        <v>0</v>
      </c>
      <c r="U293" s="48">
        <v>0</v>
      </c>
      <c r="V293" s="49">
        <v>0</v>
      </c>
      <c r="W293" s="48">
        <v>0</v>
      </c>
      <c r="X293" s="49">
        <v>7.1471666666666644</v>
      </c>
      <c r="Y293" s="48">
        <v>0</v>
      </c>
      <c r="Z293" s="49">
        <v>0</v>
      </c>
      <c r="AA293" s="48">
        <v>0</v>
      </c>
      <c r="AB293" s="49">
        <v>0</v>
      </c>
      <c r="AC293" s="58">
        <f t="shared" si="23"/>
        <v>70.987000000000009</v>
      </c>
      <c r="AD293" s="58"/>
      <c r="AE293" s="58"/>
    </row>
    <row r="294" spans="2:31" x14ac:dyDescent="0.3">
      <c r="B294" s="4" t="s">
        <v>33</v>
      </c>
      <c r="C294" s="4"/>
      <c r="D294" s="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5.7913333333333323</v>
      </c>
      <c r="N294" s="49">
        <v>3.9555000000000002</v>
      </c>
      <c r="O294" s="48">
        <v>3.1343333333333323</v>
      </c>
      <c r="P294" s="49">
        <v>1.7616666666666672</v>
      </c>
      <c r="Q294" s="48">
        <v>0.85566666666666658</v>
      </c>
      <c r="R294" s="49">
        <v>0.35383333333333339</v>
      </c>
      <c r="S294" s="48">
        <v>1.4833333333333332E-2</v>
      </c>
      <c r="T294" s="49">
        <v>0</v>
      </c>
      <c r="U294" s="48">
        <v>0</v>
      </c>
      <c r="V294" s="49">
        <v>0</v>
      </c>
      <c r="W294" s="48">
        <v>0</v>
      </c>
      <c r="X294" s="49">
        <v>0</v>
      </c>
      <c r="Y294" s="48">
        <v>0</v>
      </c>
      <c r="Z294" s="49">
        <v>0</v>
      </c>
      <c r="AA294" s="48">
        <v>0</v>
      </c>
      <c r="AB294" s="49">
        <v>0</v>
      </c>
      <c r="AC294" s="58">
        <f t="shared" si="23"/>
        <v>15.867166666666666</v>
      </c>
      <c r="AD294" s="58"/>
      <c r="AE294" s="58"/>
    </row>
    <row r="295" spans="2:31" x14ac:dyDescent="0.3">
      <c r="B295" s="4" t="s">
        <v>34</v>
      </c>
      <c r="C295" s="4"/>
      <c r="D295" s="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2.930333333333333</v>
      </c>
      <c r="N295" s="49">
        <v>2.1351666666666671</v>
      </c>
      <c r="O295" s="48">
        <v>1.753333333333335</v>
      </c>
      <c r="P295" s="49">
        <v>1.0950000000000013</v>
      </c>
      <c r="Q295" s="48">
        <v>0.68166666666666675</v>
      </c>
      <c r="R295" s="49">
        <v>0.34866666666666657</v>
      </c>
      <c r="S295" s="48">
        <v>0.13966666666666669</v>
      </c>
      <c r="T295" s="49">
        <v>0.36616666666666686</v>
      </c>
      <c r="U295" s="48">
        <v>0.81483333333333363</v>
      </c>
      <c r="V295" s="49">
        <v>0.32583333333333331</v>
      </c>
      <c r="W295" s="48">
        <v>0.12333333333333338</v>
      </c>
      <c r="X295" s="49">
        <v>1.1164999999999998</v>
      </c>
      <c r="Y295" s="48">
        <v>0</v>
      </c>
      <c r="Z295" s="49">
        <v>0</v>
      </c>
      <c r="AA295" s="48">
        <v>0</v>
      </c>
      <c r="AB295" s="49">
        <v>0</v>
      </c>
      <c r="AC295" s="58">
        <f t="shared" si="23"/>
        <v>11.830500000000004</v>
      </c>
      <c r="AD295" s="58"/>
      <c r="AE295" s="58"/>
    </row>
    <row r="296" spans="2:31" x14ac:dyDescent="0.3">
      <c r="B296" s="4" t="s">
        <v>35</v>
      </c>
      <c r="C296" s="4"/>
      <c r="D296" s="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5.6466666666666638</v>
      </c>
      <c r="N296" s="49">
        <v>2.2323333333333335</v>
      </c>
      <c r="O296" s="48">
        <v>0.24433333333333343</v>
      </c>
      <c r="P296" s="49">
        <v>5.0833333333333321E-2</v>
      </c>
      <c r="Q296" s="48">
        <v>0.25999999999999984</v>
      </c>
      <c r="R296" s="49">
        <v>0.75466666666666682</v>
      </c>
      <c r="S296" s="48">
        <v>2.2859999999999991</v>
      </c>
      <c r="T296" s="49">
        <v>5.8633333333333342</v>
      </c>
      <c r="U296" s="48">
        <v>6.0796666666666672</v>
      </c>
      <c r="V296" s="49">
        <v>6.4878333333333336</v>
      </c>
      <c r="W296" s="48">
        <v>7.4281666666666686</v>
      </c>
      <c r="X296" s="49">
        <v>5.0198333333333336</v>
      </c>
      <c r="Y296" s="48">
        <v>0</v>
      </c>
      <c r="Z296" s="49">
        <v>0</v>
      </c>
      <c r="AA296" s="48">
        <v>0</v>
      </c>
      <c r="AB296" s="49">
        <v>0</v>
      </c>
      <c r="AC296" s="58">
        <f t="shared" si="23"/>
        <v>42.353666666666669</v>
      </c>
      <c r="AD296" s="58"/>
      <c r="AE296" s="58"/>
    </row>
    <row r="297" spans="2:31" x14ac:dyDescent="0.3">
      <c r="B297" s="4" t="s">
        <v>36</v>
      </c>
      <c r="C297" s="4"/>
      <c r="D297" s="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2.1166666666666667E-2</v>
      </c>
      <c r="N297" s="49">
        <v>4.3833333333333328E-2</v>
      </c>
      <c r="O297" s="48">
        <v>6.4000000000000001E-2</v>
      </c>
      <c r="P297" s="49">
        <v>8.4166666666666667E-2</v>
      </c>
      <c r="Q297" s="48">
        <v>0.10433333333333333</v>
      </c>
      <c r="R297" s="49">
        <v>0.1245</v>
      </c>
      <c r="S297" s="48">
        <v>0.14466666666666667</v>
      </c>
      <c r="T297" s="49">
        <v>0.16483333333333333</v>
      </c>
      <c r="U297" s="48">
        <v>0.18500000000000003</v>
      </c>
      <c r="V297" s="49">
        <v>0.20516666666666669</v>
      </c>
      <c r="W297" s="48">
        <v>0.22533333333333339</v>
      </c>
      <c r="X297" s="49">
        <v>0.24550000000000008</v>
      </c>
      <c r="Y297" s="48">
        <v>0</v>
      </c>
      <c r="Z297" s="49">
        <v>0</v>
      </c>
      <c r="AA297" s="48">
        <v>0</v>
      </c>
      <c r="AB297" s="49">
        <v>0</v>
      </c>
      <c r="AC297" s="58">
        <f t="shared" si="23"/>
        <v>1.6125000000000003</v>
      </c>
      <c r="AD297" s="58"/>
      <c r="AE297" s="58"/>
    </row>
    <row r="298" spans="2:31" x14ac:dyDescent="0.3">
      <c r="B298" s="4" t="s">
        <v>121</v>
      </c>
      <c r="C298" s="4"/>
      <c r="D298" s="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0.13716666666666669</v>
      </c>
      <c r="N298" s="49">
        <v>0.27433333333333337</v>
      </c>
      <c r="O298" s="48">
        <v>0.41133333333333333</v>
      </c>
      <c r="P298" s="49">
        <v>0.54816666666666669</v>
      </c>
      <c r="Q298" s="48">
        <v>0.68500000000000005</v>
      </c>
      <c r="R298" s="49">
        <v>0.82166666666666677</v>
      </c>
      <c r="S298" s="48">
        <v>0.95833333333333348</v>
      </c>
      <c r="T298" s="49">
        <v>1.0948333333333335</v>
      </c>
      <c r="U298" s="48">
        <v>1.2313333333333334</v>
      </c>
      <c r="V298" s="49">
        <v>1.367666666666667</v>
      </c>
      <c r="W298" s="48">
        <v>1.5038333333333336</v>
      </c>
      <c r="X298" s="49">
        <v>1.6400000000000003</v>
      </c>
      <c r="Y298" s="48">
        <v>0</v>
      </c>
      <c r="Z298" s="49">
        <v>0</v>
      </c>
      <c r="AA298" s="48">
        <v>0</v>
      </c>
      <c r="AB298" s="49">
        <v>0</v>
      </c>
      <c r="AC298" s="58">
        <f t="shared" si="23"/>
        <v>10.673666666666669</v>
      </c>
      <c r="AD298" s="58"/>
      <c r="AE298" s="58"/>
    </row>
    <row r="299" spans="2:31" x14ac:dyDescent="0.3">
      <c r="B299" s="4" t="s">
        <v>86</v>
      </c>
      <c r="C299" s="4"/>
      <c r="D299" s="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20.671499999999995</v>
      </c>
      <c r="N299" s="49">
        <v>17.441666666666663</v>
      </c>
      <c r="O299" s="48">
        <v>10.338833333333348</v>
      </c>
      <c r="P299" s="49">
        <v>5.2806666666666713</v>
      </c>
      <c r="Q299" s="48">
        <v>2.6530000000000005</v>
      </c>
      <c r="R299" s="49">
        <v>1.2074999999999998</v>
      </c>
      <c r="S299" s="48">
        <v>0.70906666666666673</v>
      </c>
      <c r="T299" s="49">
        <v>0.20363333333333339</v>
      </c>
      <c r="U299" s="48">
        <v>0.71223333333333327</v>
      </c>
      <c r="V299" s="49">
        <v>1.6195166666666672</v>
      </c>
      <c r="W299" s="48">
        <v>1.0422041666666664</v>
      </c>
      <c r="X299" s="49">
        <v>4.5792833333333336</v>
      </c>
      <c r="Y299" s="48">
        <v>0</v>
      </c>
      <c r="Z299" s="49">
        <v>0</v>
      </c>
      <c r="AA299" s="48">
        <v>0</v>
      </c>
      <c r="AB299" s="49">
        <v>0</v>
      </c>
      <c r="AC299" s="58">
        <f t="shared" si="23"/>
        <v>66.459104166666677</v>
      </c>
      <c r="AD299" s="58"/>
      <c r="AE299" s="58"/>
    </row>
    <row r="300" spans="2:31" x14ac:dyDescent="0.3">
      <c r="B300" s="4" t="s">
        <v>87</v>
      </c>
      <c r="C300" s="4"/>
      <c r="D300" s="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12.844999999999999</v>
      </c>
      <c r="N300" s="49">
        <v>8.4036666666666697</v>
      </c>
      <c r="O300" s="48">
        <v>5.8600000000000039</v>
      </c>
      <c r="P300" s="49">
        <v>2.9138333333333311</v>
      </c>
      <c r="Q300" s="48">
        <v>1.2028333333333336</v>
      </c>
      <c r="R300" s="49">
        <v>0.53866666666666652</v>
      </c>
      <c r="S300" s="48">
        <v>1.9333333333333331E-2</v>
      </c>
      <c r="T300" s="49">
        <v>0.16350000000000001</v>
      </c>
      <c r="U300" s="48">
        <v>1.3866666666666665</v>
      </c>
      <c r="V300" s="49">
        <v>2.7033333333333331</v>
      </c>
      <c r="W300" s="48">
        <v>1.716</v>
      </c>
      <c r="X300" s="49">
        <v>3.9470000000000001</v>
      </c>
      <c r="Y300" s="48">
        <v>0</v>
      </c>
      <c r="Z300" s="49">
        <v>0</v>
      </c>
      <c r="AA300" s="48">
        <v>0</v>
      </c>
      <c r="AB300" s="49">
        <v>0</v>
      </c>
      <c r="AC300" s="58">
        <f t="shared" si="23"/>
        <v>41.699833333333338</v>
      </c>
      <c r="AD300" s="58"/>
      <c r="AE300" s="58"/>
    </row>
    <row r="301" spans="2:31" x14ac:dyDescent="0.3">
      <c r="B301" s="4" t="s">
        <v>99</v>
      </c>
      <c r="C301" s="4"/>
      <c r="D301" s="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9.8386666666666649</v>
      </c>
      <c r="N301" s="49">
        <v>5.3050000000000006</v>
      </c>
      <c r="O301" s="48">
        <v>3.4626666666666654</v>
      </c>
      <c r="P301" s="49">
        <v>1.930000000000003</v>
      </c>
      <c r="Q301" s="48">
        <v>0.93999999999999928</v>
      </c>
      <c r="R301" s="49">
        <v>0.13249999999999998</v>
      </c>
      <c r="S301" s="48">
        <v>0</v>
      </c>
      <c r="T301" s="49">
        <v>0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58">
        <f t="shared" si="23"/>
        <v>21.608833333333333</v>
      </c>
      <c r="AD301" s="58"/>
      <c r="AE301" s="58"/>
    </row>
    <row r="302" spans="2:31" x14ac:dyDescent="0.3">
      <c r="B302" s="4" t="s">
        <v>112</v>
      </c>
      <c r="C302" s="4"/>
      <c r="D302" s="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7.6840000000000011</v>
      </c>
      <c r="N302" s="49">
        <v>3.906333333333333</v>
      </c>
      <c r="O302" s="48">
        <v>2.4533333333333327</v>
      </c>
      <c r="P302" s="49">
        <v>1.6973333333333334</v>
      </c>
      <c r="Q302" s="48">
        <v>1.7248333333333339</v>
      </c>
      <c r="R302" s="49">
        <v>1.8235000000000003</v>
      </c>
      <c r="S302" s="48">
        <v>0.61766666666666659</v>
      </c>
      <c r="T302" s="49">
        <v>0.2515</v>
      </c>
      <c r="U302" s="48">
        <v>0</v>
      </c>
      <c r="V302" s="49">
        <v>7.2166666666666657E-2</v>
      </c>
      <c r="W302" s="48">
        <v>0.14416666666666664</v>
      </c>
      <c r="X302" s="49">
        <v>6.303333333333331</v>
      </c>
      <c r="Y302" s="48">
        <v>0</v>
      </c>
      <c r="Z302" s="49">
        <v>0</v>
      </c>
      <c r="AA302" s="48">
        <v>0</v>
      </c>
      <c r="AB302" s="49">
        <v>0</v>
      </c>
      <c r="AC302" s="58">
        <f t="shared" si="23"/>
        <v>26.678166666666662</v>
      </c>
      <c r="AD302" s="58"/>
      <c r="AE302" s="58"/>
    </row>
    <row r="303" spans="2:31" x14ac:dyDescent="0.3">
      <c r="B303" s="4" t="s">
        <v>113</v>
      </c>
      <c r="C303" s="4"/>
      <c r="D303" s="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0.39899999999999985</v>
      </c>
      <c r="N303" s="49">
        <v>4.6843333333333366</v>
      </c>
      <c r="O303" s="48">
        <v>11.774833333333316</v>
      </c>
      <c r="P303" s="49">
        <v>20.07866666666667</v>
      </c>
      <c r="Q303" s="48">
        <v>50.871999999999979</v>
      </c>
      <c r="R303" s="49">
        <v>116.86166666666658</v>
      </c>
      <c r="S303" s="48">
        <v>148.80216666666675</v>
      </c>
      <c r="T303" s="49">
        <v>155.87883333333326</v>
      </c>
      <c r="U303" s="48">
        <v>155.87033333333335</v>
      </c>
      <c r="V303" s="49">
        <v>8.66</v>
      </c>
      <c r="W303" s="48">
        <v>130.78166666666667</v>
      </c>
      <c r="X303" s="49">
        <v>103.01016666666665</v>
      </c>
      <c r="Y303" s="48">
        <v>0</v>
      </c>
      <c r="Z303" s="49">
        <v>0</v>
      </c>
      <c r="AA303" s="48">
        <v>0</v>
      </c>
      <c r="AB303" s="49">
        <v>0</v>
      </c>
      <c r="AC303" s="58">
        <f t="shared" si="23"/>
        <v>907.67366666666658</v>
      </c>
      <c r="AD303" s="58"/>
      <c r="AE303" s="58"/>
    </row>
    <row r="304" spans="2:31" x14ac:dyDescent="0.3">
      <c r="B304" s="4" t="s">
        <v>114</v>
      </c>
      <c r="C304" s="4"/>
      <c r="D304" s="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10.379999999999997</v>
      </c>
      <c r="N304" s="49">
        <v>6.6200000000000037</v>
      </c>
      <c r="O304" s="48">
        <v>3.6299999999999972</v>
      </c>
      <c r="P304" s="49">
        <v>1.6899999999999986</v>
      </c>
      <c r="Q304" s="48">
        <v>6.5166666666666664E-2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58">
        <f t="shared" si="23"/>
        <v>22.38516666666666</v>
      </c>
      <c r="AD304" s="58"/>
      <c r="AE304" s="58"/>
    </row>
    <row r="305" spans="2:31" x14ac:dyDescent="0.3">
      <c r="B305" s="4" t="s">
        <v>115</v>
      </c>
      <c r="C305" s="4"/>
      <c r="D305" s="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25.40000000000002</v>
      </c>
      <c r="N305" s="49">
        <v>22.200000000000024</v>
      </c>
      <c r="O305" s="48">
        <v>18.399999999999991</v>
      </c>
      <c r="P305" s="49">
        <v>14.399999999999984</v>
      </c>
      <c r="Q305" s="48">
        <v>10.100000000000012</v>
      </c>
      <c r="R305" s="49">
        <v>5.9401666666666655</v>
      </c>
      <c r="S305" s="48">
        <v>2.0163333333333333</v>
      </c>
      <c r="T305" s="49">
        <v>2.2180000000000004</v>
      </c>
      <c r="U305" s="48">
        <v>6.987333333333333</v>
      </c>
      <c r="V305" s="49">
        <v>11.327000000000007</v>
      </c>
      <c r="W305" s="48">
        <v>11.377333333333342</v>
      </c>
      <c r="X305" s="49">
        <v>11.428666666666675</v>
      </c>
      <c r="Y305" s="48">
        <v>0</v>
      </c>
      <c r="Z305" s="49">
        <v>0</v>
      </c>
      <c r="AA305" s="48">
        <v>0</v>
      </c>
      <c r="AB305" s="49">
        <v>0</v>
      </c>
      <c r="AC305" s="58">
        <f>SUM(E305:AB305)</f>
        <v>141.7948333333334</v>
      </c>
      <c r="AD305" s="58"/>
      <c r="AE305" s="58"/>
    </row>
    <row r="306" spans="2:31" x14ac:dyDescent="0.3">
      <c r="B306" s="4" t="s">
        <v>122</v>
      </c>
      <c r="C306" s="4"/>
      <c r="D306" s="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</v>
      </c>
      <c r="O306" s="48">
        <v>0.80999999999999917</v>
      </c>
      <c r="P306" s="49">
        <v>1.1000000000000008</v>
      </c>
      <c r="Q306" s="48">
        <v>1.4000000000000008</v>
      </c>
      <c r="R306" s="49">
        <v>1.9000000000000019</v>
      </c>
      <c r="S306" s="48">
        <v>1.3974999999999995</v>
      </c>
      <c r="T306" s="49">
        <v>1.2426666666666657</v>
      </c>
      <c r="U306" s="48">
        <v>0.23233333333333342</v>
      </c>
      <c r="V306" s="49">
        <v>4.3333333333333335E-2</v>
      </c>
      <c r="W306" s="48">
        <v>0</v>
      </c>
      <c r="X306" s="49">
        <v>0</v>
      </c>
      <c r="Y306" s="48">
        <v>0</v>
      </c>
      <c r="Z306" s="49">
        <v>0</v>
      </c>
      <c r="AA306" s="48">
        <v>0</v>
      </c>
      <c r="AB306" s="49">
        <v>0</v>
      </c>
      <c r="AC306" s="58">
        <f t="shared" ref="AC306" si="24">SUM(E306:AB306)</f>
        <v>8.1258333333333344</v>
      </c>
      <c r="AD306" s="58"/>
      <c r="AE306" s="58"/>
    </row>
    <row r="307" spans="2:31" x14ac:dyDescent="0.3">
      <c r="B307" s="4" t="s">
        <v>128</v>
      </c>
      <c r="C307" s="4"/>
      <c r="D307" s="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5.0000000000000001E-3</v>
      </c>
      <c r="N307" s="49">
        <v>5.0000000000000001E-3</v>
      </c>
      <c r="O307" s="48">
        <v>7.8333333333333328E-3</v>
      </c>
      <c r="P307" s="49">
        <v>7.8333333333333328E-3</v>
      </c>
      <c r="Q307" s="48">
        <v>7.8333333333333328E-3</v>
      </c>
      <c r="R307" s="49">
        <v>1.2333333333333333E-2</v>
      </c>
      <c r="S307" s="48">
        <v>1.2333333333333333E-2</v>
      </c>
      <c r="T307" s="49">
        <v>1.2333333333333333E-2</v>
      </c>
      <c r="U307" s="48">
        <v>1.2333333333333333E-2</v>
      </c>
      <c r="V307" s="49">
        <v>1.2333333333333333E-2</v>
      </c>
      <c r="W307" s="48">
        <v>1.7166666666666667E-2</v>
      </c>
      <c r="X307" s="49">
        <v>2.1833333333333333E-2</v>
      </c>
      <c r="Y307" s="48">
        <v>0</v>
      </c>
      <c r="Z307" s="49">
        <v>0</v>
      </c>
      <c r="AA307" s="48">
        <v>0</v>
      </c>
      <c r="AB307" s="49">
        <v>0</v>
      </c>
      <c r="AC307" s="58">
        <f t="shared" ref="AC307" si="25">SUM(E307:AB307)</f>
        <v>0.13416666666666666</v>
      </c>
      <c r="AD307" s="58"/>
      <c r="AE307" s="58"/>
    </row>
    <row r="308" spans="2:31" x14ac:dyDescent="0.3">
      <c r="B308" s="13" t="s">
        <v>2</v>
      </c>
      <c r="C308" s="13"/>
      <c r="D308" s="13"/>
      <c r="E308" s="14">
        <f>SUM(E263:E307)</f>
        <v>0</v>
      </c>
      <c r="F308" s="14">
        <f t="shared" ref="F308:AB308" si="26">SUM(F263:F307)</f>
        <v>0</v>
      </c>
      <c r="G308" s="14">
        <f t="shared" si="26"/>
        <v>0</v>
      </c>
      <c r="H308" s="14">
        <f t="shared" si="26"/>
        <v>0</v>
      </c>
      <c r="I308" s="14">
        <f t="shared" si="26"/>
        <v>0</v>
      </c>
      <c r="J308" s="14">
        <f t="shared" si="26"/>
        <v>0</v>
      </c>
      <c r="K308" s="14">
        <f t="shared" si="26"/>
        <v>0</v>
      </c>
      <c r="L308" s="14">
        <f t="shared" si="26"/>
        <v>0</v>
      </c>
      <c r="M308" s="14">
        <f t="shared" si="26"/>
        <v>245.22646666666668</v>
      </c>
      <c r="N308" s="14">
        <f t="shared" si="26"/>
        <v>204.82666666666671</v>
      </c>
      <c r="O308" s="14">
        <f t="shared" si="26"/>
        <v>188.14285000000001</v>
      </c>
      <c r="P308" s="14">
        <f t="shared" si="26"/>
        <v>170.54550000000003</v>
      </c>
      <c r="Q308" s="14">
        <f t="shared" si="26"/>
        <v>226.63309999999996</v>
      </c>
      <c r="R308" s="14">
        <f t="shared" si="26"/>
        <v>359.51508333333322</v>
      </c>
      <c r="S308" s="14">
        <f t="shared" si="26"/>
        <v>474.03373333333343</v>
      </c>
      <c r="T308" s="14">
        <f t="shared" si="26"/>
        <v>578.68056666666655</v>
      </c>
      <c r="U308" s="14">
        <f t="shared" si="26"/>
        <v>715.31746666666675</v>
      </c>
      <c r="V308" s="14">
        <f t="shared" si="26"/>
        <v>648.83271666666667</v>
      </c>
      <c r="W308" s="14">
        <f t="shared" si="26"/>
        <v>841.36925416666679</v>
      </c>
      <c r="X308" s="14">
        <f t="shared" si="26"/>
        <v>716.5219166666667</v>
      </c>
      <c r="Y308" s="14">
        <f t="shared" si="26"/>
        <v>0</v>
      </c>
      <c r="Z308" s="14">
        <f t="shared" si="26"/>
        <v>0</v>
      </c>
      <c r="AA308" s="14">
        <f t="shared" si="26"/>
        <v>0</v>
      </c>
      <c r="AB308" s="14">
        <f t="shared" si="26"/>
        <v>0</v>
      </c>
      <c r="AC308" s="70">
        <f>SUM(AC263:AE307)</f>
        <v>5369.6453208333342</v>
      </c>
      <c r="AD308" s="70"/>
      <c r="AE308" s="70"/>
    </row>
    <row r="309" spans="2:31" x14ac:dyDescent="0.3">
      <c r="B309" s="15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2:31" x14ac:dyDescent="0.3">
      <c r="B310" s="15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2:31" x14ac:dyDescent="0.3">
      <c r="B311" s="8">
        <f>'Resumen-Mensual'!$K$22</f>
        <v>45298</v>
      </c>
    </row>
    <row r="312" spans="2:31" x14ac:dyDescent="0.3">
      <c r="B312" s="8"/>
    </row>
    <row r="313" spans="2:31" x14ac:dyDescent="0.3">
      <c r="B313" s="9" t="s">
        <v>81</v>
      </c>
      <c r="C313" s="10"/>
      <c r="D313" s="10"/>
      <c r="E313" s="11">
        <v>1</v>
      </c>
      <c r="F313" s="11">
        <v>2</v>
      </c>
      <c r="G313" s="11">
        <v>3</v>
      </c>
      <c r="H313" s="11">
        <v>4</v>
      </c>
      <c r="I313" s="11">
        <v>5</v>
      </c>
      <c r="J313" s="11">
        <v>6</v>
      </c>
      <c r="K313" s="11">
        <v>7</v>
      </c>
      <c r="L313" s="11">
        <v>8</v>
      </c>
      <c r="M313" s="11">
        <v>9</v>
      </c>
      <c r="N313" s="11">
        <v>10</v>
      </c>
      <c r="O313" s="11">
        <v>11</v>
      </c>
      <c r="P313" s="11">
        <v>12</v>
      </c>
      <c r="Q313" s="11">
        <v>13</v>
      </c>
      <c r="R313" s="11">
        <v>14</v>
      </c>
      <c r="S313" s="11">
        <v>15</v>
      </c>
      <c r="T313" s="11">
        <v>16</v>
      </c>
      <c r="U313" s="11">
        <v>17</v>
      </c>
      <c r="V313" s="11">
        <v>18</v>
      </c>
      <c r="W313" s="11">
        <v>19</v>
      </c>
      <c r="X313" s="11">
        <v>20</v>
      </c>
      <c r="Y313" s="11">
        <v>21</v>
      </c>
      <c r="Z313" s="11">
        <v>22</v>
      </c>
      <c r="AA313" s="11">
        <v>23</v>
      </c>
      <c r="AB313" s="11">
        <v>24</v>
      </c>
      <c r="AC313" s="68" t="s">
        <v>2</v>
      </c>
      <c r="AD313" s="68"/>
      <c r="AE313" s="68"/>
    </row>
    <row r="314" spans="2:31" x14ac:dyDescent="0.3">
      <c r="B314" s="52" t="s">
        <v>4</v>
      </c>
      <c r="C314" s="52"/>
      <c r="D314" s="5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2.2629999999999999</v>
      </c>
      <c r="M314" s="48">
        <v>13.750333333333332</v>
      </c>
      <c r="N314" s="49">
        <v>8.5728333333333335</v>
      </c>
      <c r="O314" s="48">
        <v>7.0069999999999997</v>
      </c>
      <c r="P314" s="49">
        <v>0.48533333333333328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7.5991666666666697</v>
      </c>
      <c r="W314" s="48">
        <v>0</v>
      </c>
      <c r="X314" s="49">
        <v>5.675133333333334</v>
      </c>
      <c r="Y314" s="48">
        <v>4.9835000000000003</v>
      </c>
      <c r="Z314" s="49">
        <v>0</v>
      </c>
      <c r="AA314" s="48">
        <v>0</v>
      </c>
      <c r="AB314" s="49">
        <v>0</v>
      </c>
      <c r="AC314" s="58">
        <f>SUM(E314:AB314)</f>
        <v>50.336300000000001</v>
      </c>
      <c r="AD314" s="58"/>
      <c r="AE314" s="58"/>
    </row>
    <row r="315" spans="2:31" x14ac:dyDescent="0.3">
      <c r="B315" s="15" t="s">
        <v>5</v>
      </c>
      <c r="C315" s="15"/>
      <c r="D315" s="15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0.60483333333333344</v>
      </c>
      <c r="N315" s="49">
        <v>1.9808333333333339</v>
      </c>
      <c r="O315" s="48">
        <v>1.7699999999999994</v>
      </c>
      <c r="P315" s="49">
        <v>4.5393333333333326</v>
      </c>
      <c r="Q315" s="48">
        <v>1.8986666666666658</v>
      </c>
      <c r="R315" s="49">
        <v>15.543500000000003</v>
      </c>
      <c r="S315" s="48">
        <v>20.3</v>
      </c>
      <c r="T315" s="49">
        <v>15.781166666666655</v>
      </c>
      <c r="U315" s="48">
        <v>18.11716666666667</v>
      </c>
      <c r="V315" s="49">
        <v>1.1281666666666665</v>
      </c>
      <c r="W315" s="48">
        <v>0</v>
      </c>
      <c r="X315" s="49">
        <v>7.7763666666666662</v>
      </c>
      <c r="Y315" s="48">
        <v>1.1843333333333328</v>
      </c>
      <c r="Z315" s="49">
        <v>0</v>
      </c>
      <c r="AA315" s="48">
        <v>0</v>
      </c>
      <c r="AB315" s="49">
        <v>0</v>
      </c>
      <c r="AC315" s="58">
        <f t="shared" ref="AC315:AC355" si="27">SUM(E315:AB315)</f>
        <v>90.62436666666666</v>
      </c>
      <c r="AD315" s="58"/>
      <c r="AE315" s="58"/>
    </row>
    <row r="316" spans="2:31" x14ac:dyDescent="0.3">
      <c r="B316" s="15" t="s">
        <v>6</v>
      </c>
      <c r="C316" s="15"/>
      <c r="D316" s="15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0.54216666666666657</v>
      </c>
      <c r="N316" s="49">
        <v>0.61766666666666648</v>
      </c>
      <c r="O316" s="48">
        <v>1.5999999999999985</v>
      </c>
      <c r="P316" s="49">
        <v>6.6180000000000003</v>
      </c>
      <c r="Q316" s="48">
        <v>7.9143333333333352</v>
      </c>
      <c r="R316" s="49">
        <v>13.076666666666677</v>
      </c>
      <c r="S316" s="48">
        <v>19.591999999999999</v>
      </c>
      <c r="T316" s="49">
        <v>16.396166666666662</v>
      </c>
      <c r="U316" s="48">
        <v>13.009333333333334</v>
      </c>
      <c r="V316" s="49">
        <v>15.90116666666667</v>
      </c>
      <c r="W316" s="48">
        <v>13.554666666666664</v>
      </c>
      <c r="X316" s="49">
        <v>18.03916666666667</v>
      </c>
      <c r="Y316" s="48">
        <v>6.1496666666666666</v>
      </c>
      <c r="Z316" s="49">
        <v>0</v>
      </c>
      <c r="AA316" s="48">
        <v>0</v>
      </c>
      <c r="AB316" s="49">
        <v>0</v>
      </c>
      <c r="AC316" s="58">
        <f t="shared" si="27"/>
        <v>133.011</v>
      </c>
      <c r="AD316" s="58"/>
      <c r="AE316" s="58"/>
    </row>
    <row r="317" spans="2:31" x14ac:dyDescent="0.3">
      <c r="B317" s="15" t="s">
        <v>119</v>
      </c>
      <c r="C317" s="15"/>
      <c r="D317" s="15"/>
      <c r="E317" s="48">
        <v>0</v>
      </c>
      <c r="F317" s="49">
        <v>0</v>
      </c>
      <c r="G317" s="48">
        <v>0</v>
      </c>
      <c r="H317" s="49">
        <v>0</v>
      </c>
      <c r="I317" s="48">
        <v>0</v>
      </c>
      <c r="J317" s="49">
        <v>0</v>
      </c>
      <c r="K317" s="48">
        <v>0</v>
      </c>
      <c r="L317" s="49">
        <v>1.0800000000000003</v>
      </c>
      <c r="M317" s="48">
        <v>2</v>
      </c>
      <c r="N317" s="49">
        <v>2.900000000000003</v>
      </c>
      <c r="O317" s="48">
        <v>4.5999999999999979</v>
      </c>
      <c r="P317" s="49">
        <v>6.8999999999999941</v>
      </c>
      <c r="Q317" s="48">
        <v>15.195833333333338</v>
      </c>
      <c r="R317" s="49">
        <v>3.8125000000000009</v>
      </c>
      <c r="S317" s="48">
        <v>0</v>
      </c>
      <c r="T317" s="49">
        <v>11.300833333333335</v>
      </c>
      <c r="U317" s="48">
        <v>21.800500000000003</v>
      </c>
      <c r="V317" s="49">
        <v>22.762166666666666</v>
      </c>
      <c r="W317" s="48">
        <v>14.995166666666655</v>
      </c>
      <c r="X317" s="49">
        <v>12.51499999999999</v>
      </c>
      <c r="Y317" s="48">
        <v>5.6596666666666682</v>
      </c>
      <c r="Z317" s="49">
        <v>0</v>
      </c>
      <c r="AA317" s="48">
        <v>0</v>
      </c>
      <c r="AB317" s="49">
        <v>0</v>
      </c>
      <c r="AC317" s="58">
        <f t="shared" si="27"/>
        <v>125.52166666666663</v>
      </c>
      <c r="AD317" s="58"/>
      <c r="AE317" s="58"/>
    </row>
    <row r="318" spans="2:31" x14ac:dyDescent="0.3">
      <c r="B318" s="15" t="s">
        <v>7</v>
      </c>
      <c r="C318" s="15"/>
      <c r="D318" s="15"/>
      <c r="E318" s="48">
        <v>0</v>
      </c>
      <c r="F318" s="49">
        <v>0</v>
      </c>
      <c r="G318" s="48">
        <v>0</v>
      </c>
      <c r="H318" s="49">
        <v>0</v>
      </c>
      <c r="I318" s="48">
        <v>0</v>
      </c>
      <c r="J318" s="49">
        <v>0</v>
      </c>
      <c r="K318" s="48">
        <v>0</v>
      </c>
      <c r="L318" s="49">
        <v>1.8676666666666668</v>
      </c>
      <c r="M318" s="48">
        <v>2.0529999999999999</v>
      </c>
      <c r="N318" s="49">
        <v>2.2413333333333338</v>
      </c>
      <c r="O318" s="48">
        <v>2.4335000000000004</v>
      </c>
      <c r="P318" s="49">
        <v>10.343666666666673</v>
      </c>
      <c r="Q318" s="48">
        <v>16.144000000000005</v>
      </c>
      <c r="R318" s="49">
        <v>16.297166666666669</v>
      </c>
      <c r="S318" s="48">
        <v>16.460333333333338</v>
      </c>
      <c r="T318" s="49">
        <v>16.616000000000003</v>
      </c>
      <c r="U318" s="48">
        <v>16.778000000000002</v>
      </c>
      <c r="V318" s="49">
        <v>16.975000000000005</v>
      </c>
      <c r="W318" s="48">
        <v>17.175333333333334</v>
      </c>
      <c r="X318" s="49">
        <v>17.404833333333336</v>
      </c>
      <c r="Y318" s="48">
        <v>6.5313333333333325</v>
      </c>
      <c r="Z318" s="49">
        <v>0</v>
      </c>
      <c r="AA318" s="48">
        <v>0</v>
      </c>
      <c r="AB318" s="49">
        <v>0</v>
      </c>
      <c r="AC318" s="58">
        <f t="shared" si="27"/>
        <v>159.3211666666667</v>
      </c>
      <c r="AD318" s="58"/>
      <c r="AE318" s="58"/>
    </row>
    <row r="319" spans="2:31" x14ac:dyDescent="0.3">
      <c r="B319" s="15" t="s">
        <v>8</v>
      </c>
      <c r="C319" s="15"/>
      <c r="D319" s="15"/>
      <c r="E319" s="48">
        <v>0</v>
      </c>
      <c r="F319" s="49">
        <v>0</v>
      </c>
      <c r="G319" s="48">
        <v>0</v>
      </c>
      <c r="H319" s="49">
        <v>0</v>
      </c>
      <c r="I319" s="48">
        <v>0</v>
      </c>
      <c r="J319" s="49">
        <v>0</v>
      </c>
      <c r="K319" s="48">
        <v>0</v>
      </c>
      <c r="L319" s="49">
        <v>0</v>
      </c>
      <c r="M319" s="48">
        <v>0</v>
      </c>
      <c r="N319" s="49">
        <v>0</v>
      </c>
      <c r="O319" s="48">
        <v>0</v>
      </c>
      <c r="P319" s="49">
        <v>0</v>
      </c>
      <c r="Q319" s="48">
        <v>0</v>
      </c>
      <c r="R319" s="49">
        <v>0</v>
      </c>
      <c r="S319" s="48">
        <v>31.166333333333334</v>
      </c>
      <c r="T319" s="49">
        <v>39.532333333333284</v>
      </c>
      <c r="U319" s="48">
        <v>41.311666666666625</v>
      </c>
      <c r="V319" s="49">
        <v>40.869999999999933</v>
      </c>
      <c r="W319" s="48">
        <v>31.778666666666684</v>
      </c>
      <c r="X319" s="49">
        <v>21.071166666666677</v>
      </c>
      <c r="Y319" s="48">
        <v>3.5119999999999987</v>
      </c>
      <c r="Z319" s="49">
        <v>0</v>
      </c>
      <c r="AA319" s="48">
        <v>0</v>
      </c>
      <c r="AB319" s="49">
        <v>0</v>
      </c>
      <c r="AC319" s="58">
        <f t="shared" si="27"/>
        <v>209.24216666666652</v>
      </c>
      <c r="AD319" s="58"/>
      <c r="AE319" s="58"/>
    </row>
    <row r="320" spans="2:31" x14ac:dyDescent="0.3">
      <c r="B320" s="15" t="s">
        <v>9</v>
      </c>
      <c r="C320" s="15"/>
      <c r="D320" s="15"/>
      <c r="E320" s="48">
        <v>0</v>
      </c>
      <c r="F320" s="49">
        <v>0</v>
      </c>
      <c r="G320" s="48">
        <v>0</v>
      </c>
      <c r="H320" s="49">
        <v>0</v>
      </c>
      <c r="I320" s="48">
        <v>0</v>
      </c>
      <c r="J320" s="49">
        <v>0</v>
      </c>
      <c r="K320" s="48">
        <v>0</v>
      </c>
      <c r="L320" s="49">
        <v>1.1032666666666666</v>
      </c>
      <c r="M320" s="48">
        <v>4.8346666666666671</v>
      </c>
      <c r="N320" s="49">
        <v>4.2264999999999979</v>
      </c>
      <c r="O320" s="48">
        <v>5.5464999999999982</v>
      </c>
      <c r="P320" s="49">
        <v>6.408500000000001</v>
      </c>
      <c r="Q320" s="48">
        <v>10.008166666666661</v>
      </c>
      <c r="R320" s="49">
        <v>12.822666666666665</v>
      </c>
      <c r="S320" s="48">
        <v>5.0913333333333339</v>
      </c>
      <c r="T320" s="49">
        <v>5.4321666666666717</v>
      </c>
      <c r="U320" s="48">
        <v>11.82566666666667</v>
      </c>
      <c r="V320" s="49">
        <v>26.047499999999996</v>
      </c>
      <c r="W320" s="48">
        <v>36.989000000000011</v>
      </c>
      <c r="X320" s="49">
        <v>47.136832500000004</v>
      </c>
      <c r="Y320" s="48">
        <v>0</v>
      </c>
      <c r="Z320" s="49">
        <v>0</v>
      </c>
      <c r="AA320" s="48">
        <v>0</v>
      </c>
      <c r="AB320" s="49">
        <v>0</v>
      </c>
      <c r="AC320" s="58">
        <f t="shared" si="27"/>
        <v>177.47276583333334</v>
      </c>
      <c r="AD320" s="58"/>
      <c r="AE320" s="58"/>
    </row>
    <row r="321" spans="2:31" x14ac:dyDescent="0.3">
      <c r="B321" s="15" t="s">
        <v>10</v>
      </c>
      <c r="C321" s="15"/>
      <c r="D321" s="15"/>
      <c r="E321" s="48">
        <v>0</v>
      </c>
      <c r="F321" s="49">
        <v>0</v>
      </c>
      <c r="G321" s="48">
        <v>0</v>
      </c>
      <c r="H321" s="49">
        <v>0</v>
      </c>
      <c r="I321" s="48">
        <v>0</v>
      </c>
      <c r="J321" s="49">
        <v>0</v>
      </c>
      <c r="K321" s="48">
        <v>0</v>
      </c>
      <c r="L321" s="49">
        <v>0.7841666666666669</v>
      </c>
      <c r="M321" s="48">
        <v>1.6313333333333335</v>
      </c>
      <c r="N321" s="49">
        <v>1.5941666666666665</v>
      </c>
      <c r="O321" s="48">
        <v>3.3268333333333331</v>
      </c>
      <c r="P321" s="49">
        <v>5.1405000000000012</v>
      </c>
      <c r="Q321" s="48">
        <v>9.9643333333333359</v>
      </c>
      <c r="R321" s="49">
        <v>15.228</v>
      </c>
      <c r="S321" s="48">
        <v>25.429666666666666</v>
      </c>
      <c r="T321" s="49">
        <v>33.919833333333337</v>
      </c>
      <c r="U321" s="48">
        <v>42.921666666666667</v>
      </c>
      <c r="V321" s="49">
        <v>19.499833333333338</v>
      </c>
      <c r="W321" s="48">
        <v>0.17516666666666653</v>
      </c>
      <c r="X321" s="49">
        <v>10.548499999999995</v>
      </c>
      <c r="Y321" s="48">
        <v>0</v>
      </c>
      <c r="Z321" s="49">
        <v>0</v>
      </c>
      <c r="AA321" s="48">
        <v>0</v>
      </c>
      <c r="AB321" s="49">
        <v>0</v>
      </c>
      <c r="AC321" s="58">
        <f t="shared" si="27"/>
        <v>170.16399999999996</v>
      </c>
      <c r="AD321" s="58"/>
      <c r="AE321" s="58"/>
    </row>
    <row r="322" spans="2:31" x14ac:dyDescent="0.3">
      <c r="B322" s="15" t="s">
        <v>11</v>
      </c>
      <c r="C322" s="15"/>
      <c r="D322" s="15"/>
      <c r="E322" s="48">
        <v>0</v>
      </c>
      <c r="F322" s="49">
        <v>0</v>
      </c>
      <c r="G322" s="48">
        <v>0</v>
      </c>
      <c r="H322" s="49">
        <v>0</v>
      </c>
      <c r="I322" s="48">
        <v>0</v>
      </c>
      <c r="J322" s="49">
        <v>0</v>
      </c>
      <c r="K322" s="48">
        <v>0</v>
      </c>
      <c r="L322" s="49">
        <v>1.1735</v>
      </c>
      <c r="M322" s="48">
        <v>5.3054999999999968</v>
      </c>
      <c r="N322" s="49">
        <v>7.250333333333332</v>
      </c>
      <c r="O322" s="48">
        <v>13.982666666666663</v>
      </c>
      <c r="P322" s="49">
        <v>24.765166666666666</v>
      </c>
      <c r="Q322" s="48">
        <v>39.974166666666662</v>
      </c>
      <c r="R322" s="49">
        <v>50.319000000000003</v>
      </c>
      <c r="S322" s="48">
        <v>59.59416666666668</v>
      </c>
      <c r="T322" s="49">
        <v>75.741833333333361</v>
      </c>
      <c r="U322" s="48">
        <v>94.560833333333363</v>
      </c>
      <c r="V322" s="49">
        <v>114.3565</v>
      </c>
      <c r="W322" s="48">
        <v>116.32516666666666</v>
      </c>
      <c r="X322" s="49">
        <v>93.873333333333306</v>
      </c>
      <c r="Y322" s="48">
        <v>0</v>
      </c>
      <c r="Z322" s="49">
        <v>0</v>
      </c>
      <c r="AA322" s="48">
        <v>0</v>
      </c>
      <c r="AB322" s="49">
        <v>0</v>
      </c>
      <c r="AC322" s="58">
        <f t="shared" si="27"/>
        <v>697.22216666666668</v>
      </c>
      <c r="AD322" s="58"/>
      <c r="AE322" s="58"/>
    </row>
    <row r="323" spans="2:31" x14ac:dyDescent="0.3">
      <c r="B323" s="15" t="s">
        <v>12</v>
      </c>
      <c r="C323" s="15"/>
      <c r="D323" s="15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1.282</v>
      </c>
      <c r="M323" s="48">
        <v>2.7444999999999999</v>
      </c>
      <c r="N323" s="49">
        <v>1.4916666666666665</v>
      </c>
      <c r="O323" s="48">
        <v>2.2045000000000003</v>
      </c>
      <c r="P323" s="49">
        <v>4.5148333333333337</v>
      </c>
      <c r="Q323" s="48">
        <v>11.647166666666667</v>
      </c>
      <c r="R323" s="49">
        <v>15.721333333333336</v>
      </c>
      <c r="S323" s="48">
        <v>24.447166666666664</v>
      </c>
      <c r="T323" s="49">
        <v>38.494999999999997</v>
      </c>
      <c r="U323" s="48">
        <v>48.991333333333337</v>
      </c>
      <c r="V323" s="49">
        <v>64.186500000000009</v>
      </c>
      <c r="W323" s="48">
        <v>68.545999999999992</v>
      </c>
      <c r="X323" s="49">
        <v>35.391083333333327</v>
      </c>
      <c r="Y323" s="48">
        <v>0</v>
      </c>
      <c r="Z323" s="49">
        <v>0</v>
      </c>
      <c r="AA323" s="48">
        <v>0</v>
      </c>
      <c r="AB323" s="49">
        <v>0</v>
      </c>
      <c r="AC323" s="58">
        <f t="shared" si="27"/>
        <v>319.6630833333333</v>
      </c>
      <c r="AD323" s="58"/>
      <c r="AE323" s="58"/>
    </row>
    <row r="324" spans="2:31" x14ac:dyDescent="0.3">
      <c r="B324" s="15" t="s">
        <v>13</v>
      </c>
      <c r="C324" s="15"/>
      <c r="D324" s="15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0.2486666666666667</v>
      </c>
      <c r="M324" s="48">
        <v>0</v>
      </c>
      <c r="N324" s="49">
        <v>7.200000000000005E-2</v>
      </c>
      <c r="O324" s="48">
        <v>1.1166666666666665E-2</v>
      </c>
      <c r="P324" s="49">
        <v>0</v>
      </c>
      <c r="Q324" s="48">
        <v>0</v>
      </c>
      <c r="R324" s="49">
        <v>0</v>
      </c>
      <c r="S324" s="48">
        <v>16.975000000000009</v>
      </c>
      <c r="T324" s="49">
        <v>54.790499999999994</v>
      </c>
      <c r="U324" s="48">
        <v>78.070833333333368</v>
      </c>
      <c r="V324" s="49">
        <v>107.70000000000002</v>
      </c>
      <c r="W324" s="48">
        <v>107.73305000000001</v>
      </c>
      <c r="X324" s="49">
        <v>82.144966666666662</v>
      </c>
      <c r="Y324" s="48">
        <v>0</v>
      </c>
      <c r="Z324" s="49">
        <v>0</v>
      </c>
      <c r="AA324" s="48">
        <v>0</v>
      </c>
      <c r="AB324" s="49">
        <v>0</v>
      </c>
      <c r="AC324" s="58">
        <f t="shared" si="27"/>
        <v>447.74618333333342</v>
      </c>
      <c r="AD324" s="58"/>
      <c r="AE324" s="58"/>
    </row>
    <row r="325" spans="2:31" x14ac:dyDescent="0.3">
      <c r="B325" s="15" t="s">
        <v>14</v>
      </c>
      <c r="C325" s="15"/>
      <c r="D325" s="15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0</v>
      </c>
      <c r="S325" s="48">
        <v>0</v>
      </c>
      <c r="T325" s="49">
        <v>0</v>
      </c>
      <c r="U325" s="48">
        <v>0</v>
      </c>
      <c r="V325" s="49">
        <v>0</v>
      </c>
      <c r="W325" s="48">
        <v>0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58">
        <f t="shared" si="27"/>
        <v>0</v>
      </c>
      <c r="AD325" s="58"/>
      <c r="AE325" s="58"/>
    </row>
    <row r="326" spans="2:31" x14ac:dyDescent="0.3">
      <c r="B326" s="15" t="s">
        <v>15</v>
      </c>
      <c r="C326" s="15"/>
      <c r="D326" s="15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6.453333333333334</v>
      </c>
      <c r="M326" s="48">
        <v>41.059333333333342</v>
      </c>
      <c r="N326" s="49">
        <v>40.356833333333334</v>
      </c>
      <c r="O326" s="48">
        <v>39.799833333333332</v>
      </c>
      <c r="P326" s="49">
        <v>0</v>
      </c>
      <c r="Q326" s="48">
        <v>0</v>
      </c>
      <c r="R326" s="49">
        <v>35.918333333333329</v>
      </c>
      <c r="S326" s="48">
        <v>35.725333333333325</v>
      </c>
      <c r="T326" s="49">
        <v>41.372833333333325</v>
      </c>
      <c r="U326" s="48">
        <v>47.904166666666676</v>
      </c>
      <c r="V326" s="49">
        <v>55.79516666666666</v>
      </c>
      <c r="W326" s="48">
        <v>54.827500000000008</v>
      </c>
      <c r="X326" s="49">
        <v>55.221500000000006</v>
      </c>
      <c r="Y326" s="48">
        <v>18.331000000000003</v>
      </c>
      <c r="Z326" s="49">
        <v>0</v>
      </c>
      <c r="AA326" s="48">
        <v>0</v>
      </c>
      <c r="AB326" s="49">
        <v>0</v>
      </c>
      <c r="AC326" s="58">
        <f t="shared" si="27"/>
        <v>472.76516666666663</v>
      </c>
      <c r="AD326" s="58"/>
      <c r="AE326" s="58"/>
    </row>
    <row r="327" spans="2:31" x14ac:dyDescent="0.3">
      <c r="B327" s="15" t="s">
        <v>16</v>
      </c>
      <c r="C327" s="15"/>
      <c r="D327" s="15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2.8605</v>
      </c>
      <c r="M327" s="48">
        <v>19.904166666666661</v>
      </c>
      <c r="N327" s="49">
        <v>21.262333333333341</v>
      </c>
      <c r="O327" s="48">
        <v>19.08733333333333</v>
      </c>
      <c r="P327" s="49">
        <v>15.126999999999997</v>
      </c>
      <c r="Q327" s="48">
        <v>14.848333333333329</v>
      </c>
      <c r="R327" s="49">
        <v>19.274999999999999</v>
      </c>
      <c r="S327" s="48">
        <v>27.935000000000002</v>
      </c>
      <c r="T327" s="49">
        <v>31.486000000000001</v>
      </c>
      <c r="U327" s="48">
        <v>31.780333333333317</v>
      </c>
      <c r="V327" s="49">
        <v>1.548833333333332</v>
      </c>
      <c r="W327" s="48">
        <v>0</v>
      </c>
      <c r="X327" s="49">
        <v>0</v>
      </c>
      <c r="Y327" s="48">
        <v>0.44066666666666637</v>
      </c>
      <c r="Z327" s="49">
        <v>0</v>
      </c>
      <c r="AA327" s="48">
        <v>0</v>
      </c>
      <c r="AB327" s="49">
        <v>0</v>
      </c>
      <c r="AC327" s="58">
        <f t="shared" si="27"/>
        <v>205.55549999999997</v>
      </c>
      <c r="AD327" s="58"/>
      <c r="AE327" s="58"/>
    </row>
    <row r="328" spans="2:31" x14ac:dyDescent="0.3">
      <c r="B328" s="15" t="s">
        <v>17</v>
      </c>
      <c r="C328" s="15"/>
      <c r="D328" s="15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0.78899999999999981</v>
      </c>
      <c r="M328" s="48">
        <v>4.3100000000000014</v>
      </c>
      <c r="N328" s="49">
        <v>6.2699999999999969</v>
      </c>
      <c r="O328" s="48">
        <v>11.63999999999999</v>
      </c>
      <c r="P328" s="49">
        <v>17.914833333333341</v>
      </c>
      <c r="Q328" s="48">
        <v>27.516833333333331</v>
      </c>
      <c r="R328" s="49">
        <v>46.062000000000019</v>
      </c>
      <c r="S328" s="48">
        <v>58.883166666666646</v>
      </c>
      <c r="T328" s="49">
        <v>54.728666666666683</v>
      </c>
      <c r="U328" s="48">
        <v>47.574666666666644</v>
      </c>
      <c r="V328" s="49">
        <v>48.051166666666681</v>
      </c>
      <c r="W328" s="48">
        <v>38.928833333333337</v>
      </c>
      <c r="X328" s="49">
        <v>33.003833333333304</v>
      </c>
      <c r="Y328" s="48">
        <v>4.9348333333333319</v>
      </c>
      <c r="Z328" s="49">
        <v>0</v>
      </c>
      <c r="AA328" s="48">
        <v>0</v>
      </c>
      <c r="AB328" s="49">
        <v>0</v>
      </c>
      <c r="AC328" s="58">
        <f t="shared" si="27"/>
        <v>400.60783333333336</v>
      </c>
      <c r="AD328" s="58"/>
      <c r="AE328" s="58"/>
    </row>
    <row r="329" spans="2:31" x14ac:dyDescent="0.3">
      <c r="B329" s="15" t="s">
        <v>18</v>
      </c>
      <c r="C329" s="15"/>
      <c r="D329" s="15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1.4968333333333337</v>
      </c>
      <c r="M329" s="48">
        <v>10.694499999999998</v>
      </c>
      <c r="N329" s="49">
        <v>11.124666666666664</v>
      </c>
      <c r="O329" s="48">
        <v>2.1274999999999995</v>
      </c>
      <c r="P329" s="49">
        <v>0.61299999999999955</v>
      </c>
      <c r="Q329" s="48">
        <v>2.6103333333333305</v>
      </c>
      <c r="R329" s="49">
        <v>4.7768333333333315</v>
      </c>
      <c r="S329" s="48">
        <v>8.9515000000000029</v>
      </c>
      <c r="T329" s="49">
        <v>13.287166666666669</v>
      </c>
      <c r="U329" s="48">
        <v>17.461166666666671</v>
      </c>
      <c r="V329" s="49">
        <v>19.385333333333335</v>
      </c>
      <c r="W329" s="48">
        <v>19.562833333333337</v>
      </c>
      <c r="X329" s="49">
        <v>22.383083333333342</v>
      </c>
      <c r="Y329" s="48">
        <v>0</v>
      </c>
      <c r="Z329" s="49">
        <v>0</v>
      </c>
      <c r="AA329" s="48">
        <v>0</v>
      </c>
      <c r="AB329" s="49">
        <v>0</v>
      </c>
      <c r="AC329" s="58">
        <f t="shared" si="27"/>
        <v>134.47475</v>
      </c>
      <c r="AD329" s="58"/>
      <c r="AE329" s="58"/>
    </row>
    <row r="330" spans="2:31" x14ac:dyDescent="0.3">
      <c r="B330" s="15" t="s">
        <v>19</v>
      </c>
      <c r="C330" s="15"/>
      <c r="D330" s="15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1.7096666666666667</v>
      </c>
      <c r="M330" s="48">
        <v>9.6968333333333323</v>
      </c>
      <c r="N330" s="49">
        <v>6.9091666666666685</v>
      </c>
      <c r="O330" s="48">
        <v>9.9796666666666649</v>
      </c>
      <c r="P330" s="49">
        <v>18.528833333333335</v>
      </c>
      <c r="Q330" s="48">
        <v>22.809666666666669</v>
      </c>
      <c r="R330" s="49">
        <v>29.81999999999999</v>
      </c>
      <c r="S330" s="48">
        <v>37.418833333333346</v>
      </c>
      <c r="T330" s="49">
        <v>30.507833333333334</v>
      </c>
      <c r="U330" s="48">
        <v>30.911333333333342</v>
      </c>
      <c r="V330" s="49">
        <v>32.081833333333314</v>
      </c>
      <c r="W330" s="48">
        <v>31.947133333333323</v>
      </c>
      <c r="X330" s="49">
        <v>19.631266666666672</v>
      </c>
      <c r="Y330" s="48">
        <v>0</v>
      </c>
      <c r="Z330" s="49">
        <v>0</v>
      </c>
      <c r="AA330" s="48">
        <v>0</v>
      </c>
      <c r="AB330" s="49">
        <v>0</v>
      </c>
      <c r="AC330" s="58">
        <f t="shared" si="27"/>
        <v>281.95206666666667</v>
      </c>
      <c r="AD330" s="58"/>
      <c r="AE330" s="58"/>
    </row>
    <row r="331" spans="2:31" x14ac:dyDescent="0.3">
      <c r="B331" s="4" t="s">
        <v>20</v>
      </c>
      <c r="C331" s="4"/>
      <c r="D331" s="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0.4351833333333332</v>
      </c>
      <c r="M331" s="48">
        <v>4.6508333333333338</v>
      </c>
      <c r="N331" s="49">
        <v>4.7542833333333334</v>
      </c>
      <c r="O331" s="48">
        <v>4.8567333333333336</v>
      </c>
      <c r="P331" s="49">
        <v>4.9606833333333338</v>
      </c>
      <c r="Q331" s="48">
        <v>5.0554666666666668</v>
      </c>
      <c r="R331" s="49">
        <v>5.1562500000000009</v>
      </c>
      <c r="S331" s="48">
        <v>6.975333333333336</v>
      </c>
      <c r="T331" s="49">
        <v>8.8754999999999971</v>
      </c>
      <c r="U331" s="48">
        <v>10.325833333333334</v>
      </c>
      <c r="V331" s="49">
        <v>11.939166666666665</v>
      </c>
      <c r="W331" s="48">
        <v>10.671866666666661</v>
      </c>
      <c r="X331" s="49">
        <v>9.3300649999999976</v>
      </c>
      <c r="Y331" s="48">
        <v>0</v>
      </c>
      <c r="Z331" s="49">
        <v>0</v>
      </c>
      <c r="AA331" s="48">
        <v>0</v>
      </c>
      <c r="AB331" s="49">
        <v>0</v>
      </c>
      <c r="AC331" s="58">
        <f t="shared" si="27"/>
        <v>87.987198333333311</v>
      </c>
      <c r="AD331" s="58"/>
      <c r="AE331" s="58"/>
    </row>
    <row r="332" spans="2:31" x14ac:dyDescent="0.3">
      <c r="B332" s="4" t="s">
        <v>21</v>
      </c>
      <c r="C332" s="4"/>
      <c r="D332" s="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0</v>
      </c>
      <c r="N332" s="49">
        <v>0</v>
      </c>
      <c r="O332" s="48">
        <v>0</v>
      </c>
      <c r="P332" s="49">
        <v>0</v>
      </c>
      <c r="Q332" s="48">
        <v>0</v>
      </c>
      <c r="R332" s="49">
        <v>0</v>
      </c>
      <c r="S332" s="48">
        <v>0</v>
      </c>
      <c r="T332" s="49">
        <v>0</v>
      </c>
      <c r="U332" s="48">
        <v>4.9999999999999819E-3</v>
      </c>
      <c r="V332" s="49">
        <v>0.54636666666666611</v>
      </c>
      <c r="W332" s="48">
        <v>2.5828666666666678</v>
      </c>
      <c r="X332" s="49">
        <v>7.158780000000001</v>
      </c>
      <c r="Y332" s="48">
        <v>0</v>
      </c>
      <c r="Z332" s="49">
        <v>0</v>
      </c>
      <c r="AA332" s="48">
        <v>0</v>
      </c>
      <c r="AB332" s="49">
        <v>0</v>
      </c>
      <c r="AC332" s="58">
        <f t="shared" si="27"/>
        <v>10.293013333333334</v>
      </c>
      <c r="AD332" s="58"/>
      <c r="AE332" s="58"/>
    </row>
    <row r="333" spans="2:31" x14ac:dyDescent="0.3">
      <c r="B333" s="4" t="s">
        <v>22</v>
      </c>
      <c r="C333" s="4"/>
      <c r="D333" s="4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0.10250000000000004</v>
      </c>
      <c r="M333" s="48">
        <v>0.66916666666666669</v>
      </c>
      <c r="N333" s="49">
        <v>0.31900000000000012</v>
      </c>
      <c r="O333" s="48">
        <v>0.38999999999999974</v>
      </c>
      <c r="P333" s="49">
        <v>1.7333333333333332</v>
      </c>
      <c r="Q333" s="48">
        <v>1.8039999999999996</v>
      </c>
      <c r="R333" s="49">
        <v>2.5171666666666668</v>
      </c>
      <c r="S333" s="48">
        <v>2.9208333333333343</v>
      </c>
      <c r="T333" s="49">
        <v>1.1486666666666676</v>
      </c>
      <c r="U333" s="48">
        <v>0.38483333333333303</v>
      </c>
      <c r="V333" s="49">
        <v>1.1956666666666658</v>
      </c>
      <c r="W333" s="48">
        <v>0.50538333333333318</v>
      </c>
      <c r="X333" s="49">
        <v>0.22383333333333347</v>
      </c>
      <c r="Y333" s="48">
        <v>0.14616666666666664</v>
      </c>
      <c r="Z333" s="49">
        <v>0</v>
      </c>
      <c r="AA333" s="48">
        <v>0</v>
      </c>
      <c r="AB333" s="49">
        <v>0</v>
      </c>
      <c r="AC333" s="58">
        <f t="shared" si="27"/>
        <v>14.060549999999997</v>
      </c>
      <c r="AD333" s="58"/>
      <c r="AE333" s="58"/>
    </row>
    <row r="334" spans="2:31" x14ac:dyDescent="0.3">
      <c r="B334" s="4" t="s">
        <v>23</v>
      </c>
      <c r="C334" s="4"/>
      <c r="D334" s="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0.505</v>
      </c>
      <c r="M334" s="48">
        <v>3.809333333333333</v>
      </c>
      <c r="N334" s="49">
        <v>2.0309999999999993</v>
      </c>
      <c r="O334" s="48">
        <v>6.3340000000000005</v>
      </c>
      <c r="P334" s="49">
        <v>8.701499999999994</v>
      </c>
      <c r="Q334" s="48">
        <v>8.036999999999999</v>
      </c>
      <c r="R334" s="49">
        <v>7.0134999999999996</v>
      </c>
      <c r="S334" s="48">
        <v>13.192833333333336</v>
      </c>
      <c r="T334" s="49">
        <v>8.1316666666666677</v>
      </c>
      <c r="U334" s="48">
        <v>9.6776666666666689</v>
      </c>
      <c r="V334" s="49">
        <v>2.3246666666666687</v>
      </c>
      <c r="W334" s="48">
        <v>0</v>
      </c>
      <c r="X334" s="49">
        <v>0</v>
      </c>
      <c r="Y334" s="48">
        <v>3.483333333333339E-2</v>
      </c>
      <c r="Z334" s="49">
        <v>0</v>
      </c>
      <c r="AA334" s="48">
        <v>0</v>
      </c>
      <c r="AB334" s="49">
        <v>0</v>
      </c>
      <c r="AC334" s="58">
        <f t="shared" si="27"/>
        <v>69.793000000000021</v>
      </c>
      <c r="AD334" s="58"/>
      <c r="AE334" s="58"/>
    </row>
    <row r="335" spans="2:31" x14ac:dyDescent="0.3">
      <c r="B335" s="4" t="s">
        <v>24</v>
      </c>
      <c r="C335" s="4"/>
      <c r="D335" s="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1.0019999999999998</v>
      </c>
      <c r="M335" s="48">
        <v>5.6250000000000018</v>
      </c>
      <c r="N335" s="49">
        <v>2.8843333333333327</v>
      </c>
      <c r="O335" s="48">
        <v>3.5191666666666652</v>
      </c>
      <c r="P335" s="49">
        <v>7.1956666666666669</v>
      </c>
      <c r="Q335" s="48">
        <v>4.8645000000000005</v>
      </c>
      <c r="R335" s="49">
        <v>5.8291666666666675</v>
      </c>
      <c r="S335" s="48">
        <v>5.2068333333333356</v>
      </c>
      <c r="T335" s="49">
        <v>7.5391666666666692</v>
      </c>
      <c r="U335" s="48">
        <v>11.902833333333335</v>
      </c>
      <c r="V335" s="49">
        <v>18.400333333333336</v>
      </c>
      <c r="W335" s="48">
        <v>18.411516666666667</v>
      </c>
      <c r="X335" s="49">
        <v>13.989799999999995</v>
      </c>
      <c r="Y335" s="48">
        <v>0</v>
      </c>
      <c r="Z335" s="49">
        <v>0</v>
      </c>
      <c r="AA335" s="48">
        <v>0</v>
      </c>
      <c r="AB335" s="49">
        <v>0</v>
      </c>
      <c r="AC335" s="58">
        <f t="shared" si="27"/>
        <v>106.37031666666667</v>
      </c>
      <c r="AD335" s="58"/>
      <c r="AE335" s="58"/>
    </row>
    <row r="336" spans="2:31" x14ac:dyDescent="0.3">
      <c r="B336" s="4" t="s">
        <v>25</v>
      </c>
      <c r="C336" s="4"/>
      <c r="D336" s="4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0.6971666666666666</v>
      </c>
      <c r="M336" s="48">
        <v>6.4653333333333345</v>
      </c>
      <c r="N336" s="49">
        <v>4.7073333333333336</v>
      </c>
      <c r="O336" s="48">
        <v>3.548</v>
      </c>
      <c r="P336" s="49">
        <v>3.2468333333333335</v>
      </c>
      <c r="Q336" s="48">
        <v>0.44141666666666651</v>
      </c>
      <c r="R336" s="49">
        <v>8.5666666666666627E-2</v>
      </c>
      <c r="S336" s="48">
        <v>1.0633999999999999</v>
      </c>
      <c r="T336" s="49">
        <v>2.9490000000000003</v>
      </c>
      <c r="U336" s="48">
        <v>5.3616666666666681</v>
      </c>
      <c r="V336" s="49">
        <v>8.6255166666666714</v>
      </c>
      <c r="W336" s="48">
        <v>9.4766000000000066</v>
      </c>
      <c r="X336" s="49">
        <v>13.084549999999995</v>
      </c>
      <c r="Y336" s="48">
        <v>6.0813333333333341</v>
      </c>
      <c r="Z336" s="49">
        <v>0</v>
      </c>
      <c r="AA336" s="48">
        <v>0</v>
      </c>
      <c r="AB336" s="49">
        <v>0</v>
      </c>
      <c r="AC336" s="58">
        <f t="shared" si="27"/>
        <v>65.833816666666678</v>
      </c>
      <c r="AD336" s="58"/>
      <c r="AE336" s="58"/>
    </row>
    <row r="337" spans="2:31" x14ac:dyDescent="0.3">
      <c r="B337" s="4" t="s">
        <v>26</v>
      </c>
      <c r="C337" s="4"/>
      <c r="D337" s="4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0.1095</v>
      </c>
      <c r="M337" s="48">
        <v>0.48000000000000037</v>
      </c>
      <c r="N337" s="49">
        <v>0.30999999999999994</v>
      </c>
      <c r="O337" s="48">
        <v>0.2100000000000003</v>
      </c>
      <c r="P337" s="49">
        <v>0.13999999999999993</v>
      </c>
      <c r="Q337" s="48">
        <v>0.16999999999999996</v>
      </c>
      <c r="R337" s="49">
        <v>0.20433333333333328</v>
      </c>
      <c r="S337" s="48">
        <v>0.27666666666666673</v>
      </c>
      <c r="T337" s="49">
        <v>0</v>
      </c>
      <c r="U337" s="48">
        <v>0</v>
      </c>
      <c r="V337" s="49">
        <v>7.4999999999999884E-3</v>
      </c>
      <c r="W337" s="48">
        <v>1.4999999999999977E-2</v>
      </c>
      <c r="X337" s="49">
        <v>5.8151166666666727</v>
      </c>
      <c r="Y337" s="48">
        <v>0</v>
      </c>
      <c r="Z337" s="49">
        <v>0</v>
      </c>
      <c r="AA337" s="48">
        <v>0</v>
      </c>
      <c r="AB337" s="49">
        <v>0</v>
      </c>
      <c r="AC337" s="58">
        <f t="shared" si="27"/>
        <v>7.7381166666666736</v>
      </c>
      <c r="AD337" s="58"/>
      <c r="AE337" s="58"/>
    </row>
    <row r="338" spans="2:31" x14ac:dyDescent="0.3">
      <c r="B338" s="4" t="s">
        <v>27</v>
      </c>
      <c r="C338" s="4"/>
      <c r="D338" s="4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0.59633333333333327</v>
      </c>
      <c r="M338" s="48">
        <v>3.0301666666666676</v>
      </c>
      <c r="N338" s="49">
        <v>1.9776666666666662</v>
      </c>
      <c r="O338" s="48">
        <v>1.0479999999999994</v>
      </c>
      <c r="P338" s="49">
        <v>0.63016666666666665</v>
      </c>
      <c r="Q338" s="48">
        <v>0.29733333333333334</v>
      </c>
      <c r="R338" s="49">
        <v>2.3833333333333335E-2</v>
      </c>
      <c r="S338" s="48">
        <v>0</v>
      </c>
      <c r="T338" s="49">
        <v>0</v>
      </c>
      <c r="U338" s="48">
        <v>0</v>
      </c>
      <c r="V338" s="49">
        <v>0</v>
      </c>
      <c r="W338" s="48">
        <v>1.8666666666666654E-2</v>
      </c>
      <c r="X338" s="49">
        <v>6.8333333333333329E-2</v>
      </c>
      <c r="Y338" s="48">
        <v>0</v>
      </c>
      <c r="Z338" s="49">
        <v>0</v>
      </c>
      <c r="AA338" s="48">
        <v>0</v>
      </c>
      <c r="AB338" s="49">
        <v>0</v>
      </c>
      <c r="AC338" s="58">
        <f t="shared" si="27"/>
        <v>7.6904999999999992</v>
      </c>
      <c r="AD338" s="58"/>
      <c r="AE338" s="58"/>
    </row>
    <row r="339" spans="2:31" x14ac:dyDescent="0.3">
      <c r="B339" s="4" t="s">
        <v>28</v>
      </c>
      <c r="C339" s="4"/>
      <c r="D339" s="4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0.14883333333333332</v>
      </c>
      <c r="M339" s="48">
        <v>1.3681666666666663</v>
      </c>
      <c r="N339" s="49">
        <v>2.1901666666666677</v>
      </c>
      <c r="O339" s="48">
        <v>2.719999999999998</v>
      </c>
      <c r="P339" s="49">
        <v>2.671833333333332</v>
      </c>
      <c r="Q339" s="48">
        <v>3.0423333333333331</v>
      </c>
      <c r="R339" s="49">
        <v>1.9655</v>
      </c>
      <c r="S339" s="48">
        <v>3.0166666666666675E-2</v>
      </c>
      <c r="T339" s="49">
        <v>1.733333333333335E-2</v>
      </c>
      <c r="U339" s="48">
        <v>1.9933333333333338</v>
      </c>
      <c r="V339" s="49">
        <v>12.830333333333328</v>
      </c>
      <c r="W339" s="48">
        <v>20.818333333333342</v>
      </c>
      <c r="X339" s="49">
        <v>28.264666666666663</v>
      </c>
      <c r="Y339" s="48">
        <v>6.6574999999999998</v>
      </c>
      <c r="Z339" s="49">
        <v>0</v>
      </c>
      <c r="AA339" s="48">
        <v>0</v>
      </c>
      <c r="AB339" s="49">
        <v>0</v>
      </c>
      <c r="AC339" s="58">
        <f t="shared" si="27"/>
        <v>84.718500000000006</v>
      </c>
      <c r="AD339" s="58"/>
      <c r="AE339" s="58"/>
    </row>
    <row r="340" spans="2:31" x14ac:dyDescent="0.3">
      <c r="B340" s="4" t="s">
        <v>120</v>
      </c>
      <c r="C340" s="4"/>
      <c r="D340" s="4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0.17783333333333332</v>
      </c>
      <c r="M340" s="48">
        <v>0.17483333333333315</v>
      </c>
      <c r="N340" s="49">
        <v>0.10833333333333335</v>
      </c>
      <c r="O340" s="48">
        <v>0.30199999999999994</v>
      </c>
      <c r="P340" s="49">
        <v>7.4999999999999902E-3</v>
      </c>
      <c r="Q340" s="48">
        <v>1.5838333333333321</v>
      </c>
      <c r="R340" s="49">
        <v>1.5806666666666667</v>
      </c>
      <c r="S340" s="48">
        <v>1.2731666666666663</v>
      </c>
      <c r="T340" s="49">
        <v>2.4545000000000003</v>
      </c>
      <c r="U340" s="48">
        <v>0</v>
      </c>
      <c r="V340" s="49">
        <v>2.8468333333333362</v>
      </c>
      <c r="W340" s="48">
        <v>14.045000000000005</v>
      </c>
      <c r="X340" s="49">
        <v>17.981833333333331</v>
      </c>
      <c r="Y340" s="48">
        <v>5.814166666666666</v>
      </c>
      <c r="Z340" s="49">
        <v>0</v>
      </c>
      <c r="AA340" s="48">
        <v>0</v>
      </c>
      <c r="AB340" s="49">
        <v>0</v>
      </c>
      <c r="AC340" s="58">
        <f t="shared" si="27"/>
        <v>48.350499999999997</v>
      </c>
      <c r="AD340" s="58"/>
      <c r="AE340" s="58"/>
    </row>
    <row r="341" spans="2:31" x14ac:dyDescent="0.3">
      <c r="B341" s="4" t="s">
        <v>29</v>
      </c>
      <c r="C341" s="4"/>
      <c r="D341" s="4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0.22433333333333333</v>
      </c>
      <c r="M341" s="48">
        <v>0.355333333333333</v>
      </c>
      <c r="N341" s="49">
        <v>0.11716666666666664</v>
      </c>
      <c r="O341" s="48">
        <v>0.11800000000000001</v>
      </c>
      <c r="P341" s="49">
        <v>0.503</v>
      </c>
      <c r="Q341" s="48">
        <v>0.60333333333333339</v>
      </c>
      <c r="R341" s="49">
        <v>0.26333333333333336</v>
      </c>
      <c r="S341" s="48">
        <v>0.31083333333333329</v>
      </c>
      <c r="T341" s="49">
        <v>1.4419999999999997</v>
      </c>
      <c r="U341" s="48">
        <v>2.0666666666666611E-2</v>
      </c>
      <c r="V341" s="49">
        <v>0.78433333333333421</v>
      </c>
      <c r="W341" s="48">
        <v>0.95161666666666767</v>
      </c>
      <c r="X341" s="49">
        <v>18.452166666666663</v>
      </c>
      <c r="Y341" s="48">
        <v>5.9949999999999992</v>
      </c>
      <c r="Z341" s="49">
        <v>0</v>
      </c>
      <c r="AA341" s="48">
        <v>0</v>
      </c>
      <c r="AB341" s="49">
        <v>0</v>
      </c>
      <c r="AC341" s="58">
        <f t="shared" si="27"/>
        <v>30.141116666666662</v>
      </c>
      <c r="AD341" s="58"/>
      <c r="AE341" s="58"/>
    </row>
    <row r="342" spans="2:31" x14ac:dyDescent="0.3">
      <c r="B342" s="4" t="s">
        <v>30</v>
      </c>
      <c r="C342" s="4"/>
      <c r="D342" s="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0.97979999999999967</v>
      </c>
      <c r="M342" s="48">
        <v>4.7419999999999982</v>
      </c>
      <c r="N342" s="49">
        <v>2.9900000000000011</v>
      </c>
      <c r="O342" s="48">
        <v>0</v>
      </c>
      <c r="P342" s="49">
        <v>0</v>
      </c>
      <c r="Q342" s="48">
        <v>0.83028333333333348</v>
      </c>
      <c r="R342" s="49">
        <v>1.7236666666666667</v>
      </c>
      <c r="S342" s="48">
        <v>2.8565166666666655</v>
      </c>
      <c r="T342" s="49">
        <v>1.0800333333333327</v>
      </c>
      <c r="U342" s="48">
        <v>6.9770000000000003</v>
      </c>
      <c r="V342" s="49">
        <v>20.763166666666663</v>
      </c>
      <c r="W342" s="48">
        <v>31.576700000000002</v>
      </c>
      <c r="X342" s="49">
        <v>44.997926666666665</v>
      </c>
      <c r="Y342" s="48">
        <v>0</v>
      </c>
      <c r="Z342" s="49">
        <v>0</v>
      </c>
      <c r="AA342" s="48">
        <v>0</v>
      </c>
      <c r="AB342" s="49">
        <v>0</v>
      </c>
      <c r="AC342" s="58">
        <f t="shared" si="27"/>
        <v>119.51709333333332</v>
      </c>
      <c r="AD342" s="58"/>
      <c r="AE342" s="58"/>
    </row>
    <row r="343" spans="2:31" x14ac:dyDescent="0.3">
      <c r="B343" s="4" t="s">
        <v>31</v>
      </c>
      <c r="C343" s="4"/>
      <c r="D343" s="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0.25499999999999995</v>
      </c>
      <c r="M343" s="48">
        <v>2.400000000000003</v>
      </c>
      <c r="N343" s="49">
        <v>2</v>
      </c>
      <c r="O343" s="48">
        <v>1.2999999999999985</v>
      </c>
      <c r="P343" s="49">
        <v>1.1000000000000008</v>
      </c>
      <c r="Q343" s="48">
        <v>1.7000000000000017</v>
      </c>
      <c r="R343" s="49">
        <v>2.5</v>
      </c>
      <c r="S343" s="48">
        <v>0.61550000000000005</v>
      </c>
      <c r="T343" s="49">
        <v>0.91083333333333349</v>
      </c>
      <c r="U343" s="48">
        <v>5.1076666666666641</v>
      </c>
      <c r="V343" s="49">
        <v>8.9366666666666674</v>
      </c>
      <c r="W343" s="48">
        <v>9.4751666666666665</v>
      </c>
      <c r="X343" s="49">
        <v>3.5276666666666685</v>
      </c>
      <c r="Y343" s="48">
        <v>2.7253333333333329</v>
      </c>
      <c r="Z343" s="49">
        <v>0</v>
      </c>
      <c r="AA343" s="48">
        <v>0</v>
      </c>
      <c r="AB343" s="49">
        <v>0</v>
      </c>
      <c r="AC343" s="58">
        <f t="shared" si="27"/>
        <v>42.553833333333337</v>
      </c>
      <c r="AD343" s="58"/>
      <c r="AE343" s="58"/>
    </row>
    <row r="344" spans="2:31" x14ac:dyDescent="0.3">
      <c r="B344" s="4" t="s">
        <v>32</v>
      </c>
      <c r="C344" s="4"/>
      <c r="D344" s="4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0.20066666666666666</v>
      </c>
      <c r="M344" s="48">
        <v>0.41666666666666641</v>
      </c>
      <c r="N344" s="49">
        <v>0.16516666666666679</v>
      </c>
      <c r="O344" s="48">
        <v>3.0333333333333361E-2</v>
      </c>
      <c r="P344" s="49">
        <v>2.9833333333333361E-2</v>
      </c>
      <c r="Q344" s="48">
        <v>0.34399999999999997</v>
      </c>
      <c r="R344" s="49">
        <v>1.2088333333333332</v>
      </c>
      <c r="S344" s="48">
        <v>0.97699999999999998</v>
      </c>
      <c r="T344" s="49">
        <v>0</v>
      </c>
      <c r="U344" s="48">
        <v>0</v>
      </c>
      <c r="V344" s="49">
        <v>7.8981666666666648</v>
      </c>
      <c r="W344" s="48">
        <v>16.981166666666667</v>
      </c>
      <c r="X344" s="49">
        <v>21.362333333333329</v>
      </c>
      <c r="Y344" s="48">
        <v>0</v>
      </c>
      <c r="Z344" s="49">
        <v>0</v>
      </c>
      <c r="AA344" s="48">
        <v>0</v>
      </c>
      <c r="AB344" s="49">
        <v>0</v>
      </c>
      <c r="AC344" s="58">
        <f t="shared" si="27"/>
        <v>49.614166666666662</v>
      </c>
      <c r="AD344" s="58"/>
      <c r="AE344" s="58"/>
    </row>
    <row r="345" spans="2:31" x14ac:dyDescent="0.3">
      <c r="B345" s="4" t="s">
        <v>33</v>
      </c>
      <c r="C345" s="4"/>
      <c r="D345" s="4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7.3500000000000024E-2</v>
      </c>
      <c r="M345" s="48">
        <v>0.30000000000000038</v>
      </c>
      <c r="N345" s="49">
        <v>0.4200000000000006</v>
      </c>
      <c r="O345" s="48">
        <v>0.46983333333333349</v>
      </c>
      <c r="P345" s="49">
        <v>0.34516666666666646</v>
      </c>
      <c r="Q345" s="48">
        <v>0.38133333333333358</v>
      </c>
      <c r="R345" s="49">
        <v>0.45733333333333348</v>
      </c>
      <c r="S345" s="48">
        <v>0.72550000000000014</v>
      </c>
      <c r="T345" s="49">
        <v>0.26066666666666666</v>
      </c>
      <c r="U345" s="48">
        <v>0</v>
      </c>
      <c r="V345" s="49">
        <v>0.29483333333333339</v>
      </c>
      <c r="W345" s="48">
        <v>3.4828333333333332</v>
      </c>
      <c r="X345" s="49">
        <v>2.8691416666666663</v>
      </c>
      <c r="Y345" s="48">
        <v>0.24000000000000013</v>
      </c>
      <c r="Z345" s="49">
        <v>0</v>
      </c>
      <c r="AA345" s="48">
        <v>0</v>
      </c>
      <c r="AB345" s="49">
        <v>0</v>
      </c>
      <c r="AC345" s="58">
        <f t="shared" si="27"/>
        <v>10.320141666666668</v>
      </c>
      <c r="AD345" s="58"/>
      <c r="AE345" s="58"/>
    </row>
    <row r="346" spans="2:31" x14ac:dyDescent="0.3">
      <c r="B346" s="4" t="s">
        <v>34</v>
      </c>
      <c r="C346" s="4"/>
      <c r="D346" s="4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0.10199999999999997</v>
      </c>
      <c r="M346" s="48">
        <v>0.57999999999999907</v>
      </c>
      <c r="N346" s="49">
        <v>0.27999999999999975</v>
      </c>
      <c r="O346" s="48">
        <v>8.0000000000000043E-2</v>
      </c>
      <c r="P346" s="49">
        <v>7.2666666666666629E-2</v>
      </c>
      <c r="Q346" s="48">
        <v>7.8500000000000028E-2</v>
      </c>
      <c r="R346" s="49">
        <v>3.0333333333333354E-2</v>
      </c>
      <c r="S346" s="48">
        <v>0.13900000000000007</v>
      </c>
      <c r="T346" s="49">
        <v>3.3333333333333365E-4</v>
      </c>
      <c r="U346" s="48">
        <v>4.8333333333333301E-3</v>
      </c>
      <c r="V346" s="49">
        <v>1.0783333333333331</v>
      </c>
      <c r="W346" s="48">
        <v>2.3410000000000002</v>
      </c>
      <c r="X346" s="49">
        <v>0.56691666666666651</v>
      </c>
      <c r="Y346" s="48">
        <v>7.133333333333329E-2</v>
      </c>
      <c r="Z346" s="49">
        <v>0</v>
      </c>
      <c r="AA346" s="48">
        <v>0</v>
      </c>
      <c r="AB346" s="49">
        <v>0</v>
      </c>
      <c r="AC346" s="58">
        <f t="shared" si="27"/>
        <v>5.4252499999999992</v>
      </c>
      <c r="AD346" s="58"/>
      <c r="AE346" s="58"/>
    </row>
    <row r="347" spans="2:31" x14ac:dyDescent="0.3">
      <c r="B347" s="4" t="s">
        <v>35</v>
      </c>
      <c r="C347" s="4"/>
      <c r="D347" s="4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0</v>
      </c>
      <c r="N347" s="49">
        <v>0</v>
      </c>
      <c r="O347" s="48">
        <v>0</v>
      </c>
      <c r="P347" s="49">
        <v>0.21733333333333338</v>
      </c>
      <c r="Q347" s="48">
        <v>3.297499999999999</v>
      </c>
      <c r="R347" s="49">
        <v>1.8963333333333336</v>
      </c>
      <c r="S347" s="48">
        <v>1.4329999999999989</v>
      </c>
      <c r="T347" s="49">
        <v>2.1350000000000011</v>
      </c>
      <c r="U347" s="48">
        <v>1.4781666666666669</v>
      </c>
      <c r="V347" s="49">
        <v>0</v>
      </c>
      <c r="W347" s="48">
        <v>0</v>
      </c>
      <c r="X347" s="49">
        <v>5.6502499999999989</v>
      </c>
      <c r="Y347" s="48">
        <v>1.8881666666666663</v>
      </c>
      <c r="Z347" s="49">
        <v>0</v>
      </c>
      <c r="AA347" s="48">
        <v>0</v>
      </c>
      <c r="AB347" s="49">
        <v>0</v>
      </c>
      <c r="AC347" s="58">
        <f t="shared" si="27"/>
        <v>17.995749999999997</v>
      </c>
      <c r="AD347" s="58"/>
      <c r="AE347" s="58"/>
    </row>
    <row r="348" spans="2:31" x14ac:dyDescent="0.3">
      <c r="B348" s="4" t="s">
        <v>36</v>
      </c>
      <c r="C348" s="4"/>
      <c r="D348" s="4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1.3000000000000005E-2</v>
      </c>
      <c r="N348" s="49">
        <v>2.9000000000000005E-2</v>
      </c>
      <c r="O348" s="48">
        <v>4.8500000000000008E-2</v>
      </c>
      <c r="P348" s="49">
        <v>6.9833333333333358E-2</v>
      </c>
      <c r="Q348" s="48">
        <v>9.2000000000000026E-2</v>
      </c>
      <c r="R348" s="49">
        <v>0.11216666666666669</v>
      </c>
      <c r="S348" s="48">
        <v>0.13033333333333336</v>
      </c>
      <c r="T348" s="49">
        <v>0.14650000000000005</v>
      </c>
      <c r="U348" s="48">
        <v>0.16400000000000006</v>
      </c>
      <c r="V348" s="49">
        <v>0.18300000000000008</v>
      </c>
      <c r="W348" s="48">
        <v>0.20166666666666674</v>
      </c>
      <c r="X348" s="49">
        <v>0.21883333333333344</v>
      </c>
      <c r="Y348" s="48">
        <v>0.13316666666666663</v>
      </c>
      <c r="Z348" s="49">
        <v>0</v>
      </c>
      <c r="AA348" s="48">
        <v>0</v>
      </c>
      <c r="AB348" s="49">
        <v>0</v>
      </c>
      <c r="AC348" s="58">
        <f t="shared" si="27"/>
        <v>1.5420000000000005</v>
      </c>
      <c r="AD348" s="58"/>
      <c r="AE348" s="58"/>
    </row>
    <row r="349" spans="2:31" x14ac:dyDescent="0.3">
      <c r="B349" s="4" t="s">
        <v>121</v>
      </c>
      <c r="C349" s="4"/>
      <c r="D349" s="4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0</v>
      </c>
      <c r="N349" s="49">
        <v>0</v>
      </c>
      <c r="O349" s="48">
        <v>0</v>
      </c>
      <c r="P349" s="49">
        <v>0</v>
      </c>
      <c r="Q349" s="48">
        <v>0</v>
      </c>
      <c r="R349" s="49">
        <v>0</v>
      </c>
      <c r="S349" s="48">
        <v>0</v>
      </c>
      <c r="T349" s="49">
        <v>0</v>
      </c>
      <c r="U349" s="48">
        <v>0</v>
      </c>
      <c r="V349" s="49">
        <v>0</v>
      </c>
      <c r="W349" s="48">
        <v>0</v>
      </c>
      <c r="X349" s="49">
        <v>0</v>
      </c>
      <c r="Y349" s="48">
        <v>0.57266666666666666</v>
      </c>
      <c r="Z349" s="49">
        <v>0</v>
      </c>
      <c r="AA349" s="48">
        <v>0</v>
      </c>
      <c r="AB349" s="49">
        <v>0</v>
      </c>
      <c r="AC349" s="58">
        <f t="shared" si="27"/>
        <v>0.57266666666666666</v>
      </c>
      <c r="AD349" s="58"/>
      <c r="AE349" s="58"/>
    </row>
    <row r="350" spans="2:31" x14ac:dyDescent="0.3">
      <c r="B350" s="4" t="s">
        <v>86</v>
      </c>
      <c r="C350" s="4"/>
      <c r="D350" s="4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0.38835000000000003</v>
      </c>
      <c r="M350" s="48">
        <v>1.5939999999999985</v>
      </c>
      <c r="N350" s="49">
        <v>1.1989999999999992</v>
      </c>
      <c r="O350" s="48">
        <v>0.37083333333333318</v>
      </c>
      <c r="P350" s="49">
        <v>0.62183333333333268</v>
      </c>
      <c r="Q350" s="48">
        <v>1.7229999999999985</v>
      </c>
      <c r="R350" s="49">
        <v>2.3819999999999992</v>
      </c>
      <c r="S350" s="48">
        <v>3.0149999999999979</v>
      </c>
      <c r="T350" s="49">
        <v>3.6017499999999996</v>
      </c>
      <c r="U350" s="48">
        <v>1.2956333333333334</v>
      </c>
      <c r="V350" s="49">
        <v>7.3191666666666686</v>
      </c>
      <c r="W350" s="48">
        <v>9.0348666666666659</v>
      </c>
      <c r="X350" s="49">
        <v>11.501433333333331</v>
      </c>
      <c r="Y350" s="48">
        <v>4.9497999999999998</v>
      </c>
      <c r="Z350" s="49">
        <v>0</v>
      </c>
      <c r="AA350" s="48">
        <v>0</v>
      </c>
      <c r="AB350" s="49">
        <v>0</v>
      </c>
      <c r="AC350" s="58">
        <f t="shared" si="27"/>
        <v>48.996666666666655</v>
      </c>
      <c r="AD350" s="58"/>
      <c r="AE350" s="58"/>
    </row>
    <row r="351" spans="2:31" x14ac:dyDescent="0.3">
      <c r="B351" s="4" t="s">
        <v>87</v>
      </c>
      <c r="C351" s="4"/>
      <c r="D351" s="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0.32699999999999996</v>
      </c>
      <c r="M351" s="48">
        <v>1.3783333333333345</v>
      </c>
      <c r="N351" s="49">
        <v>0.57000000000000017</v>
      </c>
      <c r="O351" s="48">
        <v>0</v>
      </c>
      <c r="P351" s="49">
        <v>6.9999999999999965E-2</v>
      </c>
      <c r="Q351" s="48">
        <v>0.27649999999999963</v>
      </c>
      <c r="R351" s="49">
        <v>0.86216666666666686</v>
      </c>
      <c r="S351" s="48">
        <v>1.4595</v>
      </c>
      <c r="T351" s="49">
        <v>0.28866666666666668</v>
      </c>
      <c r="U351" s="48">
        <v>0</v>
      </c>
      <c r="V351" s="49">
        <v>0.90183333333333304</v>
      </c>
      <c r="W351" s="48">
        <v>2.9531666666666663</v>
      </c>
      <c r="X351" s="49">
        <v>3.4179999999999997</v>
      </c>
      <c r="Y351" s="48">
        <v>0</v>
      </c>
      <c r="Z351" s="49">
        <v>0</v>
      </c>
      <c r="AA351" s="48">
        <v>0</v>
      </c>
      <c r="AB351" s="49">
        <v>0</v>
      </c>
      <c r="AC351" s="58">
        <f t="shared" si="27"/>
        <v>12.505166666666668</v>
      </c>
      <c r="AD351" s="58"/>
      <c r="AE351" s="58"/>
    </row>
    <row r="352" spans="2:31" x14ac:dyDescent="0.3">
      <c r="B352" s="4" t="s">
        <v>99</v>
      </c>
      <c r="C352" s="4"/>
      <c r="D352" s="4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0.27299999999999996</v>
      </c>
      <c r="M352" s="48">
        <v>1.0399999999999994</v>
      </c>
      <c r="N352" s="49">
        <v>0.57999999999999907</v>
      </c>
      <c r="O352" s="48">
        <v>0.37</v>
      </c>
      <c r="P352" s="49">
        <v>0.28999999999999954</v>
      </c>
      <c r="Q352" s="48">
        <v>0.32999999999999974</v>
      </c>
      <c r="R352" s="49">
        <v>0.55000000000000038</v>
      </c>
      <c r="S352" s="48">
        <v>0.72750000000000048</v>
      </c>
      <c r="T352" s="49">
        <v>0.58399999999999996</v>
      </c>
      <c r="U352" s="48">
        <v>0</v>
      </c>
      <c r="V352" s="49">
        <v>0.22349999999999989</v>
      </c>
      <c r="W352" s="48">
        <v>0.29451666666666654</v>
      </c>
      <c r="X352" s="49">
        <v>9.7333333333333397E-2</v>
      </c>
      <c r="Y352" s="48">
        <v>9.7333333333333397E-2</v>
      </c>
      <c r="Z352" s="49">
        <v>0</v>
      </c>
      <c r="AA352" s="48">
        <v>0</v>
      </c>
      <c r="AB352" s="49">
        <v>0</v>
      </c>
      <c r="AC352" s="58">
        <f t="shared" si="27"/>
        <v>5.4571833333333313</v>
      </c>
      <c r="AD352" s="58"/>
      <c r="AE352" s="58"/>
    </row>
    <row r="353" spans="2:31" x14ac:dyDescent="0.3">
      <c r="B353" s="4" t="s">
        <v>112</v>
      </c>
      <c r="C353" s="4"/>
      <c r="D353" s="4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1.7640000000000002</v>
      </c>
      <c r="M353" s="48">
        <v>9.8600000000000101</v>
      </c>
      <c r="N353" s="49">
        <v>7.7599999999999936</v>
      </c>
      <c r="O353" s="48">
        <v>5.9599999999999955</v>
      </c>
      <c r="P353" s="49">
        <v>3.5973333333333328</v>
      </c>
      <c r="Q353" s="48">
        <v>4.1714999999999991</v>
      </c>
      <c r="R353" s="49">
        <v>4.8271666666666677</v>
      </c>
      <c r="S353" s="48">
        <v>5.974666666666665</v>
      </c>
      <c r="T353" s="49">
        <v>7.1915000000000022</v>
      </c>
      <c r="U353" s="48">
        <v>9.6640000000000033</v>
      </c>
      <c r="V353" s="49">
        <v>9.7401666666666706</v>
      </c>
      <c r="W353" s="48">
        <v>9.8163333333333362</v>
      </c>
      <c r="X353" s="49">
        <v>17.107833333333343</v>
      </c>
      <c r="Y353" s="48">
        <v>3.5138333333333334</v>
      </c>
      <c r="Z353" s="49">
        <v>0</v>
      </c>
      <c r="AA353" s="48">
        <v>0</v>
      </c>
      <c r="AB353" s="49">
        <v>0</v>
      </c>
      <c r="AC353" s="58">
        <f t="shared" si="27"/>
        <v>100.94833333333337</v>
      </c>
      <c r="AD353" s="58"/>
      <c r="AE353" s="58"/>
    </row>
    <row r="354" spans="2:31" x14ac:dyDescent="0.3">
      <c r="B354" s="4" t="s">
        <v>113</v>
      </c>
      <c r="C354" s="4"/>
      <c r="D354" s="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1.3999999999999997E-2</v>
      </c>
      <c r="N354" s="49">
        <v>0</v>
      </c>
      <c r="O354" s="48">
        <v>1.3109999999999999</v>
      </c>
      <c r="P354" s="49">
        <v>18.407500000000002</v>
      </c>
      <c r="Q354" s="48">
        <v>54.255666666666649</v>
      </c>
      <c r="R354" s="49">
        <v>101.0685</v>
      </c>
      <c r="S354" s="48">
        <v>129.55350000000004</v>
      </c>
      <c r="T354" s="49">
        <v>138.67183333333338</v>
      </c>
      <c r="U354" s="48">
        <v>146.37483333333321</v>
      </c>
      <c r="V354" s="49">
        <v>151.09733333333327</v>
      </c>
      <c r="W354" s="48">
        <v>132.81433333333334</v>
      </c>
      <c r="X354" s="49">
        <v>114.59666666666664</v>
      </c>
      <c r="Y354" s="48">
        <v>19.400500000000005</v>
      </c>
      <c r="Z354" s="49">
        <v>0</v>
      </c>
      <c r="AA354" s="48">
        <v>0</v>
      </c>
      <c r="AB354" s="49">
        <v>0</v>
      </c>
      <c r="AC354" s="58">
        <f t="shared" si="27"/>
        <v>1007.5656666666666</v>
      </c>
      <c r="AD354" s="58"/>
      <c r="AE354" s="58"/>
    </row>
    <row r="355" spans="2:31" x14ac:dyDescent="0.3">
      <c r="B355" s="4" t="s">
        <v>114</v>
      </c>
      <c r="C355" s="4"/>
      <c r="D355" s="4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0.25349999999999995</v>
      </c>
      <c r="M355" s="48">
        <v>1.1499999999999995</v>
      </c>
      <c r="N355" s="49">
        <v>0.67999999999999983</v>
      </c>
      <c r="O355" s="48">
        <v>0.3500000000000002</v>
      </c>
      <c r="P355" s="49">
        <v>0.23000000000000032</v>
      </c>
      <c r="Q355" s="48">
        <v>1.5833333333333331E-2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58">
        <f t="shared" si="27"/>
        <v>2.6793333333333327</v>
      </c>
      <c r="AD355" s="58"/>
      <c r="AE355" s="58"/>
    </row>
    <row r="356" spans="2:31" x14ac:dyDescent="0.3">
      <c r="B356" s="4" t="s">
        <v>115</v>
      </c>
      <c r="C356" s="4"/>
      <c r="D356" s="4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0.73350000000000004</v>
      </c>
      <c r="M356" s="48">
        <v>4.4134999999999973</v>
      </c>
      <c r="N356" s="49">
        <v>3.1238333333333328</v>
      </c>
      <c r="O356" s="48">
        <v>2.0316666666666672</v>
      </c>
      <c r="P356" s="49">
        <v>1.9000000000000019</v>
      </c>
      <c r="Q356" s="48">
        <v>2.900000000000003</v>
      </c>
      <c r="R356" s="49">
        <v>3.6133333333333297</v>
      </c>
      <c r="S356" s="48">
        <v>6.0638333333333332</v>
      </c>
      <c r="T356" s="49">
        <v>11.807833333333329</v>
      </c>
      <c r="U356" s="48">
        <v>13.660000000000009</v>
      </c>
      <c r="V356" s="49">
        <v>18.290166666666657</v>
      </c>
      <c r="W356" s="48">
        <v>18.395999999999994</v>
      </c>
      <c r="X356" s="49">
        <v>18.490999999999993</v>
      </c>
      <c r="Y356" s="48">
        <v>8.3318333333333321</v>
      </c>
      <c r="Z356" s="49">
        <v>0</v>
      </c>
      <c r="AA356" s="48">
        <v>0</v>
      </c>
      <c r="AB356" s="49">
        <v>0</v>
      </c>
      <c r="AC356" s="58">
        <f>SUM(E356:AB356)</f>
        <v>113.75649999999997</v>
      </c>
      <c r="AD356" s="58"/>
      <c r="AE356" s="58"/>
    </row>
    <row r="357" spans="2:31" x14ac:dyDescent="0.3">
      <c r="B357" s="4" t="s">
        <v>122</v>
      </c>
      <c r="C357" s="4"/>
      <c r="D357" s="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0.75</v>
      </c>
      <c r="M357" s="48">
        <v>6.5</v>
      </c>
      <c r="N357" s="49">
        <v>7.8000000000000078</v>
      </c>
      <c r="O357" s="48">
        <v>9.8000000000000025</v>
      </c>
      <c r="P357" s="49">
        <v>11.700000000000008</v>
      </c>
      <c r="Q357" s="48">
        <v>13.799999999999988</v>
      </c>
      <c r="R357" s="49">
        <v>7.9364999999999997</v>
      </c>
      <c r="S357" s="48">
        <v>5.9138333333333319</v>
      </c>
      <c r="T357" s="49">
        <v>4.6691666666666682</v>
      </c>
      <c r="U357" s="48">
        <v>3.0803333333333343</v>
      </c>
      <c r="V357" s="49">
        <v>2.0076666666666667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58">
        <f t="shared" ref="AC357" si="28">SUM(E357:AB357)</f>
        <v>73.95750000000001</v>
      </c>
      <c r="AD357" s="58"/>
      <c r="AE357" s="58"/>
    </row>
    <row r="358" spans="2:31" x14ac:dyDescent="0.3">
      <c r="B358" s="4" t="s">
        <v>128</v>
      </c>
      <c r="C358" s="4"/>
      <c r="D358" s="4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>
        <v>0</v>
      </c>
      <c r="S358" s="48">
        <v>0</v>
      </c>
      <c r="T358" s="49">
        <v>0</v>
      </c>
      <c r="U358" s="48">
        <v>0</v>
      </c>
      <c r="V358" s="49">
        <v>0</v>
      </c>
      <c r="W358" s="48">
        <v>0</v>
      </c>
      <c r="X358" s="49">
        <v>0</v>
      </c>
      <c r="Y358" s="48">
        <v>3.9766666666666666</v>
      </c>
      <c r="Z358" s="49">
        <v>0</v>
      </c>
      <c r="AA358" s="48">
        <v>0</v>
      </c>
      <c r="AB358" s="49">
        <v>0</v>
      </c>
      <c r="AC358" s="58">
        <f t="shared" ref="AC358" si="29">SUM(E358:AB358)</f>
        <v>3.9766666666666666</v>
      </c>
      <c r="AD358" s="58"/>
      <c r="AE358" s="58"/>
    </row>
    <row r="359" spans="2:31" x14ac:dyDescent="0.3">
      <c r="B359" s="13" t="s">
        <v>2</v>
      </c>
      <c r="C359" s="13"/>
      <c r="D359" s="13"/>
      <c r="E359" s="14">
        <f>SUM(E314:E358)</f>
        <v>0</v>
      </c>
      <c r="F359" s="14">
        <f t="shared" ref="F359:AB359" si="30">SUM(F314:F358)</f>
        <v>0</v>
      </c>
      <c r="G359" s="14">
        <f t="shared" si="30"/>
        <v>0</v>
      </c>
      <c r="H359" s="14">
        <f t="shared" si="30"/>
        <v>0</v>
      </c>
      <c r="I359" s="14">
        <f t="shared" si="30"/>
        <v>0</v>
      </c>
      <c r="J359" s="14">
        <f t="shared" si="30"/>
        <v>0</v>
      </c>
      <c r="K359" s="14">
        <f t="shared" si="30"/>
        <v>0</v>
      </c>
      <c r="L359" s="14">
        <f t="shared" si="30"/>
        <v>33.210600000000007</v>
      </c>
      <c r="M359" s="14">
        <f t="shared" si="30"/>
        <v>180.16083333333339</v>
      </c>
      <c r="N359" s="14">
        <f t="shared" si="30"/>
        <v>163.86661666666669</v>
      </c>
      <c r="O359" s="14">
        <f t="shared" si="30"/>
        <v>170.28456666666668</v>
      </c>
      <c r="P359" s="14">
        <f t="shared" si="30"/>
        <v>190.34101666666658</v>
      </c>
      <c r="Q359" s="14">
        <f t="shared" si="30"/>
        <v>290.6271666666666</v>
      </c>
      <c r="R359" s="14">
        <f t="shared" si="30"/>
        <v>432.48075000000006</v>
      </c>
      <c r="S359" s="14">
        <f t="shared" si="30"/>
        <v>578.80458333333331</v>
      </c>
      <c r="T359" s="14">
        <f t="shared" si="30"/>
        <v>683.29428333333328</v>
      </c>
      <c r="U359" s="14">
        <f t="shared" si="30"/>
        <v>790.49696666666637</v>
      </c>
      <c r="V359" s="14">
        <f t="shared" si="30"/>
        <v>882.12304999999992</v>
      </c>
      <c r="W359" s="14">
        <f t="shared" si="30"/>
        <v>867.40311666666685</v>
      </c>
      <c r="X359" s="14">
        <f t="shared" si="30"/>
        <v>840.59054583333341</v>
      </c>
      <c r="Y359" s="14">
        <f t="shared" si="30"/>
        <v>122.35663333333335</v>
      </c>
      <c r="Z359" s="14">
        <f t="shared" si="30"/>
        <v>0</v>
      </c>
      <c r="AA359" s="14">
        <f t="shared" si="30"/>
        <v>0</v>
      </c>
      <c r="AB359" s="14">
        <f t="shared" si="30"/>
        <v>0</v>
      </c>
      <c r="AC359" s="70">
        <f>SUM(AC314:AE358)</f>
        <v>6226.0407291666661</v>
      </c>
      <c r="AD359" s="70"/>
      <c r="AE359" s="70"/>
    </row>
    <row r="360" spans="2:31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2:31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2:31" x14ac:dyDescent="0.3">
      <c r="B362" s="8">
        <f>'Resumen-Mensual'!$L$22</f>
        <v>45299</v>
      </c>
    </row>
    <row r="363" spans="2:31" x14ac:dyDescent="0.3">
      <c r="B363" s="8"/>
    </row>
    <row r="364" spans="2:31" x14ac:dyDescent="0.3">
      <c r="B364" s="9" t="s">
        <v>81</v>
      </c>
      <c r="C364" s="10"/>
      <c r="D364" s="10"/>
      <c r="E364" s="11">
        <v>1</v>
      </c>
      <c r="F364" s="11">
        <v>2</v>
      </c>
      <c r="G364" s="11">
        <v>3</v>
      </c>
      <c r="H364" s="11">
        <v>4</v>
      </c>
      <c r="I364" s="11">
        <v>5</v>
      </c>
      <c r="J364" s="11">
        <v>6</v>
      </c>
      <c r="K364" s="11">
        <v>7</v>
      </c>
      <c r="L364" s="11">
        <v>8</v>
      </c>
      <c r="M364" s="11">
        <v>9</v>
      </c>
      <c r="N364" s="11">
        <v>10</v>
      </c>
      <c r="O364" s="11">
        <v>11</v>
      </c>
      <c r="P364" s="11">
        <v>12</v>
      </c>
      <c r="Q364" s="11">
        <v>13</v>
      </c>
      <c r="R364" s="11">
        <v>14</v>
      </c>
      <c r="S364" s="11">
        <v>15</v>
      </c>
      <c r="T364" s="11">
        <v>16</v>
      </c>
      <c r="U364" s="11">
        <v>17</v>
      </c>
      <c r="V364" s="11">
        <v>18</v>
      </c>
      <c r="W364" s="11">
        <v>19</v>
      </c>
      <c r="X364" s="11">
        <v>20</v>
      </c>
      <c r="Y364" s="11">
        <v>21</v>
      </c>
      <c r="Z364" s="11">
        <v>22</v>
      </c>
      <c r="AA364" s="11">
        <v>23</v>
      </c>
      <c r="AB364" s="11">
        <v>24</v>
      </c>
      <c r="AC364" s="68" t="s">
        <v>2</v>
      </c>
      <c r="AD364" s="68"/>
      <c r="AE364" s="68"/>
    </row>
    <row r="365" spans="2:31" x14ac:dyDescent="0.3">
      <c r="B365" s="52" t="s">
        <v>4</v>
      </c>
      <c r="C365" s="52"/>
      <c r="D365" s="5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5.1854999999999993</v>
      </c>
      <c r="O365" s="48">
        <v>1.4976666666666671</v>
      </c>
      <c r="P365" s="49">
        <v>0</v>
      </c>
      <c r="Q365" s="48">
        <v>0</v>
      </c>
      <c r="R365" s="49">
        <v>0</v>
      </c>
      <c r="S365" s="48">
        <v>0</v>
      </c>
      <c r="T365" s="49">
        <v>0.11983333333333329</v>
      </c>
      <c r="U365" s="48">
        <v>6.1175000000000015</v>
      </c>
      <c r="V365" s="49">
        <v>7.1399999999999952</v>
      </c>
      <c r="W365" s="48">
        <v>2.4396666666666644</v>
      </c>
      <c r="X365" s="49">
        <v>2.3349666666666682</v>
      </c>
      <c r="Y365" s="48">
        <v>0</v>
      </c>
      <c r="Z365" s="49">
        <v>0</v>
      </c>
      <c r="AA365" s="48">
        <v>0</v>
      </c>
      <c r="AB365" s="49">
        <v>0</v>
      </c>
      <c r="AC365" s="58">
        <f>SUM(E365:AB365)</f>
        <v>24.835133333333332</v>
      </c>
      <c r="AD365" s="58"/>
      <c r="AE365" s="58"/>
    </row>
    <row r="366" spans="2:31" x14ac:dyDescent="0.3">
      <c r="B366" s="15" t="s">
        <v>5</v>
      </c>
      <c r="C366" s="15"/>
      <c r="D366" s="15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1.6346666666666676</v>
      </c>
      <c r="O366" s="48">
        <v>2.2635000000000001</v>
      </c>
      <c r="P366" s="49">
        <v>0.39866666666666667</v>
      </c>
      <c r="Q366" s="48">
        <v>0.6968333333333333</v>
      </c>
      <c r="R366" s="49">
        <v>20.785166666666665</v>
      </c>
      <c r="S366" s="48">
        <v>32.586999999999989</v>
      </c>
      <c r="T366" s="49">
        <v>35.220333333333329</v>
      </c>
      <c r="U366" s="48">
        <v>39.723666666666674</v>
      </c>
      <c r="V366" s="49">
        <v>45.078499999999977</v>
      </c>
      <c r="W366" s="48">
        <v>33.611333333333334</v>
      </c>
      <c r="X366" s="49">
        <v>7.738566666666669</v>
      </c>
      <c r="Y366" s="48">
        <v>0</v>
      </c>
      <c r="Z366" s="49">
        <v>0</v>
      </c>
      <c r="AA366" s="48">
        <v>0</v>
      </c>
      <c r="AB366" s="49">
        <v>0</v>
      </c>
      <c r="AC366" s="58">
        <f t="shared" ref="AC366:AC406" si="31">SUM(E366:AB366)</f>
        <v>219.73823333333331</v>
      </c>
      <c r="AD366" s="58"/>
      <c r="AE366" s="58"/>
    </row>
    <row r="367" spans="2:31" x14ac:dyDescent="0.3">
      <c r="B367" s="15" t="s">
        <v>6</v>
      </c>
      <c r="C367" s="15"/>
      <c r="D367" s="15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1.6261666666666665</v>
      </c>
      <c r="N367" s="49">
        <v>1.6298333333333335</v>
      </c>
      <c r="O367" s="48">
        <v>2.6048333333333344</v>
      </c>
      <c r="P367" s="49">
        <v>2.4001666666666663</v>
      </c>
      <c r="Q367" s="48">
        <v>3.9403333333333332</v>
      </c>
      <c r="R367" s="49">
        <v>4.9421666666666697</v>
      </c>
      <c r="S367" s="48">
        <v>11.11166666666667</v>
      </c>
      <c r="T367" s="49">
        <v>15.254999999999997</v>
      </c>
      <c r="U367" s="48">
        <v>18.603333333333335</v>
      </c>
      <c r="V367" s="49">
        <v>21.414333333333339</v>
      </c>
      <c r="W367" s="48">
        <v>20.249666666666663</v>
      </c>
      <c r="X367" s="49">
        <v>15.254083333333334</v>
      </c>
      <c r="Y367" s="48">
        <v>0</v>
      </c>
      <c r="Z367" s="49">
        <v>0</v>
      </c>
      <c r="AA367" s="48">
        <v>0</v>
      </c>
      <c r="AB367" s="49">
        <v>0</v>
      </c>
      <c r="AC367" s="58">
        <f t="shared" si="31"/>
        <v>119.03158333333334</v>
      </c>
      <c r="AD367" s="58"/>
      <c r="AE367" s="58"/>
    </row>
    <row r="368" spans="2:31" x14ac:dyDescent="0.3">
      <c r="B368" s="15" t="s">
        <v>119</v>
      </c>
      <c r="C368" s="15"/>
      <c r="D368" s="15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1.6800000000000004</v>
      </c>
      <c r="M368" s="48">
        <v>2</v>
      </c>
      <c r="N368" s="49">
        <v>1.9000000000000019</v>
      </c>
      <c r="O368" s="48">
        <v>2.9118333333333344</v>
      </c>
      <c r="P368" s="49">
        <v>6.2673333333333279</v>
      </c>
      <c r="Q368" s="48">
        <v>3.1896666666666671</v>
      </c>
      <c r="R368" s="49">
        <v>0</v>
      </c>
      <c r="S368" s="48">
        <v>0</v>
      </c>
      <c r="T368" s="49">
        <v>0</v>
      </c>
      <c r="U368" s="48">
        <v>2.4221666666666635</v>
      </c>
      <c r="V368" s="49">
        <v>8.8414999999999981</v>
      </c>
      <c r="W368" s="48">
        <v>2.1334999999999931</v>
      </c>
      <c r="X368" s="49">
        <v>0.24825000000000041</v>
      </c>
      <c r="Y368" s="48">
        <v>0</v>
      </c>
      <c r="Z368" s="49">
        <v>0</v>
      </c>
      <c r="AA368" s="48">
        <v>0</v>
      </c>
      <c r="AB368" s="49">
        <v>0</v>
      </c>
      <c r="AC368" s="58">
        <f t="shared" si="31"/>
        <v>31.594249999999985</v>
      </c>
      <c r="AD368" s="58"/>
      <c r="AE368" s="58"/>
    </row>
    <row r="369" spans="2:31" x14ac:dyDescent="0.3">
      <c r="B369" s="15" t="s">
        <v>7</v>
      </c>
      <c r="C369" s="15"/>
      <c r="D369" s="15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1.3349999999999995</v>
      </c>
      <c r="M369" s="48">
        <v>1.4266666666666661</v>
      </c>
      <c r="N369" s="49">
        <v>1.5293333333333328</v>
      </c>
      <c r="O369" s="48">
        <v>1.6426666666666661</v>
      </c>
      <c r="P369" s="49">
        <v>5.3311666666666673</v>
      </c>
      <c r="Q369" s="48">
        <v>6.112166666666667</v>
      </c>
      <c r="R369" s="49">
        <v>5.8131666666666657</v>
      </c>
      <c r="S369" s="48">
        <v>5.519333333333333</v>
      </c>
      <c r="T369" s="49">
        <v>5.2253333333333334</v>
      </c>
      <c r="U369" s="48">
        <v>4.929666666666666</v>
      </c>
      <c r="V369" s="49">
        <v>4.634500000000001</v>
      </c>
      <c r="W369" s="48">
        <v>4.3375000000000004</v>
      </c>
      <c r="X369" s="49">
        <v>4.041500000000001</v>
      </c>
      <c r="Y369" s="48">
        <v>0</v>
      </c>
      <c r="Z369" s="49">
        <v>0</v>
      </c>
      <c r="AA369" s="48">
        <v>0</v>
      </c>
      <c r="AB369" s="49">
        <v>0</v>
      </c>
      <c r="AC369" s="58">
        <f t="shared" si="31"/>
        <v>51.877999999999993</v>
      </c>
      <c r="AD369" s="58"/>
      <c r="AE369" s="58"/>
    </row>
    <row r="370" spans="2:31" x14ac:dyDescent="0.3">
      <c r="B370" s="15" t="s">
        <v>8</v>
      </c>
      <c r="C370" s="15"/>
      <c r="D370" s="15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0</v>
      </c>
      <c r="N370" s="49">
        <v>0</v>
      </c>
      <c r="O370" s="48">
        <v>0.16316666666666663</v>
      </c>
      <c r="P370" s="49">
        <v>3.1285000000000007</v>
      </c>
      <c r="Q370" s="48">
        <v>7.4978333333333342</v>
      </c>
      <c r="R370" s="49">
        <v>20.513833333333331</v>
      </c>
      <c r="S370" s="48">
        <v>33.520999999999987</v>
      </c>
      <c r="T370" s="49">
        <v>40.260000000000026</v>
      </c>
      <c r="U370" s="48">
        <v>41.900000000000048</v>
      </c>
      <c r="V370" s="49">
        <v>38.549333333333337</v>
      </c>
      <c r="W370" s="48">
        <v>25.74433333333333</v>
      </c>
      <c r="X370" s="49">
        <v>6.4467666666666652</v>
      </c>
      <c r="Y370" s="48">
        <v>0</v>
      </c>
      <c r="Z370" s="49">
        <v>0</v>
      </c>
      <c r="AA370" s="48">
        <v>0</v>
      </c>
      <c r="AB370" s="49">
        <v>0</v>
      </c>
      <c r="AC370" s="58">
        <f t="shared" si="31"/>
        <v>217.72476666666668</v>
      </c>
      <c r="AD370" s="58"/>
      <c r="AE370" s="58"/>
    </row>
    <row r="371" spans="2:31" x14ac:dyDescent="0.3">
      <c r="B371" s="15" t="s">
        <v>9</v>
      </c>
      <c r="C371" s="15"/>
      <c r="D371" s="15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1.3730000000000004</v>
      </c>
      <c r="N371" s="49">
        <v>9.5050000000000008</v>
      </c>
      <c r="O371" s="48">
        <v>9.599833333333331</v>
      </c>
      <c r="P371" s="49">
        <v>7.7968333333333302</v>
      </c>
      <c r="Q371" s="48">
        <v>5.2461666666666673</v>
      </c>
      <c r="R371" s="49">
        <v>5.6471666666666653</v>
      </c>
      <c r="S371" s="48">
        <v>4.3223666666666665</v>
      </c>
      <c r="T371" s="49">
        <v>2.1725000000000017</v>
      </c>
      <c r="U371" s="48">
        <v>15.40816666666667</v>
      </c>
      <c r="V371" s="49">
        <v>32.241333333333316</v>
      </c>
      <c r="W371" s="48">
        <v>49.986666666666643</v>
      </c>
      <c r="X371" s="49">
        <v>52.152607499999995</v>
      </c>
      <c r="Y371" s="48">
        <v>0</v>
      </c>
      <c r="Z371" s="49">
        <v>0</v>
      </c>
      <c r="AA371" s="48">
        <v>0</v>
      </c>
      <c r="AB371" s="49">
        <v>0</v>
      </c>
      <c r="AC371" s="58">
        <f t="shared" si="31"/>
        <v>195.45164083333327</v>
      </c>
      <c r="AD371" s="58"/>
      <c r="AE371" s="58"/>
    </row>
    <row r="372" spans="2:31" x14ac:dyDescent="0.3">
      <c r="B372" s="15" t="s">
        <v>10</v>
      </c>
      <c r="C372" s="15"/>
      <c r="D372" s="15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0</v>
      </c>
      <c r="N372" s="49">
        <v>4.4285000000000005</v>
      </c>
      <c r="O372" s="48">
        <v>9.4075000000000006</v>
      </c>
      <c r="P372" s="49">
        <v>10.011333333333338</v>
      </c>
      <c r="Q372" s="48">
        <v>7.4476666666666684</v>
      </c>
      <c r="R372" s="49">
        <v>3.5991666666666675</v>
      </c>
      <c r="S372" s="48">
        <v>15.540833333333335</v>
      </c>
      <c r="T372" s="49">
        <v>35.442333333333337</v>
      </c>
      <c r="U372" s="48">
        <v>57.021833333333319</v>
      </c>
      <c r="V372" s="49">
        <v>36.226333333333322</v>
      </c>
      <c r="W372" s="48">
        <v>25.894166666666667</v>
      </c>
      <c r="X372" s="49">
        <v>25.136749999999999</v>
      </c>
      <c r="Y372" s="48">
        <v>0</v>
      </c>
      <c r="Z372" s="49">
        <v>0</v>
      </c>
      <c r="AA372" s="48">
        <v>0</v>
      </c>
      <c r="AB372" s="49">
        <v>0</v>
      </c>
      <c r="AC372" s="58">
        <f t="shared" si="31"/>
        <v>230.15641666666667</v>
      </c>
      <c r="AD372" s="58"/>
      <c r="AE372" s="58"/>
    </row>
    <row r="373" spans="2:31" x14ac:dyDescent="0.3">
      <c r="B373" s="15" t="s">
        <v>11</v>
      </c>
      <c r="C373" s="15"/>
      <c r="D373" s="15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1.1035000000000001</v>
      </c>
      <c r="M373" s="48">
        <v>1.2736666666666672</v>
      </c>
      <c r="N373" s="49">
        <v>11.1995</v>
      </c>
      <c r="O373" s="48">
        <v>17.597666666666665</v>
      </c>
      <c r="P373" s="49">
        <v>20.050333333333334</v>
      </c>
      <c r="Q373" s="48">
        <v>23.72666666666667</v>
      </c>
      <c r="R373" s="49">
        <v>28.523833333333336</v>
      </c>
      <c r="S373" s="48">
        <v>40.456833333333314</v>
      </c>
      <c r="T373" s="49">
        <v>68.578666666666678</v>
      </c>
      <c r="U373" s="48">
        <v>94.88000000000001</v>
      </c>
      <c r="V373" s="49">
        <v>123.8325</v>
      </c>
      <c r="W373" s="48">
        <v>132.38850000000005</v>
      </c>
      <c r="X373" s="49">
        <v>124.73416666666668</v>
      </c>
      <c r="Y373" s="48">
        <v>0</v>
      </c>
      <c r="Z373" s="49">
        <v>0</v>
      </c>
      <c r="AA373" s="48">
        <v>0</v>
      </c>
      <c r="AB373" s="49">
        <v>0</v>
      </c>
      <c r="AC373" s="58">
        <f t="shared" si="31"/>
        <v>688.3458333333333</v>
      </c>
      <c r="AD373" s="58"/>
      <c r="AE373" s="58"/>
    </row>
    <row r="374" spans="2:31" x14ac:dyDescent="0.3">
      <c r="B374" s="15" t="s">
        <v>12</v>
      </c>
      <c r="C374" s="15"/>
      <c r="D374" s="15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1.7146666666666666</v>
      </c>
      <c r="M374" s="48">
        <v>7.4613333333333349</v>
      </c>
      <c r="N374" s="49">
        <v>7.089500000000001</v>
      </c>
      <c r="O374" s="48">
        <v>7.0160000000000009</v>
      </c>
      <c r="P374" s="49">
        <v>6.8958333333333313</v>
      </c>
      <c r="Q374" s="48">
        <v>2.0114999999999998</v>
      </c>
      <c r="R374" s="49">
        <v>2.8878333333333335</v>
      </c>
      <c r="S374" s="48">
        <v>13.970500000000003</v>
      </c>
      <c r="T374" s="49">
        <v>40.14283333333335</v>
      </c>
      <c r="U374" s="48">
        <v>66.613333333333316</v>
      </c>
      <c r="V374" s="49">
        <v>87.572999999999993</v>
      </c>
      <c r="W374" s="48">
        <v>94.12583333333329</v>
      </c>
      <c r="X374" s="49">
        <v>93.921666666666681</v>
      </c>
      <c r="Y374" s="48">
        <v>0</v>
      </c>
      <c r="Z374" s="49">
        <v>0</v>
      </c>
      <c r="AA374" s="48">
        <v>0</v>
      </c>
      <c r="AB374" s="49">
        <v>0</v>
      </c>
      <c r="AC374" s="58">
        <f t="shared" si="31"/>
        <v>431.42383333333328</v>
      </c>
      <c r="AD374" s="58"/>
      <c r="AE374" s="58"/>
    </row>
    <row r="375" spans="2:31" x14ac:dyDescent="0.3">
      <c r="B375" s="15" t="s">
        <v>13</v>
      </c>
      <c r="C375" s="15"/>
      <c r="D375" s="15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0</v>
      </c>
      <c r="N375" s="49">
        <v>6.666666666666668E-2</v>
      </c>
      <c r="O375" s="48">
        <v>6.2333333333333338E-2</v>
      </c>
      <c r="P375" s="49">
        <v>0.79083333333333361</v>
      </c>
      <c r="Q375" s="48">
        <v>0.68849999999999989</v>
      </c>
      <c r="R375" s="49">
        <v>0</v>
      </c>
      <c r="S375" s="48">
        <v>0</v>
      </c>
      <c r="T375" s="49">
        <v>22.089666666666666</v>
      </c>
      <c r="U375" s="48">
        <v>89.095166666666685</v>
      </c>
      <c r="V375" s="49">
        <v>141.70999999999995</v>
      </c>
      <c r="W375" s="48">
        <v>141.79594999999992</v>
      </c>
      <c r="X375" s="49">
        <v>92.359566666666709</v>
      </c>
      <c r="Y375" s="48">
        <v>0</v>
      </c>
      <c r="Z375" s="49">
        <v>0</v>
      </c>
      <c r="AA375" s="48">
        <v>0</v>
      </c>
      <c r="AB375" s="49">
        <v>0</v>
      </c>
      <c r="AC375" s="58">
        <f t="shared" si="31"/>
        <v>488.65868333333327</v>
      </c>
      <c r="AD375" s="58"/>
      <c r="AE375" s="58"/>
    </row>
    <row r="376" spans="2:31" x14ac:dyDescent="0.3">
      <c r="B376" s="15" t="s">
        <v>14</v>
      </c>
      <c r="C376" s="15"/>
      <c r="D376" s="15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58">
        <f t="shared" si="31"/>
        <v>0</v>
      </c>
      <c r="AD376" s="58"/>
      <c r="AE376" s="58"/>
    </row>
    <row r="377" spans="2:31" x14ac:dyDescent="0.3">
      <c r="B377" s="15" t="s">
        <v>15</v>
      </c>
      <c r="C377" s="15"/>
      <c r="D377" s="15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6.099166666666668</v>
      </c>
      <c r="N377" s="49">
        <v>33.429833333333342</v>
      </c>
      <c r="O377" s="48">
        <v>37.694833333333335</v>
      </c>
      <c r="P377" s="49">
        <v>0</v>
      </c>
      <c r="Q377" s="48">
        <v>0</v>
      </c>
      <c r="R377" s="49">
        <v>37.56616666666666</v>
      </c>
      <c r="S377" s="48">
        <v>41.62533333333333</v>
      </c>
      <c r="T377" s="49">
        <v>46.079166666666673</v>
      </c>
      <c r="U377" s="48">
        <v>49.56133333333333</v>
      </c>
      <c r="V377" s="49">
        <v>52.779999999999987</v>
      </c>
      <c r="W377" s="48">
        <v>47.102166666666669</v>
      </c>
      <c r="X377" s="49">
        <v>42.128666666666682</v>
      </c>
      <c r="Y377" s="48">
        <v>0</v>
      </c>
      <c r="Z377" s="49">
        <v>0</v>
      </c>
      <c r="AA377" s="48">
        <v>0</v>
      </c>
      <c r="AB377" s="49">
        <v>0</v>
      </c>
      <c r="AC377" s="58">
        <f t="shared" si="31"/>
        <v>394.06666666666666</v>
      </c>
      <c r="AD377" s="58"/>
      <c r="AE377" s="58"/>
    </row>
    <row r="378" spans="2:31" x14ac:dyDescent="0.3">
      <c r="B378" s="15" t="s">
        <v>16</v>
      </c>
      <c r="C378" s="15"/>
      <c r="D378" s="15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0.29683333333333362</v>
      </c>
      <c r="M378" s="48">
        <v>1.6538333333333328</v>
      </c>
      <c r="N378" s="49">
        <v>5.1164999999999994</v>
      </c>
      <c r="O378" s="48">
        <v>5.2885000000000044</v>
      </c>
      <c r="P378" s="49">
        <v>5.5530000000000062</v>
      </c>
      <c r="Q378" s="48">
        <v>9.6594999999999995</v>
      </c>
      <c r="R378" s="49">
        <v>15.035666666666664</v>
      </c>
      <c r="S378" s="48">
        <v>18.115833333333327</v>
      </c>
      <c r="T378" s="49">
        <v>19.337333333333333</v>
      </c>
      <c r="U378" s="48">
        <v>20.358999999999998</v>
      </c>
      <c r="V378" s="49">
        <v>2.0164999999999966</v>
      </c>
      <c r="W378" s="48">
        <v>0</v>
      </c>
      <c r="X378" s="49">
        <v>0</v>
      </c>
      <c r="Y378" s="48">
        <v>0</v>
      </c>
      <c r="Z378" s="49">
        <v>0</v>
      </c>
      <c r="AA378" s="48">
        <v>0</v>
      </c>
      <c r="AB378" s="49">
        <v>0</v>
      </c>
      <c r="AC378" s="58">
        <f t="shared" si="31"/>
        <v>102.43249999999999</v>
      </c>
      <c r="AD378" s="58"/>
      <c r="AE378" s="58"/>
    </row>
    <row r="379" spans="2:31" x14ac:dyDescent="0.3">
      <c r="B379" s="15" t="s">
        <v>17</v>
      </c>
      <c r="C379" s="15"/>
      <c r="D379" s="15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</v>
      </c>
      <c r="N379" s="49">
        <v>0</v>
      </c>
      <c r="O379" s="48">
        <v>0.48783333333333317</v>
      </c>
      <c r="P379" s="49">
        <v>3.1158333333333359</v>
      </c>
      <c r="Q379" s="48">
        <v>21.797166666666669</v>
      </c>
      <c r="R379" s="49">
        <v>35.490166666666681</v>
      </c>
      <c r="S379" s="48">
        <v>42.964333333333336</v>
      </c>
      <c r="T379" s="49">
        <v>46.796833333333318</v>
      </c>
      <c r="U379" s="48">
        <v>48.266833333333359</v>
      </c>
      <c r="V379" s="49">
        <v>2.802166666666674</v>
      </c>
      <c r="W379" s="48">
        <v>0</v>
      </c>
      <c r="X379" s="49">
        <v>0</v>
      </c>
      <c r="Y379" s="48">
        <v>0</v>
      </c>
      <c r="Z379" s="49">
        <v>0</v>
      </c>
      <c r="AA379" s="48">
        <v>0</v>
      </c>
      <c r="AB379" s="49">
        <v>0</v>
      </c>
      <c r="AC379" s="58">
        <f t="shared" si="31"/>
        <v>201.7211666666667</v>
      </c>
      <c r="AD379" s="58"/>
      <c r="AE379" s="58"/>
    </row>
    <row r="380" spans="2:31" x14ac:dyDescent="0.3">
      <c r="B380" s="15" t="s">
        <v>18</v>
      </c>
      <c r="C380" s="15"/>
      <c r="D380" s="15"/>
      <c r="E380" s="48">
        <v>0</v>
      </c>
      <c r="F380" s="49">
        <v>0</v>
      </c>
      <c r="G380" s="48">
        <v>0</v>
      </c>
      <c r="H380" s="49">
        <v>0</v>
      </c>
      <c r="I380" s="48">
        <v>0</v>
      </c>
      <c r="J380" s="49">
        <v>0</v>
      </c>
      <c r="K380" s="48">
        <v>0</v>
      </c>
      <c r="L380" s="49">
        <v>0</v>
      </c>
      <c r="M380" s="48">
        <v>0.94466666666666632</v>
      </c>
      <c r="N380" s="49">
        <v>7.6020000000000012</v>
      </c>
      <c r="O380" s="48">
        <v>1.1226666666666663</v>
      </c>
      <c r="P380" s="49">
        <v>0</v>
      </c>
      <c r="Q380" s="48">
        <v>0</v>
      </c>
      <c r="R380" s="49">
        <v>0</v>
      </c>
      <c r="S380" s="48">
        <v>0</v>
      </c>
      <c r="T380" s="49">
        <v>0</v>
      </c>
      <c r="U380" s="48">
        <v>0</v>
      </c>
      <c r="V380" s="49">
        <v>0</v>
      </c>
      <c r="W380" s="48">
        <v>0</v>
      </c>
      <c r="X380" s="49">
        <v>4.3548333333333327</v>
      </c>
      <c r="Y380" s="48">
        <v>0</v>
      </c>
      <c r="Z380" s="49">
        <v>0</v>
      </c>
      <c r="AA380" s="48">
        <v>0</v>
      </c>
      <c r="AB380" s="49">
        <v>0</v>
      </c>
      <c r="AC380" s="58">
        <f t="shared" si="31"/>
        <v>14.024166666666666</v>
      </c>
      <c r="AD380" s="58"/>
      <c r="AE380" s="58"/>
    </row>
    <row r="381" spans="2:31" x14ac:dyDescent="0.3">
      <c r="B381" s="15" t="s">
        <v>19</v>
      </c>
      <c r="C381" s="15"/>
      <c r="D381" s="15"/>
      <c r="E381" s="48">
        <v>0</v>
      </c>
      <c r="F381" s="49">
        <v>0</v>
      </c>
      <c r="G381" s="48">
        <v>0</v>
      </c>
      <c r="H381" s="49">
        <v>0</v>
      </c>
      <c r="I381" s="48">
        <v>0</v>
      </c>
      <c r="J381" s="49">
        <v>0</v>
      </c>
      <c r="K381" s="48">
        <v>0</v>
      </c>
      <c r="L381" s="49">
        <v>5.4738333333333333</v>
      </c>
      <c r="M381" s="48">
        <v>23.482500000000005</v>
      </c>
      <c r="N381" s="49">
        <v>18.863166666666665</v>
      </c>
      <c r="O381" s="48">
        <v>6.2048333333333341</v>
      </c>
      <c r="P381" s="49">
        <v>16.41416666666667</v>
      </c>
      <c r="Q381" s="48">
        <v>22.215500000000002</v>
      </c>
      <c r="R381" s="49">
        <v>27.548833333333331</v>
      </c>
      <c r="S381" s="48">
        <v>34.827666666666651</v>
      </c>
      <c r="T381" s="49">
        <v>40.41933333333332</v>
      </c>
      <c r="U381" s="48">
        <v>42.867833333333301</v>
      </c>
      <c r="V381" s="49">
        <v>41.758500000000019</v>
      </c>
      <c r="W381" s="48">
        <v>41.594933333333351</v>
      </c>
      <c r="X381" s="49">
        <v>16.77640000000001</v>
      </c>
      <c r="Y381" s="48">
        <v>0</v>
      </c>
      <c r="Z381" s="49">
        <v>0</v>
      </c>
      <c r="AA381" s="48">
        <v>0</v>
      </c>
      <c r="AB381" s="49">
        <v>0</v>
      </c>
      <c r="AC381" s="58">
        <f t="shared" si="31"/>
        <v>338.44749999999999</v>
      </c>
      <c r="AD381" s="58"/>
      <c r="AE381" s="58"/>
    </row>
    <row r="382" spans="2:31" x14ac:dyDescent="0.3">
      <c r="B382" s="4" t="s">
        <v>20</v>
      </c>
      <c r="C382" s="4"/>
      <c r="D382" s="4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0.89933333333333332</v>
      </c>
      <c r="M382" s="48">
        <v>6.8161666666666658</v>
      </c>
      <c r="N382" s="49">
        <v>6.8930999999999996</v>
      </c>
      <c r="O382" s="48">
        <v>6.9653666666666663</v>
      </c>
      <c r="P382" s="49">
        <v>7.0282999999999989</v>
      </c>
      <c r="Q382" s="48">
        <v>7.0967333333333338</v>
      </c>
      <c r="R382" s="49">
        <v>7.1741666666666655</v>
      </c>
      <c r="S382" s="48">
        <v>6.5211666666666686</v>
      </c>
      <c r="T382" s="49">
        <v>7.5914999999999999</v>
      </c>
      <c r="U382" s="48">
        <v>9.9544999999999995</v>
      </c>
      <c r="V382" s="49">
        <v>11.079666666666663</v>
      </c>
      <c r="W382" s="48">
        <v>8.4981333333333335</v>
      </c>
      <c r="X382" s="49">
        <v>4.9868141666666679</v>
      </c>
      <c r="Y382" s="48">
        <v>0</v>
      </c>
      <c r="Z382" s="49">
        <v>0</v>
      </c>
      <c r="AA382" s="48">
        <v>0</v>
      </c>
      <c r="AB382" s="49">
        <v>0</v>
      </c>
      <c r="AC382" s="58">
        <f t="shared" si="31"/>
        <v>91.504947499999986</v>
      </c>
      <c r="AD382" s="58"/>
      <c r="AE382" s="58"/>
    </row>
    <row r="383" spans="2:31" x14ac:dyDescent="0.3">
      <c r="B383" s="4" t="s">
        <v>21</v>
      </c>
      <c r="C383" s="4"/>
      <c r="D383" s="4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2.0989333333333335</v>
      </c>
      <c r="M383" s="48">
        <v>6.7474999999999978</v>
      </c>
      <c r="N383" s="49">
        <v>5.569166666666665</v>
      </c>
      <c r="O383" s="48">
        <v>3.365333333333334</v>
      </c>
      <c r="P383" s="49">
        <v>4.9043333333333345</v>
      </c>
      <c r="Q383" s="48">
        <v>11.490166666666665</v>
      </c>
      <c r="R383" s="49">
        <v>12.202166666666665</v>
      </c>
      <c r="S383" s="48">
        <v>10.480833333333331</v>
      </c>
      <c r="T383" s="49">
        <v>8.5393333333333317</v>
      </c>
      <c r="U383" s="48">
        <v>7.2121666666666666</v>
      </c>
      <c r="V383" s="49">
        <v>7.5511666666666688</v>
      </c>
      <c r="W383" s="48">
        <v>8.3468666666666671</v>
      </c>
      <c r="X383" s="49">
        <v>7.1804016666666666</v>
      </c>
      <c r="Y383" s="48">
        <v>0</v>
      </c>
      <c r="Z383" s="49">
        <v>0</v>
      </c>
      <c r="AA383" s="48">
        <v>0</v>
      </c>
      <c r="AB383" s="49">
        <v>0</v>
      </c>
      <c r="AC383" s="58">
        <f t="shared" si="31"/>
        <v>95.688368333333329</v>
      </c>
      <c r="AD383" s="58"/>
      <c r="AE383" s="58"/>
    </row>
    <row r="384" spans="2:31" x14ac:dyDescent="0.3">
      <c r="B384" s="4" t="s">
        <v>22</v>
      </c>
      <c r="C384" s="4"/>
      <c r="D384" s="4"/>
      <c r="E384" s="48">
        <v>0</v>
      </c>
      <c r="F384" s="49">
        <v>0</v>
      </c>
      <c r="G384" s="48">
        <v>0</v>
      </c>
      <c r="H384" s="49">
        <v>0</v>
      </c>
      <c r="I384" s="48">
        <v>0</v>
      </c>
      <c r="J384" s="49">
        <v>0</v>
      </c>
      <c r="K384" s="48">
        <v>0</v>
      </c>
      <c r="L384" s="49">
        <v>0.65816666666666657</v>
      </c>
      <c r="M384" s="48">
        <v>3.6268333333333342</v>
      </c>
      <c r="N384" s="49">
        <v>3.9033333333333329</v>
      </c>
      <c r="O384" s="48">
        <v>3.5748333333333324</v>
      </c>
      <c r="P384" s="49">
        <v>3.1685000000000008</v>
      </c>
      <c r="Q384" s="48">
        <v>2.0181666666666667</v>
      </c>
      <c r="R384" s="49">
        <v>0.97500000000000064</v>
      </c>
      <c r="S384" s="48">
        <v>2.2974999999999999</v>
      </c>
      <c r="T384" s="49">
        <v>1.9955000000000003</v>
      </c>
      <c r="U384" s="48">
        <v>2.4226666666666667</v>
      </c>
      <c r="V384" s="49">
        <v>1.7609999999999997</v>
      </c>
      <c r="W384" s="48">
        <v>0.58893333333333264</v>
      </c>
      <c r="X384" s="49">
        <v>0.38161666666666666</v>
      </c>
      <c r="Y384" s="48">
        <v>0</v>
      </c>
      <c r="Z384" s="49">
        <v>0</v>
      </c>
      <c r="AA384" s="48">
        <v>0</v>
      </c>
      <c r="AB384" s="49">
        <v>0</v>
      </c>
      <c r="AC384" s="58">
        <f t="shared" si="31"/>
        <v>27.372050000000002</v>
      </c>
      <c r="AD384" s="58"/>
      <c r="AE384" s="58"/>
    </row>
    <row r="385" spans="2:31" x14ac:dyDescent="0.3">
      <c r="B385" s="4" t="s">
        <v>23</v>
      </c>
      <c r="C385" s="4"/>
      <c r="D385" s="4"/>
      <c r="E385" s="48">
        <v>0</v>
      </c>
      <c r="F385" s="49">
        <v>0</v>
      </c>
      <c r="G385" s="48">
        <v>0</v>
      </c>
      <c r="H385" s="49">
        <v>0</v>
      </c>
      <c r="I385" s="48">
        <v>0</v>
      </c>
      <c r="J385" s="49">
        <v>0</v>
      </c>
      <c r="K385" s="48">
        <v>0</v>
      </c>
      <c r="L385" s="49">
        <v>4.1815000000000007</v>
      </c>
      <c r="M385" s="48">
        <v>15.664833333333332</v>
      </c>
      <c r="N385" s="49">
        <v>18.859833333333334</v>
      </c>
      <c r="O385" s="48">
        <v>18.006666666666664</v>
      </c>
      <c r="P385" s="49">
        <v>13.936166666666672</v>
      </c>
      <c r="Q385" s="48">
        <v>17.127500000000001</v>
      </c>
      <c r="R385" s="49">
        <v>20.371666666666666</v>
      </c>
      <c r="S385" s="48">
        <v>22.285999999999994</v>
      </c>
      <c r="T385" s="49">
        <v>23.194499999999998</v>
      </c>
      <c r="U385" s="48">
        <v>24.996333333333325</v>
      </c>
      <c r="V385" s="49">
        <v>27.514833333333332</v>
      </c>
      <c r="W385" s="48">
        <v>24.805500000000006</v>
      </c>
      <c r="X385" s="49">
        <v>13.524600000000001</v>
      </c>
      <c r="Y385" s="48">
        <v>0</v>
      </c>
      <c r="Z385" s="49">
        <v>0</v>
      </c>
      <c r="AA385" s="48">
        <v>0</v>
      </c>
      <c r="AB385" s="49">
        <v>0</v>
      </c>
      <c r="AC385" s="58">
        <f t="shared" si="31"/>
        <v>244.46993333333333</v>
      </c>
      <c r="AD385" s="58"/>
      <c r="AE385" s="58"/>
    </row>
    <row r="386" spans="2:31" x14ac:dyDescent="0.3">
      <c r="B386" s="4" t="s">
        <v>24</v>
      </c>
      <c r="C386" s="4"/>
      <c r="D386" s="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2.4566666666666661</v>
      </c>
      <c r="M386" s="48">
        <v>8.7048333333333332</v>
      </c>
      <c r="N386" s="49">
        <v>7.9503333333333348</v>
      </c>
      <c r="O386" s="48">
        <v>6.2189999999999985</v>
      </c>
      <c r="P386" s="49">
        <v>6.7591666666666663</v>
      </c>
      <c r="Q386" s="48">
        <v>7.8933333333333318</v>
      </c>
      <c r="R386" s="49">
        <v>9.6210000000000004</v>
      </c>
      <c r="S386" s="48">
        <v>10.918166666666661</v>
      </c>
      <c r="T386" s="49">
        <v>14.282</v>
      </c>
      <c r="U386" s="48">
        <v>16.535833333333333</v>
      </c>
      <c r="V386" s="49">
        <v>17.839166666666664</v>
      </c>
      <c r="W386" s="48">
        <v>17.8126</v>
      </c>
      <c r="X386" s="49">
        <v>9.6300083333333308</v>
      </c>
      <c r="Y386" s="48">
        <v>0</v>
      </c>
      <c r="Z386" s="49">
        <v>0</v>
      </c>
      <c r="AA386" s="48">
        <v>0</v>
      </c>
      <c r="AB386" s="49">
        <v>0</v>
      </c>
      <c r="AC386" s="58">
        <f t="shared" si="31"/>
        <v>136.62210833333333</v>
      </c>
      <c r="AD386" s="58"/>
      <c r="AE386" s="58"/>
    </row>
    <row r="387" spans="2:31" x14ac:dyDescent="0.3">
      <c r="B387" s="4" t="s">
        <v>25</v>
      </c>
      <c r="C387" s="4"/>
      <c r="D387" s="4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4.087766666666667</v>
      </c>
      <c r="N387" s="49">
        <v>4.1230000000000002</v>
      </c>
      <c r="O387" s="48">
        <v>1.4300833333333334</v>
      </c>
      <c r="P387" s="49">
        <v>0.86683333333333334</v>
      </c>
      <c r="Q387" s="48">
        <v>1.5336666666666672</v>
      </c>
      <c r="R387" s="49">
        <v>2.6734999999999993</v>
      </c>
      <c r="S387" s="48">
        <v>2.5403333333333316</v>
      </c>
      <c r="T387" s="49">
        <v>3.4073333333333333</v>
      </c>
      <c r="U387" s="48">
        <v>5.7928333333333386</v>
      </c>
      <c r="V387" s="49">
        <v>7.8141666666666678</v>
      </c>
      <c r="W387" s="48">
        <v>8.5126666666666768</v>
      </c>
      <c r="X387" s="49">
        <v>8.0636833333333318</v>
      </c>
      <c r="Y387" s="48">
        <v>0</v>
      </c>
      <c r="Z387" s="49">
        <v>0</v>
      </c>
      <c r="AA387" s="48">
        <v>0</v>
      </c>
      <c r="AB387" s="49">
        <v>0</v>
      </c>
      <c r="AC387" s="58">
        <f t="shared" si="31"/>
        <v>50.84586666666668</v>
      </c>
      <c r="AD387" s="58"/>
      <c r="AE387" s="58"/>
    </row>
    <row r="388" spans="2:31" x14ac:dyDescent="0.3">
      <c r="B388" s="4" t="s">
        <v>26</v>
      </c>
      <c r="C388" s="4"/>
      <c r="D388" s="4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2.3465000000000003</v>
      </c>
      <c r="M388" s="48">
        <v>10.705666666666653</v>
      </c>
      <c r="N388" s="49">
        <v>9.639833333333323</v>
      </c>
      <c r="O388" s="48">
        <v>9.7099999999999991</v>
      </c>
      <c r="P388" s="49">
        <v>8.8999999999999897</v>
      </c>
      <c r="Q388" s="48">
        <v>7.1684999999999892</v>
      </c>
      <c r="R388" s="49">
        <v>4.6603333333333303</v>
      </c>
      <c r="S388" s="48">
        <v>2.0438333333333336</v>
      </c>
      <c r="T388" s="49">
        <v>0.77016666666666622</v>
      </c>
      <c r="U388" s="48">
        <v>1.1233333333333329</v>
      </c>
      <c r="V388" s="49">
        <v>1.2016666666666664</v>
      </c>
      <c r="W388" s="48">
        <v>1.2614999999999996</v>
      </c>
      <c r="X388" s="49">
        <v>1.6012666666666646</v>
      </c>
      <c r="Y388" s="48">
        <v>0</v>
      </c>
      <c r="Z388" s="49">
        <v>0</v>
      </c>
      <c r="AA388" s="48">
        <v>0</v>
      </c>
      <c r="AB388" s="49">
        <v>0</v>
      </c>
      <c r="AC388" s="58">
        <f t="shared" si="31"/>
        <v>61.132599999999954</v>
      </c>
      <c r="AD388" s="58"/>
      <c r="AE388" s="58"/>
    </row>
    <row r="389" spans="2:31" x14ac:dyDescent="0.3">
      <c r="B389" s="4" t="s">
        <v>27</v>
      </c>
      <c r="C389" s="4"/>
      <c r="D389" s="4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4.0430000000000001</v>
      </c>
      <c r="M389" s="48">
        <v>22.184000000000005</v>
      </c>
      <c r="N389" s="49">
        <v>9.6676666666666708</v>
      </c>
      <c r="O389" s="48">
        <v>3.3458333333333301</v>
      </c>
      <c r="P389" s="49">
        <v>0.981833333333332</v>
      </c>
      <c r="Q389" s="48">
        <v>0.70233333333333425</v>
      </c>
      <c r="R389" s="49">
        <v>3.1448333333333314</v>
      </c>
      <c r="S389" s="48">
        <v>0.67099999999999993</v>
      </c>
      <c r="T389" s="49">
        <v>1.1523333333333332</v>
      </c>
      <c r="U389" s="48">
        <v>7.0499999999999952E-2</v>
      </c>
      <c r="V389" s="49">
        <v>1.1480000000000006</v>
      </c>
      <c r="W389" s="48">
        <v>1.0915500000000007</v>
      </c>
      <c r="X389" s="49">
        <v>1.1111000000000004</v>
      </c>
      <c r="Y389" s="48">
        <v>0</v>
      </c>
      <c r="Z389" s="49">
        <v>0</v>
      </c>
      <c r="AA389" s="48">
        <v>0</v>
      </c>
      <c r="AB389" s="49">
        <v>0</v>
      </c>
      <c r="AC389" s="58">
        <f t="shared" si="31"/>
        <v>49.31398333333334</v>
      </c>
      <c r="AD389" s="58"/>
      <c r="AE389" s="58"/>
    </row>
    <row r="390" spans="2:31" x14ac:dyDescent="0.3">
      <c r="B390" s="4" t="s">
        <v>28</v>
      </c>
      <c r="C390" s="4"/>
      <c r="D390" s="4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6.5023333333333335</v>
      </c>
      <c r="M390" s="48">
        <v>21.641999999999992</v>
      </c>
      <c r="N390" s="49">
        <v>8.5039999999999996</v>
      </c>
      <c r="O390" s="48">
        <v>7.6766666666666676</v>
      </c>
      <c r="P390" s="49">
        <v>11.152166666666666</v>
      </c>
      <c r="Q390" s="48">
        <v>12.519833333333333</v>
      </c>
      <c r="R390" s="49">
        <v>10.503999999999996</v>
      </c>
      <c r="S390" s="48">
        <v>5.3616666666666681</v>
      </c>
      <c r="T390" s="49">
        <v>5.8651666666666635</v>
      </c>
      <c r="U390" s="48">
        <v>5.2671666666666663</v>
      </c>
      <c r="V390" s="49">
        <v>8.6218333333333348</v>
      </c>
      <c r="W390" s="48">
        <v>3.8923166666666651</v>
      </c>
      <c r="X390" s="49">
        <v>0.33234999999999981</v>
      </c>
      <c r="Y390" s="48">
        <v>0</v>
      </c>
      <c r="Z390" s="49">
        <v>0</v>
      </c>
      <c r="AA390" s="48">
        <v>0</v>
      </c>
      <c r="AB390" s="49">
        <v>0</v>
      </c>
      <c r="AC390" s="58">
        <f t="shared" si="31"/>
        <v>107.84149999999998</v>
      </c>
      <c r="AD390" s="58"/>
      <c r="AE390" s="58"/>
    </row>
    <row r="391" spans="2:31" x14ac:dyDescent="0.3">
      <c r="B391" s="4" t="s">
        <v>120</v>
      </c>
      <c r="C391" s="4"/>
      <c r="D391" s="4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0</v>
      </c>
      <c r="N391" s="49">
        <v>2.9931666666666663</v>
      </c>
      <c r="O391" s="48">
        <v>0.97616666666666707</v>
      </c>
      <c r="P391" s="49">
        <v>5.3920000000000021</v>
      </c>
      <c r="Q391" s="48">
        <v>10.229666666666668</v>
      </c>
      <c r="R391" s="49">
        <v>12.265500000000005</v>
      </c>
      <c r="S391" s="48">
        <v>10.016333333333337</v>
      </c>
      <c r="T391" s="49">
        <v>6.3636666666666679</v>
      </c>
      <c r="U391" s="48">
        <v>6.6286666666666685</v>
      </c>
      <c r="V391" s="49">
        <v>6.0594999999999999</v>
      </c>
      <c r="W391" s="48">
        <v>1.7096666666666669</v>
      </c>
      <c r="X391" s="49">
        <v>3.6655416666666643</v>
      </c>
      <c r="Y391" s="48">
        <v>0</v>
      </c>
      <c r="Z391" s="49">
        <v>0</v>
      </c>
      <c r="AA391" s="48">
        <v>0</v>
      </c>
      <c r="AB391" s="49">
        <v>0</v>
      </c>
      <c r="AC391" s="58">
        <f t="shared" si="31"/>
        <v>66.299875</v>
      </c>
      <c r="AD391" s="58"/>
      <c r="AE391" s="58"/>
    </row>
    <row r="392" spans="2:31" x14ac:dyDescent="0.3">
      <c r="B392" s="4" t="s">
        <v>29</v>
      </c>
      <c r="C392" s="4"/>
      <c r="D392" s="4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0</v>
      </c>
      <c r="N392" s="49">
        <v>0.12583333333333305</v>
      </c>
      <c r="O392" s="48">
        <v>1.4421666666666639</v>
      </c>
      <c r="P392" s="49">
        <v>7.3353333333333319</v>
      </c>
      <c r="Q392" s="48">
        <v>10.94333333333333</v>
      </c>
      <c r="R392" s="49">
        <v>10.818499999999998</v>
      </c>
      <c r="S392" s="48">
        <v>10.800166666666664</v>
      </c>
      <c r="T392" s="49">
        <v>6.7856666666666658</v>
      </c>
      <c r="U392" s="48">
        <v>5.0716666666666681</v>
      </c>
      <c r="V392" s="49">
        <v>3.6879999999999997</v>
      </c>
      <c r="W392" s="48">
        <v>3.5500833333333333</v>
      </c>
      <c r="X392" s="49">
        <v>3.9015833333333325</v>
      </c>
      <c r="Y392" s="48">
        <v>0</v>
      </c>
      <c r="Z392" s="49">
        <v>0</v>
      </c>
      <c r="AA392" s="48">
        <v>0</v>
      </c>
      <c r="AB392" s="49">
        <v>0</v>
      </c>
      <c r="AC392" s="58">
        <f t="shared" si="31"/>
        <v>64.462333333333319</v>
      </c>
      <c r="AD392" s="58"/>
      <c r="AE392" s="58"/>
    </row>
    <row r="393" spans="2:31" x14ac:dyDescent="0.3">
      <c r="B393" s="4" t="s">
        <v>30</v>
      </c>
      <c r="C393" s="4"/>
      <c r="D393" s="4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8.7323333333333348</v>
      </c>
      <c r="M393" s="48">
        <v>33.127333333333326</v>
      </c>
      <c r="N393" s="49">
        <v>23.979833333333339</v>
      </c>
      <c r="O393" s="48">
        <v>18.677500000000009</v>
      </c>
      <c r="P393" s="49">
        <v>13.698000000000002</v>
      </c>
      <c r="Q393" s="48">
        <v>6.924000000000003</v>
      </c>
      <c r="R393" s="49">
        <v>0.91626666666666734</v>
      </c>
      <c r="S393" s="48">
        <v>8.6483333333333454E-2</v>
      </c>
      <c r="T393" s="49">
        <v>1.1823666666666672</v>
      </c>
      <c r="U393" s="48">
        <v>8.2366666666666671E-2</v>
      </c>
      <c r="V393" s="49">
        <v>4.5211500000000022</v>
      </c>
      <c r="W393" s="48">
        <v>7.3195549999999985</v>
      </c>
      <c r="X393" s="49">
        <v>5.7862950000000035</v>
      </c>
      <c r="Y393" s="48">
        <v>0</v>
      </c>
      <c r="Z393" s="49">
        <v>0</v>
      </c>
      <c r="AA393" s="48">
        <v>0</v>
      </c>
      <c r="AB393" s="49">
        <v>0</v>
      </c>
      <c r="AC393" s="58">
        <f t="shared" si="31"/>
        <v>125.03348333333338</v>
      </c>
      <c r="AD393" s="58"/>
      <c r="AE393" s="58"/>
    </row>
    <row r="394" spans="2:31" x14ac:dyDescent="0.3">
      <c r="B394" s="4" t="s">
        <v>31</v>
      </c>
      <c r="C394" s="4"/>
      <c r="D394" s="4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2.2598333333333334</v>
      </c>
      <c r="M394" s="48">
        <v>11.665666666666668</v>
      </c>
      <c r="N394" s="49">
        <v>8.9955000000000016</v>
      </c>
      <c r="O394" s="48">
        <v>8.4654999999999969</v>
      </c>
      <c r="P394" s="49">
        <v>8.3825000000000003</v>
      </c>
      <c r="Q394" s="48">
        <v>8.8908333333333349</v>
      </c>
      <c r="R394" s="49">
        <v>6.8068333333333353</v>
      </c>
      <c r="S394" s="48">
        <v>3.0078333333333322</v>
      </c>
      <c r="T394" s="49">
        <v>4.2423333333333328</v>
      </c>
      <c r="U394" s="48">
        <v>5.9766666666666692</v>
      </c>
      <c r="V394" s="49">
        <v>5.7244999999999973</v>
      </c>
      <c r="W394" s="48">
        <v>8.2471666666666668</v>
      </c>
      <c r="X394" s="49">
        <v>5.1506666666666652</v>
      </c>
      <c r="Y394" s="48">
        <v>0</v>
      </c>
      <c r="Z394" s="49">
        <v>0</v>
      </c>
      <c r="AA394" s="48">
        <v>0</v>
      </c>
      <c r="AB394" s="49">
        <v>0</v>
      </c>
      <c r="AC394" s="58">
        <f t="shared" si="31"/>
        <v>87.81583333333333</v>
      </c>
      <c r="AD394" s="58"/>
      <c r="AE394" s="58"/>
    </row>
    <row r="395" spans="2:31" x14ac:dyDescent="0.3">
      <c r="B395" s="4" t="s">
        <v>32</v>
      </c>
      <c r="C395" s="4"/>
      <c r="D395" s="4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4.4266666666666667</v>
      </c>
      <c r="M395" s="48">
        <v>15.345000000000004</v>
      </c>
      <c r="N395" s="49">
        <v>3.2221666666666691</v>
      </c>
      <c r="O395" s="48">
        <v>2.565166666666665</v>
      </c>
      <c r="P395" s="49">
        <v>3.61283333333333</v>
      </c>
      <c r="Q395" s="48">
        <v>9.1001666666666665</v>
      </c>
      <c r="R395" s="49">
        <v>8.272000000000002</v>
      </c>
      <c r="S395" s="48">
        <v>1.9258333333333344</v>
      </c>
      <c r="T395" s="49">
        <v>1.0814999999999992</v>
      </c>
      <c r="U395" s="48">
        <v>0.93466666666666731</v>
      </c>
      <c r="V395" s="49">
        <v>3.1431666666666658</v>
      </c>
      <c r="W395" s="48">
        <v>0.75000000000000033</v>
      </c>
      <c r="X395" s="49">
        <v>0</v>
      </c>
      <c r="Y395" s="48">
        <v>0</v>
      </c>
      <c r="Z395" s="49">
        <v>0</v>
      </c>
      <c r="AA395" s="48">
        <v>0</v>
      </c>
      <c r="AB395" s="49">
        <v>0</v>
      </c>
      <c r="AC395" s="58">
        <f t="shared" si="31"/>
        <v>54.379166666666677</v>
      </c>
      <c r="AD395" s="58"/>
      <c r="AE395" s="58"/>
    </row>
    <row r="396" spans="2:31" x14ac:dyDescent="0.3">
      <c r="B396" s="4" t="s">
        <v>33</v>
      </c>
      <c r="C396" s="4"/>
      <c r="D396" s="4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1.0825000000000005</v>
      </c>
      <c r="M396" s="48">
        <v>3.7676666666666665</v>
      </c>
      <c r="N396" s="49">
        <v>2.213833333333334</v>
      </c>
      <c r="O396" s="48">
        <v>1.1971666666666672</v>
      </c>
      <c r="P396" s="49">
        <v>0.26466666666666677</v>
      </c>
      <c r="Q396" s="48">
        <v>0.15966666666666685</v>
      </c>
      <c r="R396" s="49">
        <v>0.49833333333333318</v>
      </c>
      <c r="S396" s="48">
        <v>0.65783333333333316</v>
      </c>
      <c r="T396" s="49">
        <v>1.0221666666666662</v>
      </c>
      <c r="U396" s="48">
        <v>1.5829999999999995</v>
      </c>
      <c r="V396" s="49">
        <v>2.5123333333333333</v>
      </c>
      <c r="W396" s="48">
        <v>1.369</v>
      </c>
      <c r="X396" s="49">
        <v>0.3854999999999999</v>
      </c>
      <c r="Y396" s="48">
        <v>0</v>
      </c>
      <c r="Z396" s="49">
        <v>0</v>
      </c>
      <c r="AA396" s="48">
        <v>0</v>
      </c>
      <c r="AB396" s="49">
        <v>0</v>
      </c>
      <c r="AC396" s="58">
        <f t="shared" si="31"/>
        <v>16.713666666666665</v>
      </c>
      <c r="AD396" s="58"/>
      <c r="AE396" s="58"/>
    </row>
    <row r="397" spans="2:31" x14ac:dyDescent="0.3">
      <c r="B397" s="4" t="s">
        <v>34</v>
      </c>
      <c r="C397" s="4"/>
      <c r="D397" s="4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0.88066666666666671</v>
      </c>
      <c r="M397" s="48">
        <v>2.7603333333333331</v>
      </c>
      <c r="N397" s="49">
        <v>0.64549999999999996</v>
      </c>
      <c r="O397" s="48">
        <v>1.2735000000000005</v>
      </c>
      <c r="P397" s="49">
        <v>0.44000000000000011</v>
      </c>
      <c r="Q397" s="48">
        <v>0.44466666666666665</v>
      </c>
      <c r="R397" s="49">
        <v>0.48650000000000004</v>
      </c>
      <c r="S397" s="48">
        <v>0.38600000000000007</v>
      </c>
      <c r="T397" s="49">
        <v>0.79583333333333328</v>
      </c>
      <c r="U397" s="48">
        <v>1.3283333333333334</v>
      </c>
      <c r="V397" s="49">
        <v>1.7829999999999999</v>
      </c>
      <c r="W397" s="48">
        <v>1.7506666666666664</v>
      </c>
      <c r="X397" s="49">
        <v>1.309833333333333</v>
      </c>
      <c r="Y397" s="48">
        <v>0</v>
      </c>
      <c r="Z397" s="49">
        <v>0</v>
      </c>
      <c r="AA397" s="48">
        <v>0</v>
      </c>
      <c r="AB397" s="49">
        <v>0</v>
      </c>
      <c r="AC397" s="58">
        <f t="shared" si="31"/>
        <v>14.284833333333333</v>
      </c>
      <c r="AD397" s="58"/>
      <c r="AE397" s="58"/>
    </row>
    <row r="398" spans="2:31" x14ac:dyDescent="0.3">
      <c r="B398" s="4" t="s">
        <v>35</v>
      </c>
      <c r="C398" s="4"/>
      <c r="D398" s="4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</v>
      </c>
      <c r="L398" s="49">
        <v>0.46733333333333338</v>
      </c>
      <c r="M398" s="48">
        <v>9.3333333333333339</v>
      </c>
      <c r="N398" s="49">
        <v>8.4681666666666651</v>
      </c>
      <c r="O398" s="48">
        <v>3.5743333333333323</v>
      </c>
      <c r="P398" s="49">
        <v>1.6539999999999999</v>
      </c>
      <c r="Q398" s="48">
        <v>1.2298333333333329</v>
      </c>
      <c r="R398" s="49">
        <v>4.8986666666666663</v>
      </c>
      <c r="S398" s="48">
        <v>8.2103333333333328</v>
      </c>
      <c r="T398" s="49">
        <v>6.4496666666666647</v>
      </c>
      <c r="U398" s="48">
        <v>10.421666666666662</v>
      </c>
      <c r="V398" s="49">
        <v>11.105166666666666</v>
      </c>
      <c r="W398" s="48">
        <v>10.74216666666667</v>
      </c>
      <c r="X398" s="49">
        <v>5.4088333333333329</v>
      </c>
      <c r="Y398" s="48">
        <v>0</v>
      </c>
      <c r="Z398" s="49">
        <v>0</v>
      </c>
      <c r="AA398" s="48">
        <v>0</v>
      </c>
      <c r="AB398" s="49">
        <v>0</v>
      </c>
      <c r="AC398" s="58">
        <f t="shared" si="31"/>
        <v>81.963499999999996</v>
      </c>
      <c r="AD398" s="58"/>
      <c r="AE398" s="58"/>
    </row>
    <row r="399" spans="2:31" x14ac:dyDescent="0.3">
      <c r="B399" s="4" t="s">
        <v>36</v>
      </c>
      <c r="C399" s="4"/>
      <c r="D399" s="4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0.73216666666666663</v>
      </c>
      <c r="M399" s="48">
        <v>0.78250000000000008</v>
      </c>
      <c r="N399" s="49">
        <v>0.83466666666666678</v>
      </c>
      <c r="O399" s="48">
        <v>0.88883333333333348</v>
      </c>
      <c r="P399" s="49">
        <v>0.94500000000000006</v>
      </c>
      <c r="Q399" s="48">
        <v>1.0031666666666668</v>
      </c>
      <c r="R399" s="49">
        <v>1.0631666666666668</v>
      </c>
      <c r="S399" s="48">
        <v>1.1246666666666667</v>
      </c>
      <c r="T399" s="49">
        <v>1.1864999999999999</v>
      </c>
      <c r="U399" s="48">
        <v>1.2486666666666666</v>
      </c>
      <c r="V399" s="49">
        <v>1.3111666666666666</v>
      </c>
      <c r="W399" s="48">
        <v>1.3739999999999999</v>
      </c>
      <c r="X399" s="49">
        <v>1.4376666666666664</v>
      </c>
      <c r="Y399" s="48">
        <v>0</v>
      </c>
      <c r="Z399" s="49">
        <v>0</v>
      </c>
      <c r="AA399" s="48">
        <v>0</v>
      </c>
      <c r="AB399" s="49">
        <v>0</v>
      </c>
      <c r="AC399" s="58">
        <f t="shared" si="31"/>
        <v>13.932166666666669</v>
      </c>
      <c r="AD399" s="58"/>
      <c r="AE399" s="58"/>
    </row>
    <row r="400" spans="2:31" x14ac:dyDescent="0.3">
      <c r="B400" s="4" t="s">
        <v>121</v>
      </c>
      <c r="C400" s="4"/>
      <c r="D400" s="4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0</v>
      </c>
      <c r="L400" s="49">
        <v>3.2085000000000004</v>
      </c>
      <c r="M400" s="48">
        <v>3.4536666666666673</v>
      </c>
      <c r="N400" s="49">
        <v>3.7018333333333335</v>
      </c>
      <c r="O400" s="48">
        <v>3.9530000000000003</v>
      </c>
      <c r="P400" s="49">
        <v>4.2071666666666667</v>
      </c>
      <c r="Q400" s="48">
        <v>4.4640000000000004</v>
      </c>
      <c r="R400" s="49">
        <v>4.722833333333333</v>
      </c>
      <c r="S400" s="48">
        <v>4.9830000000000005</v>
      </c>
      <c r="T400" s="49">
        <v>5.2436666666666669</v>
      </c>
      <c r="U400" s="48">
        <v>5.504666666666667</v>
      </c>
      <c r="V400" s="49">
        <v>5.7660000000000009</v>
      </c>
      <c r="W400" s="48">
        <v>6.0278333333333336</v>
      </c>
      <c r="X400" s="49">
        <v>6.2900000000000009</v>
      </c>
      <c r="Y400" s="48">
        <v>0</v>
      </c>
      <c r="Z400" s="49">
        <v>0</v>
      </c>
      <c r="AA400" s="48">
        <v>0</v>
      </c>
      <c r="AB400" s="49">
        <v>0</v>
      </c>
      <c r="AC400" s="58">
        <f t="shared" si="31"/>
        <v>61.526166666666668</v>
      </c>
      <c r="AD400" s="58"/>
      <c r="AE400" s="58"/>
    </row>
    <row r="401" spans="2:31" x14ac:dyDescent="0.3">
      <c r="B401" s="4" t="s">
        <v>86</v>
      </c>
      <c r="C401" s="4"/>
      <c r="D401" s="4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</v>
      </c>
      <c r="L401" s="49">
        <v>6.9268333333333327</v>
      </c>
      <c r="M401" s="48">
        <v>6.76</v>
      </c>
      <c r="N401" s="49">
        <v>5.35</v>
      </c>
      <c r="O401" s="48">
        <v>4.0500000000000007</v>
      </c>
      <c r="P401" s="49">
        <v>2.5999999999999996</v>
      </c>
      <c r="Q401" s="48">
        <v>20.880499999999998</v>
      </c>
      <c r="R401" s="49">
        <v>15.002000000000002</v>
      </c>
      <c r="S401" s="48">
        <v>11.202833333333331</v>
      </c>
      <c r="T401" s="49">
        <v>11.588333333333331</v>
      </c>
      <c r="U401" s="48">
        <v>11.892333333333333</v>
      </c>
      <c r="V401" s="49">
        <v>12.756666666666668</v>
      </c>
      <c r="W401" s="48">
        <v>15.240633333333331</v>
      </c>
      <c r="X401" s="49">
        <v>19.625393333333331</v>
      </c>
      <c r="Y401" s="48">
        <v>0</v>
      </c>
      <c r="Z401" s="49">
        <v>0</v>
      </c>
      <c r="AA401" s="48">
        <v>0</v>
      </c>
      <c r="AB401" s="49">
        <v>0</v>
      </c>
      <c r="AC401" s="58">
        <f t="shared" si="31"/>
        <v>143.87552666666667</v>
      </c>
      <c r="AD401" s="58"/>
      <c r="AE401" s="58"/>
    </row>
    <row r="402" spans="2:31" x14ac:dyDescent="0.3">
      <c r="B402" s="4" t="s">
        <v>87</v>
      </c>
      <c r="C402" s="4"/>
      <c r="D402" s="4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0</v>
      </c>
      <c r="L402" s="49">
        <v>5.4666666666666683E-2</v>
      </c>
      <c r="M402" s="48">
        <v>0.52750000000000041</v>
      </c>
      <c r="N402" s="49">
        <v>0</v>
      </c>
      <c r="O402" s="48">
        <v>0</v>
      </c>
      <c r="P402" s="49">
        <v>0</v>
      </c>
      <c r="Q402" s="48">
        <v>0</v>
      </c>
      <c r="R402" s="49">
        <v>0</v>
      </c>
      <c r="S402" s="48">
        <v>0</v>
      </c>
      <c r="T402" s="49">
        <v>0</v>
      </c>
      <c r="U402" s="48">
        <v>8.4999999999999971E-3</v>
      </c>
      <c r="V402" s="49">
        <v>0</v>
      </c>
      <c r="W402" s="48">
        <v>0.21533333333333318</v>
      </c>
      <c r="X402" s="49">
        <v>0</v>
      </c>
      <c r="Y402" s="48">
        <v>0</v>
      </c>
      <c r="Z402" s="49">
        <v>0</v>
      </c>
      <c r="AA402" s="48">
        <v>0</v>
      </c>
      <c r="AB402" s="49">
        <v>0</v>
      </c>
      <c r="AC402" s="58">
        <f t="shared" si="31"/>
        <v>0.80600000000000016</v>
      </c>
      <c r="AD402" s="58"/>
      <c r="AE402" s="58"/>
    </row>
    <row r="403" spans="2:31" x14ac:dyDescent="0.3">
      <c r="B403" s="4" t="s">
        <v>99</v>
      </c>
      <c r="C403" s="4"/>
      <c r="D403" s="4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</v>
      </c>
      <c r="L403" s="49">
        <v>1.1921666666666664</v>
      </c>
      <c r="M403" s="48">
        <v>0.9443333333333328</v>
      </c>
      <c r="N403" s="49">
        <v>0.74650000000000005</v>
      </c>
      <c r="O403" s="48">
        <v>0</v>
      </c>
      <c r="P403" s="49">
        <v>1.8333333333333832E-3</v>
      </c>
      <c r="Q403" s="48">
        <v>0.11683333333333309</v>
      </c>
      <c r="R403" s="49">
        <v>8.3833333333333385E-2</v>
      </c>
      <c r="S403" s="48">
        <v>0.27583333333333354</v>
      </c>
      <c r="T403" s="49">
        <v>1.5049999999999999</v>
      </c>
      <c r="U403" s="48">
        <v>3.4281666666666681</v>
      </c>
      <c r="V403" s="49">
        <v>3.4576666666666669</v>
      </c>
      <c r="W403" s="48">
        <v>3.4381833333333338</v>
      </c>
      <c r="X403" s="49">
        <v>0</v>
      </c>
      <c r="Y403" s="48">
        <v>0</v>
      </c>
      <c r="Z403" s="49">
        <v>0</v>
      </c>
      <c r="AA403" s="48">
        <v>0</v>
      </c>
      <c r="AB403" s="49">
        <v>0</v>
      </c>
      <c r="AC403" s="58">
        <f t="shared" si="31"/>
        <v>15.190349999999999</v>
      </c>
      <c r="AD403" s="58"/>
      <c r="AE403" s="58"/>
    </row>
    <row r="404" spans="2:31" x14ac:dyDescent="0.3">
      <c r="B404" s="4" t="s">
        <v>112</v>
      </c>
      <c r="C404" s="4"/>
      <c r="D404" s="4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0.43749999999999978</v>
      </c>
      <c r="M404" s="48">
        <v>1.2476666666666674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0.66983333333333339</v>
      </c>
      <c r="T404" s="49">
        <v>6.0296666666666665</v>
      </c>
      <c r="U404" s="48">
        <v>13.551500000000001</v>
      </c>
      <c r="V404" s="49">
        <v>13.693166666666666</v>
      </c>
      <c r="W404" s="48">
        <v>13.861666666666668</v>
      </c>
      <c r="X404" s="49">
        <v>14.02883333333334</v>
      </c>
      <c r="Y404" s="48">
        <v>0</v>
      </c>
      <c r="Z404" s="49">
        <v>0</v>
      </c>
      <c r="AA404" s="48">
        <v>0</v>
      </c>
      <c r="AB404" s="49">
        <v>0</v>
      </c>
      <c r="AC404" s="58">
        <f t="shared" si="31"/>
        <v>63.519833333333338</v>
      </c>
      <c r="AD404" s="58"/>
      <c r="AE404" s="58"/>
    </row>
    <row r="405" spans="2:31" x14ac:dyDescent="0.3">
      <c r="B405" s="4" t="s">
        <v>113</v>
      </c>
      <c r="C405" s="4"/>
      <c r="D405" s="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</v>
      </c>
      <c r="N405" s="49">
        <v>1.8833333333333317E-2</v>
      </c>
      <c r="O405" s="48">
        <v>14.636500000000007</v>
      </c>
      <c r="P405" s="49">
        <v>36.030000000000015</v>
      </c>
      <c r="Q405" s="48">
        <v>81.333166666666656</v>
      </c>
      <c r="R405" s="49">
        <v>102.90016666666665</v>
      </c>
      <c r="S405" s="48">
        <v>118.49016666666667</v>
      </c>
      <c r="T405" s="49">
        <v>117.13533333333332</v>
      </c>
      <c r="U405" s="48">
        <v>117.42033333333333</v>
      </c>
      <c r="V405" s="49">
        <v>113.82549999999999</v>
      </c>
      <c r="W405" s="48">
        <v>82.801666666666662</v>
      </c>
      <c r="X405" s="49">
        <v>60.599833333333343</v>
      </c>
      <c r="Y405" s="48">
        <v>0</v>
      </c>
      <c r="Z405" s="49">
        <v>0</v>
      </c>
      <c r="AA405" s="48">
        <v>0</v>
      </c>
      <c r="AB405" s="49">
        <v>0</v>
      </c>
      <c r="AC405" s="58">
        <f t="shared" si="31"/>
        <v>845.19150000000002</v>
      </c>
      <c r="AD405" s="58"/>
      <c r="AE405" s="58"/>
    </row>
    <row r="406" spans="2:31" x14ac:dyDescent="0.3">
      <c r="B406" s="4" t="s">
        <v>114</v>
      </c>
      <c r="C406" s="4"/>
      <c r="D406" s="4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6.0739999999999998</v>
      </c>
      <c r="M406" s="48">
        <v>26.329999999999984</v>
      </c>
      <c r="N406" s="49">
        <v>23.204000000000011</v>
      </c>
      <c r="O406" s="48">
        <v>20.101500000000005</v>
      </c>
      <c r="P406" s="49">
        <v>15.919166666666662</v>
      </c>
      <c r="Q406" s="48">
        <v>2.339833333333333</v>
      </c>
      <c r="R406" s="49">
        <v>0</v>
      </c>
      <c r="S406" s="48">
        <v>0</v>
      </c>
      <c r="T406" s="49">
        <v>0</v>
      </c>
      <c r="U406" s="48">
        <v>0</v>
      </c>
      <c r="V406" s="49">
        <v>0</v>
      </c>
      <c r="W406" s="48">
        <v>0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58">
        <f t="shared" si="31"/>
        <v>93.968499999999977</v>
      </c>
      <c r="AD406" s="58"/>
      <c r="AE406" s="58"/>
    </row>
    <row r="407" spans="2:31" x14ac:dyDescent="0.3">
      <c r="B407" s="4" t="s">
        <v>115</v>
      </c>
      <c r="C407" s="4"/>
      <c r="D407" s="4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4.1291666666666664</v>
      </c>
      <c r="M407" s="48">
        <v>21.958166666666671</v>
      </c>
      <c r="N407" s="49">
        <v>21.632833333333345</v>
      </c>
      <c r="O407" s="48">
        <v>19.088666666666672</v>
      </c>
      <c r="P407" s="49">
        <v>16.731999999999999</v>
      </c>
      <c r="Q407" s="48">
        <v>13.925000000000002</v>
      </c>
      <c r="R407" s="49">
        <v>15.455000000000002</v>
      </c>
      <c r="S407" s="48">
        <v>17.323166666666673</v>
      </c>
      <c r="T407" s="49">
        <v>20.295999999999992</v>
      </c>
      <c r="U407" s="48">
        <v>23.941666666666674</v>
      </c>
      <c r="V407" s="49">
        <v>24.590166666666658</v>
      </c>
      <c r="W407" s="48">
        <v>24.679499999999987</v>
      </c>
      <c r="X407" s="49">
        <v>24.75899999999999</v>
      </c>
      <c r="Y407" s="48">
        <v>0</v>
      </c>
      <c r="Z407" s="49">
        <v>0</v>
      </c>
      <c r="AA407" s="48">
        <v>0</v>
      </c>
      <c r="AB407" s="49">
        <v>0</v>
      </c>
      <c r="AC407" s="58">
        <f>SUM(E407:AB407)</f>
        <v>248.51033333333331</v>
      </c>
      <c r="AD407" s="58"/>
      <c r="AE407" s="58"/>
    </row>
    <row r="408" spans="2:31" x14ac:dyDescent="0.3">
      <c r="B408" s="4" t="s">
        <v>122</v>
      </c>
      <c r="C408" s="4"/>
      <c r="D408" s="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0</v>
      </c>
      <c r="N408" s="49">
        <v>0</v>
      </c>
      <c r="O408" s="48">
        <v>0</v>
      </c>
      <c r="P408" s="49">
        <v>0</v>
      </c>
      <c r="Q408" s="48">
        <v>0</v>
      </c>
      <c r="R408" s="49">
        <v>0</v>
      </c>
      <c r="S408" s="48">
        <v>0</v>
      </c>
      <c r="T408" s="49">
        <v>0</v>
      </c>
      <c r="U408" s="48">
        <v>0</v>
      </c>
      <c r="V408" s="49">
        <v>0</v>
      </c>
      <c r="W408" s="48">
        <v>0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58">
        <f t="shared" ref="AC408" si="32">SUM(E408:AB408)</f>
        <v>0</v>
      </c>
      <c r="AD408" s="58"/>
      <c r="AE408" s="58"/>
    </row>
    <row r="409" spans="2:31" x14ac:dyDescent="0.3">
      <c r="B409" s="4" t="s">
        <v>128</v>
      </c>
      <c r="C409" s="4"/>
      <c r="D409" s="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0.01</v>
      </c>
      <c r="N409" s="49">
        <v>1.6166666666666666E-2</v>
      </c>
      <c r="O409" s="48">
        <v>2.5499999999999998E-2</v>
      </c>
      <c r="P409" s="49">
        <v>2.5499999999999998E-2</v>
      </c>
      <c r="Q409" s="48">
        <v>2.6666666666666661E-2</v>
      </c>
      <c r="R409" s="49">
        <v>3.4333333333333327E-2</v>
      </c>
      <c r="S409" s="48">
        <v>3.4333333333333327E-2</v>
      </c>
      <c r="T409" s="49">
        <v>3.5333333333333328E-2</v>
      </c>
      <c r="U409" s="48">
        <v>3.5333333333333328E-2</v>
      </c>
      <c r="V409" s="49">
        <v>3.5333333333333328E-2</v>
      </c>
      <c r="W409" s="48">
        <v>3.5333333333333328E-2</v>
      </c>
      <c r="X409" s="49">
        <v>3.5333333333333328E-2</v>
      </c>
      <c r="Y409" s="48">
        <v>0</v>
      </c>
      <c r="Z409" s="49">
        <v>0</v>
      </c>
      <c r="AA409" s="48">
        <v>0</v>
      </c>
      <c r="AB409" s="49">
        <v>0</v>
      </c>
      <c r="AC409" s="58">
        <f t="shared" ref="AC409" si="33">SUM(E409:AB409)</f>
        <v>0.34916666666666663</v>
      </c>
      <c r="AD409" s="58"/>
      <c r="AE409" s="58"/>
    </row>
    <row r="410" spans="2:31" x14ac:dyDescent="0.3">
      <c r="B410" s="13" t="s">
        <v>2</v>
      </c>
      <c r="C410" s="13"/>
      <c r="D410" s="13"/>
      <c r="E410" s="14">
        <f>SUM(E365:E409)</f>
        <v>0</v>
      </c>
      <c r="F410" s="14">
        <f t="shared" ref="F410:AB410" si="34">SUM(F365:F409)</f>
        <v>0</v>
      </c>
      <c r="G410" s="14">
        <f t="shared" si="34"/>
        <v>0</v>
      </c>
      <c r="H410" s="14">
        <f t="shared" si="34"/>
        <v>0</v>
      </c>
      <c r="I410" s="14">
        <f>SUM(I365:I409)</f>
        <v>0</v>
      </c>
      <c r="J410" s="14">
        <f t="shared" si="34"/>
        <v>0</v>
      </c>
      <c r="K410" s="14">
        <f t="shared" si="34"/>
        <v>0</v>
      </c>
      <c r="L410" s="14">
        <f t="shared" si="34"/>
        <v>75.394600000000011</v>
      </c>
      <c r="M410" s="14">
        <f t="shared" si="34"/>
        <v>285.53376666666668</v>
      </c>
      <c r="N410" s="14">
        <f t="shared" si="34"/>
        <v>290.4391</v>
      </c>
      <c r="O410" s="14">
        <f t="shared" si="34"/>
        <v>266.7749500000001</v>
      </c>
      <c r="P410" s="14">
        <f t="shared" si="34"/>
        <v>263.09129999999999</v>
      </c>
      <c r="Q410" s="14">
        <f t="shared" si="34"/>
        <v>353.79106666666672</v>
      </c>
      <c r="R410" s="14">
        <f t="shared" si="34"/>
        <v>463.90376666666668</v>
      </c>
      <c r="S410" s="14">
        <f t="shared" si="34"/>
        <v>546.87784999999985</v>
      </c>
      <c r="T410" s="14">
        <f t="shared" si="34"/>
        <v>674.88003333333324</v>
      </c>
      <c r="U410" s="14">
        <f t="shared" si="34"/>
        <v>880.20336666666697</v>
      </c>
      <c r="V410" s="14">
        <f t="shared" si="34"/>
        <v>945.10248333333311</v>
      </c>
      <c r="W410" s="14">
        <f t="shared" si="34"/>
        <v>879.3267383333332</v>
      </c>
      <c r="X410" s="14">
        <f t="shared" si="34"/>
        <v>686.82494499999996</v>
      </c>
      <c r="Y410" s="14">
        <f t="shared" si="34"/>
        <v>0</v>
      </c>
      <c r="Z410" s="14">
        <f t="shared" si="34"/>
        <v>0</v>
      </c>
      <c r="AA410" s="14">
        <f t="shared" si="34"/>
        <v>0</v>
      </c>
      <c r="AB410" s="14">
        <f t="shared" si="34"/>
        <v>0</v>
      </c>
      <c r="AC410" s="70">
        <f>SUM(AC365:AE409)</f>
        <v>6612.1439666666638</v>
      </c>
      <c r="AD410" s="70"/>
      <c r="AE410" s="70"/>
    </row>
    <row r="413" spans="2:31" x14ac:dyDescent="0.3">
      <c r="B413" s="8">
        <f>'Resumen-Mensual'!$M$22</f>
        <v>45300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68" t="s">
        <v>2</v>
      </c>
      <c r="AD415" s="68"/>
      <c r="AE415" s="68"/>
    </row>
    <row r="416" spans="2:31" x14ac:dyDescent="0.3">
      <c r="B416" s="52" t="s">
        <v>4</v>
      </c>
      <c r="C416" s="52"/>
      <c r="D416" s="5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0</v>
      </c>
      <c r="N416" s="49">
        <v>1.5708333333333333</v>
      </c>
      <c r="O416" s="48">
        <v>1.4044999999999994</v>
      </c>
      <c r="P416" s="49">
        <v>3.052</v>
      </c>
      <c r="Q416" s="48">
        <v>0</v>
      </c>
      <c r="R416" s="49">
        <v>0</v>
      </c>
      <c r="S416" s="48">
        <v>0</v>
      </c>
      <c r="T416" s="49">
        <v>0</v>
      </c>
      <c r="U416" s="48">
        <v>0</v>
      </c>
      <c r="V416" s="49">
        <v>0.17408333333333292</v>
      </c>
      <c r="W416" s="48">
        <v>0.30553333333333332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58">
        <f>SUM(E416:AB416)</f>
        <v>6.5069499999999989</v>
      </c>
      <c r="AD416" s="58"/>
      <c r="AE416" s="58"/>
    </row>
    <row r="417" spans="2:31" x14ac:dyDescent="0.3">
      <c r="B417" s="15" t="s">
        <v>5</v>
      </c>
      <c r="C417" s="15"/>
      <c r="D417" s="15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1.2659999999999998</v>
      </c>
      <c r="M417" s="48">
        <v>4.6399999999999926</v>
      </c>
      <c r="N417" s="49">
        <v>2.1500000000000026</v>
      </c>
      <c r="O417" s="48">
        <v>4.0600000000000014</v>
      </c>
      <c r="P417" s="49">
        <v>17.730000000000011</v>
      </c>
      <c r="Q417" s="48">
        <v>37.06066666666667</v>
      </c>
      <c r="R417" s="49">
        <v>38.225333333333325</v>
      </c>
      <c r="S417" s="48">
        <v>43.88116666666668</v>
      </c>
      <c r="T417" s="49">
        <v>54.889833333333321</v>
      </c>
      <c r="U417" s="48">
        <v>84.840000000000074</v>
      </c>
      <c r="V417" s="49">
        <v>79.65900000000002</v>
      </c>
      <c r="W417" s="48">
        <v>54.490833333333356</v>
      </c>
      <c r="X417" s="49">
        <v>25.242366666666666</v>
      </c>
      <c r="Y417" s="48">
        <v>0</v>
      </c>
      <c r="Z417" s="49">
        <v>0</v>
      </c>
      <c r="AA417" s="48">
        <v>0</v>
      </c>
      <c r="AB417" s="49">
        <v>0</v>
      </c>
      <c r="AC417" s="58">
        <f t="shared" ref="AC417:AC457" si="35">SUM(E417:AB417)</f>
        <v>448.13520000000005</v>
      </c>
      <c r="AD417" s="58"/>
      <c r="AE417" s="58"/>
    </row>
    <row r="418" spans="2:31" x14ac:dyDescent="0.3">
      <c r="B418" s="15" t="s">
        <v>6</v>
      </c>
      <c r="C418" s="15"/>
      <c r="D418" s="15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0.82000000000000017</v>
      </c>
      <c r="M418" s="48">
        <v>2.8624999999999989</v>
      </c>
      <c r="N418" s="49">
        <v>1.1173333333333337</v>
      </c>
      <c r="O418" s="48">
        <v>3.4553333333333329</v>
      </c>
      <c r="P418" s="49">
        <v>4.7880000000000011</v>
      </c>
      <c r="Q418" s="48">
        <v>0.58516666666666639</v>
      </c>
      <c r="R418" s="49">
        <v>8.1404999999999976</v>
      </c>
      <c r="S418" s="48">
        <v>7.0013333333333332</v>
      </c>
      <c r="T418" s="49">
        <v>10.909666666666668</v>
      </c>
      <c r="U418" s="48">
        <v>14.354333333333335</v>
      </c>
      <c r="V418" s="49">
        <v>11.916166666666669</v>
      </c>
      <c r="W418" s="48">
        <v>16.913166666666669</v>
      </c>
      <c r="X418" s="49">
        <v>18.516333333333339</v>
      </c>
      <c r="Y418" s="48">
        <v>0</v>
      </c>
      <c r="Z418" s="49">
        <v>0</v>
      </c>
      <c r="AA418" s="48">
        <v>0</v>
      </c>
      <c r="AB418" s="49">
        <v>0</v>
      </c>
      <c r="AC418" s="58">
        <f t="shared" si="35"/>
        <v>101.37983333333334</v>
      </c>
      <c r="AD418" s="58"/>
      <c r="AE418" s="58"/>
    </row>
    <row r="419" spans="2:31" x14ac:dyDescent="0.3">
      <c r="B419" s="15" t="s">
        <v>119</v>
      </c>
      <c r="C419" s="15"/>
      <c r="D419" s="15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0.97999999999999987</v>
      </c>
      <c r="M419" s="48">
        <v>2.2999999999999989</v>
      </c>
      <c r="N419" s="49">
        <v>0.5</v>
      </c>
      <c r="O419" s="48">
        <v>1.5</v>
      </c>
      <c r="P419" s="49">
        <v>6.8999999999999941</v>
      </c>
      <c r="Q419" s="48">
        <v>16.701500000000006</v>
      </c>
      <c r="R419" s="49">
        <v>16.251166666666663</v>
      </c>
      <c r="S419" s="48">
        <v>0</v>
      </c>
      <c r="T419" s="49">
        <v>0</v>
      </c>
      <c r="U419" s="48">
        <v>3.7246666666666659</v>
      </c>
      <c r="V419" s="49">
        <v>4.9094999999999942</v>
      </c>
      <c r="W419" s="48">
        <v>14.725000000000014</v>
      </c>
      <c r="X419" s="49">
        <v>31.443666666666676</v>
      </c>
      <c r="Y419" s="48">
        <v>0</v>
      </c>
      <c r="Z419" s="49">
        <v>0</v>
      </c>
      <c r="AA419" s="48">
        <v>0</v>
      </c>
      <c r="AB419" s="49">
        <v>0</v>
      </c>
      <c r="AC419" s="58">
        <f t="shared" si="35"/>
        <v>99.935500000000005</v>
      </c>
      <c r="AD419" s="58"/>
      <c r="AE419" s="58"/>
    </row>
    <row r="420" spans="2:31" x14ac:dyDescent="0.3">
      <c r="B420" s="15" t="s">
        <v>7</v>
      </c>
      <c r="C420" s="15"/>
      <c r="D420" s="15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2.4516666666666667</v>
      </c>
      <c r="M420" s="48">
        <v>2.613</v>
      </c>
      <c r="N420" s="49">
        <v>2.7751666666666663</v>
      </c>
      <c r="O420" s="48">
        <v>2.9381666666666666</v>
      </c>
      <c r="P420" s="49">
        <v>6.5533333333333372</v>
      </c>
      <c r="Q420" s="48">
        <v>4.0286666666666653</v>
      </c>
      <c r="R420" s="49">
        <v>4.0984999999999987</v>
      </c>
      <c r="S420" s="48">
        <v>4.1719999999999988</v>
      </c>
      <c r="T420" s="49">
        <v>4.2314999999999996</v>
      </c>
      <c r="U420" s="48">
        <v>4.304666666666666</v>
      </c>
      <c r="V420" s="49">
        <v>4.378166666666667</v>
      </c>
      <c r="W420" s="48">
        <v>4.4421666666666662</v>
      </c>
      <c r="X420" s="49">
        <v>4.5011666666666645</v>
      </c>
      <c r="Y420" s="48">
        <v>0</v>
      </c>
      <c r="Z420" s="49">
        <v>0</v>
      </c>
      <c r="AA420" s="48">
        <v>0</v>
      </c>
      <c r="AB420" s="49">
        <v>0</v>
      </c>
      <c r="AC420" s="58">
        <f t="shared" si="35"/>
        <v>51.48816666666665</v>
      </c>
      <c r="AD420" s="58"/>
      <c r="AE420" s="58"/>
    </row>
    <row r="421" spans="2:31" x14ac:dyDescent="0.3">
      <c r="B421" s="15" t="s">
        <v>8</v>
      </c>
      <c r="C421" s="15"/>
      <c r="D421" s="15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5.3100000000000014</v>
      </c>
      <c r="M421" s="48">
        <v>18.600000000000009</v>
      </c>
      <c r="N421" s="49">
        <v>0.50949999999999995</v>
      </c>
      <c r="O421" s="48">
        <v>0</v>
      </c>
      <c r="P421" s="49">
        <v>0.10683333333333331</v>
      </c>
      <c r="Q421" s="48">
        <v>9.3724999999999969</v>
      </c>
      <c r="R421" s="49">
        <v>15.374500000000006</v>
      </c>
      <c r="S421" s="48">
        <v>0.68633333333333335</v>
      </c>
      <c r="T421" s="49">
        <v>3.7011666666666678</v>
      </c>
      <c r="U421" s="48">
        <v>9.9736666666666665</v>
      </c>
      <c r="V421" s="49">
        <v>0.97423333333333417</v>
      </c>
      <c r="W421" s="48">
        <v>10.433250000000005</v>
      </c>
      <c r="X421" s="49">
        <v>9.4330416666666661</v>
      </c>
      <c r="Y421" s="48">
        <v>0</v>
      </c>
      <c r="Z421" s="49">
        <v>0</v>
      </c>
      <c r="AA421" s="48">
        <v>0</v>
      </c>
      <c r="AB421" s="49">
        <v>0</v>
      </c>
      <c r="AC421" s="58">
        <f t="shared" si="35"/>
        <v>84.475025000000016</v>
      </c>
      <c r="AD421" s="58"/>
      <c r="AE421" s="58"/>
    </row>
    <row r="422" spans="2:31" x14ac:dyDescent="0.3">
      <c r="B422" s="15" t="s">
        <v>9</v>
      </c>
      <c r="C422" s="15"/>
      <c r="D422" s="15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1.0913333333333335</v>
      </c>
      <c r="M422" s="48">
        <v>3.4910000000000001</v>
      </c>
      <c r="N422" s="49">
        <v>1.8951666666666669</v>
      </c>
      <c r="O422" s="48">
        <v>3.4313333333333333</v>
      </c>
      <c r="P422" s="49">
        <v>2.3069166666666661</v>
      </c>
      <c r="Q422" s="48">
        <v>0</v>
      </c>
      <c r="R422" s="49">
        <v>0</v>
      </c>
      <c r="S422" s="48">
        <v>0</v>
      </c>
      <c r="T422" s="49">
        <v>0</v>
      </c>
      <c r="U422" s="48">
        <v>0</v>
      </c>
      <c r="V422" s="49">
        <v>0</v>
      </c>
      <c r="W422" s="48">
        <v>15.530716666666658</v>
      </c>
      <c r="X422" s="49">
        <v>31.050181666666656</v>
      </c>
      <c r="Y422" s="48">
        <v>0</v>
      </c>
      <c r="Z422" s="49">
        <v>0</v>
      </c>
      <c r="AA422" s="48">
        <v>0</v>
      </c>
      <c r="AB422" s="49">
        <v>0</v>
      </c>
      <c r="AC422" s="58">
        <f t="shared" si="35"/>
        <v>58.796648333333309</v>
      </c>
      <c r="AD422" s="58"/>
      <c r="AE422" s="58"/>
    </row>
    <row r="423" spans="2:31" x14ac:dyDescent="0.3">
      <c r="B423" s="15" t="s">
        <v>10</v>
      </c>
      <c r="C423" s="15"/>
      <c r="D423" s="15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0.35766666666666669</v>
      </c>
      <c r="M423" s="48">
        <v>0.18833333333333335</v>
      </c>
      <c r="N423" s="49">
        <v>9.4500000000000001E-2</v>
      </c>
      <c r="O423" s="48">
        <v>0.21350000000000005</v>
      </c>
      <c r="P423" s="49">
        <v>0.66983333333333328</v>
      </c>
      <c r="Q423" s="48">
        <v>0</v>
      </c>
      <c r="R423" s="49">
        <v>2.5486666666666662</v>
      </c>
      <c r="S423" s="48">
        <v>16.73683333333333</v>
      </c>
      <c r="T423" s="49">
        <v>29.436666666666675</v>
      </c>
      <c r="U423" s="48">
        <v>44.211499999999994</v>
      </c>
      <c r="V423" s="49">
        <v>1.395</v>
      </c>
      <c r="W423" s="48">
        <v>13.158416666666666</v>
      </c>
      <c r="X423" s="49">
        <v>8.4337500000000016</v>
      </c>
      <c r="Y423" s="48">
        <v>0</v>
      </c>
      <c r="Z423" s="49">
        <v>0</v>
      </c>
      <c r="AA423" s="48">
        <v>0</v>
      </c>
      <c r="AB423" s="49">
        <v>0</v>
      </c>
      <c r="AC423" s="58">
        <f t="shared" si="35"/>
        <v>117.44466666666666</v>
      </c>
      <c r="AD423" s="58"/>
      <c r="AE423" s="58"/>
    </row>
    <row r="424" spans="2:31" x14ac:dyDescent="0.3">
      <c r="B424" s="15" t="s">
        <v>11</v>
      </c>
      <c r="C424" s="15"/>
      <c r="D424" s="15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1.5806666666666664</v>
      </c>
      <c r="M424" s="48">
        <v>6.1156666666666704</v>
      </c>
      <c r="N424" s="49">
        <v>7.1349999999999918</v>
      </c>
      <c r="O424" s="48">
        <v>10.591499999999996</v>
      </c>
      <c r="P424" s="49">
        <v>10.869333333333332</v>
      </c>
      <c r="Q424" s="48">
        <v>10.801166666666671</v>
      </c>
      <c r="R424" s="49">
        <v>26.930166666666668</v>
      </c>
      <c r="S424" s="48">
        <v>43.942833333333319</v>
      </c>
      <c r="T424" s="49">
        <v>65.917333333333332</v>
      </c>
      <c r="U424" s="48">
        <v>86.717666666666631</v>
      </c>
      <c r="V424" s="49">
        <v>94.643000000000015</v>
      </c>
      <c r="W424" s="48">
        <v>109.33649999999996</v>
      </c>
      <c r="X424" s="49">
        <v>116.5536666666667</v>
      </c>
      <c r="Y424" s="48">
        <v>0</v>
      </c>
      <c r="Z424" s="49">
        <v>0</v>
      </c>
      <c r="AA424" s="48">
        <v>0</v>
      </c>
      <c r="AB424" s="49">
        <v>0</v>
      </c>
      <c r="AC424" s="58">
        <f t="shared" si="35"/>
        <v>591.1345</v>
      </c>
      <c r="AD424" s="58"/>
      <c r="AE424" s="58"/>
    </row>
    <row r="425" spans="2:31" x14ac:dyDescent="0.3">
      <c r="B425" s="15" t="s">
        <v>12</v>
      </c>
      <c r="C425" s="15"/>
      <c r="D425" s="15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0.66449999999999998</v>
      </c>
      <c r="M425" s="48">
        <v>1.1318333333333332</v>
      </c>
      <c r="N425" s="49">
        <v>0.39899999999999997</v>
      </c>
      <c r="O425" s="48">
        <v>0.19700000000000001</v>
      </c>
      <c r="P425" s="49">
        <v>0.55449999999999988</v>
      </c>
      <c r="Q425" s="48">
        <v>0</v>
      </c>
      <c r="R425" s="49">
        <v>1.8391666666666675</v>
      </c>
      <c r="S425" s="48">
        <v>1.8629999999999995</v>
      </c>
      <c r="T425" s="49">
        <v>4.5605000000000011</v>
      </c>
      <c r="U425" s="48">
        <v>25.218999999999998</v>
      </c>
      <c r="V425" s="49">
        <v>32.690500000000007</v>
      </c>
      <c r="W425" s="48">
        <v>44.010666666666673</v>
      </c>
      <c r="X425" s="49">
        <v>48.018333333333352</v>
      </c>
      <c r="Y425" s="48">
        <v>0</v>
      </c>
      <c r="Z425" s="49">
        <v>0</v>
      </c>
      <c r="AA425" s="48">
        <v>0</v>
      </c>
      <c r="AB425" s="49">
        <v>0</v>
      </c>
      <c r="AC425" s="58">
        <f t="shared" si="35"/>
        <v>161.14800000000002</v>
      </c>
      <c r="AD425" s="58"/>
      <c r="AE425" s="58"/>
    </row>
    <row r="426" spans="2:31" x14ac:dyDescent="0.3">
      <c r="B426" s="15" t="s">
        <v>13</v>
      </c>
      <c r="C426" s="15"/>
      <c r="D426" s="15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2.4000000000000007E-2</v>
      </c>
      <c r="M426" s="48">
        <v>9.4999999999999998E-3</v>
      </c>
      <c r="N426" s="49">
        <v>0</v>
      </c>
      <c r="O426" s="48">
        <v>0</v>
      </c>
      <c r="P426" s="49">
        <v>0</v>
      </c>
      <c r="Q426" s="48">
        <v>0</v>
      </c>
      <c r="R426" s="49">
        <v>0</v>
      </c>
      <c r="S426" s="48">
        <v>0.14416666666666689</v>
      </c>
      <c r="T426" s="49">
        <v>17.123166666666656</v>
      </c>
      <c r="U426" s="48">
        <v>31.350999999999996</v>
      </c>
      <c r="V426" s="49">
        <v>34.067166666666665</v>
      </c>
      <c r="W426" s="48">
        <v>34.524949999999997</v>
      </c>
      <c r="X426" s="49">
        <v>49.97946666666666</v>
      </c>
      <c r="Y426" s="48">
        <v>0</v>
      </c>
      <c r="Z426" s="49">
        <v>0</v>
      </c>
      <c r="AA426" s="48">
        <v>0</v>
      </c>
      <c r="AB426" s="49">
        <v>0</v>
      </c>
      <c r="AC426" s="58">
        <f t="shared" si="35"/>
        <v>167.22341666666665</v>
      </c>
      <c r="AD426" s="58"/>
      <c r="AE426" s="58"/>
    </row>
    <row r="427" spans="2:31" x14ac:dyDescent="0.3">
      <c r="B427" s="15" t="s">
        <v>14</v>
      </c>
      <c r="C427" s="15"/>
      <c r="D427" s="15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0</v>
      </c>
      <c r="Y427" s="48">
        <v>0</v>
      </c>
      <c r="Z427" s="49">
        <v>0</v>
      </c>
      <c r="AA427" s="48">
        <v>0</v>
      </c>
      <c r="AB427" s="49">
        <v>0</v>
      </c>
      <c r="AC427" s="58">
        <f t="shared" si="35"/>
        <v>0</v>
      </c>
      <c r="AD427" s="58"/>
      <c r="AE427" s="58"/>
    </row>
    <row r="428" spans="2:31" x14ac:dyDescent="0.3">
      <c r="B428" s="15" t="s">
        <v>15</v>
      </c>
      <c r="C428" s="15"/>
      <c r="D428" s="15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0</v>
      </c>
      <c r="N428" s="49">
        <v>1.6036666666666684</v>
      </c>
      <c r="O428" s="48">
        <v>1.2136666666666671</v>
      </c>
      <c r="P428" s="49">
        <v>0</v>
      </c>
      <c r="Q428" s="48">
        <v>0</v>
      </c>
      <c r="R428" s="49">
        <v>2.2359999999999989</v>
      </c>
      <c r="S428" s="48">
        <v>13.316166666666668</v>
      </c>
      <c r="T428" s="49">
        <v>16.334833333333332</v>
      </c>
      <c r="U428" s="48">
        <v>21.314500000000006</v>
      </c>
      <c r="V428" s="49">
        <v>15.8385</v>
      </c>
      <c r="W428" s="48">
        <v>14.059666666666661</v>
      </c>
      <c r="X428" s="49">
        <v>16.002583333333337</v>
      </c>
      <c r="Y428" s="48">
        <v>0</v>
      </c>
      <c r="Z428" s="49">
        <v>0</v>
      </c>
      <c r="AA428" s="48">
        <v>0</v>
      </c>
      <c r="AB428" s="49">
        <v>0</v>
      </c>
      <c r="AC428" s="58">
        <f t="shared" si="35"/>
        <v>101.91958333333334</v>
      </c>
      <c r="AD428" s="58"/>
      <c r="AE428" s="58"/>
    </row>
    <row r="429" spans="2:31" x14ac:dyDescent="0.3">
      <c r="B429" s="15" t="s">
        <v>16</v>
      </c>
      <c r="C429" s="15"/>
      <c r="D429" s="15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0</v>
      </c>
      <c r="N429" s="49">
        <v>0</v>
      </c>
      <c r="O429" s="48">
        <v>0</v>
      </c>
      <c r="P429" s="49">
        <v>0</v>
      </c>
      <c r="Q429" s="48">
        <v>0</v>
      </c>
      <c r="R429" s="49">
        <v>0</v>
      </c>
      <c r="S429" s="48">
        <v>0</v>
      </c>
      <c r="T429" s="49">
        <v>0</v>
      </c>
      <c r="U429" s="48">
        <v>0</v>
      </c>
      <c r="V429" s="49">
        <v>0</v>
      </c>
      <c r="W429" s="48">
        <v>0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58">
        <f t="shared" si="35"/>
        <v>0</v>
      </c>
      <c r="AD429" s="58"/>
      <c r="AE429" s="58"/>
    </row>
    <row r="430" spans="2:31" x14ac:dyDescent="0.3">
      <c r="B430" s="15" t="s">
        <v>17</v>
      </c>
      <c r="C430" s="15"/>
      <c r="D430" s="15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</v>
      </c>
      <c r="N430" s="49">
        <v>0</v>
      </c>
      <c r="O430" s="48">
        <v>0</v>
      </c>
      <c r="P430" s="49">
        <v>0</v>
      </c>
      <c r="Q430" s="48">
        <v>0</v>
      </c>
      <c r="R430" s="49">
        <v>0</v>
      </c>
      <c r="S430" s="48">
        <v>0</v>
      </c>
      <c r="T430" s="49">
        <v>0</v>
      </c>
      <c r="U430" s="48">
        <v>0</v>
      </c>
      <c r="V430" s="49">
        <v>0</v>
      </c>
      <c r="W430" s="48">
        <v>0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58">
        <f t="shared" si="35"/>
        <v>0</v>
      </c>
      <c r="AD430" s="58"/>
      <c r="AE430" s="58"/>
    </row>
    <row r="431" spans="2:31" x14ac:dyDescent="0.3">
      <c r="B431" s="15" t="s">
        <v>18</v>
      </c>
      <c r="C431" s="15"/>
      <c r="D431" s="15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</v>
      </c>
      <c r="N431" s="49">
        <v>0</v>
      </c>
      <c r="O431" s="48">
        <v>0</v>
      </c>
      <c r="P431" s="49">
        <v>0</v>
      </c>
      <c r="Q431" s="48">
        <v>0</v>
      </c>
      <c r="R431" s="49">
        <v>0</v>
      </c>
      <c r="S431" s="48">
        <v>0</v>
      </c>
      <c r="T431" s="49">
        <v>0</v>
      </c>
      <c r="U431" s="48">
        <v>0</v>
      </c>
      <c r="V431" s="49">
        <v>0</v>
      </c>
      <c r="W431" s="48">
        <v>0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58">
        <f t="shared" si="35"/>
        <v>0</v>
      </c>
      <c r="AD431" s="58"/>
      <c r="AE431" s="58"/>
    </row>
    <row r="432" spans="2:31" x14ac:dyDescent="0.3">
      <c r="B432" s="15" t="s">
        <v>19</v>
      </c>
      <c r="C432" s="15"/>
      <c r="D432" s="15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0</v>
      </c>
      <c r="N432" s="49">
        <v>0</v>
      </c>
      <c r="O432" s="48">
        <v>0</v>
      </c>
      <c r="P432" s="49">
        <v>0</v>
      </c>
      <c r="Q432" s="48">
        <v>0</v>
      </c>
      <c r="R432" s="49">
        <v>0</v>
      </c>
      <c r="S432" s="48">
        <v>3.7423333333333377</v>
      </c>
      <c r="T432" s="49">
        <v>6.4985000000000035</v>
      </c>
      <c r="U432" s="48">
        <v>8.0926666666666662</v>
      </c>
      <c r="V432" s="49">
        <v>2.5035000000000069</v>
      </c>
      <c r="W432" s="48">
        <v>2.5243500000000068</v>
      </c>
      <c r="X432" s="49">
        <v>6.954749999999998</v>
      </c>
      <c r="Y432" s="48">
        <v>0</v>
      </c>
      <c r="Z432" s="49">
        <v>0</v>
      </c>
      <c r="AA432" s="48">
        <v>0</v>
      </c>
      <c r="AB432" s="49">
        <v>0</v>
      </c>
      <c r="AC432" s="58">
        <f t="shared" si="35"/>
        <v>30.316100000000016</v>
      </c>
      <c r="AD432" s="58"/>
      <c r="AE432" s="58"/>
    </row>
    <row r="433" spans="2:31" x14ac:dyDescent="0.3">
      <c r="B433" s="4" t="s">
        <v>20</v>
      </c>
      <c r="C433" s="4"/>
      <c r="D433" s="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0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0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58">
        <f t="shared" si="35"/>
        <v>0</v>
      </c>
      <c r="AD433" s="58"/>
      <c r="AE433" s="58"/>
    </row>
    <row r="434" spans="2:31" x14ac:dyDescent="0.3">
      <c r="B434" s="4" t="s">
        <v>21</v>
      </c>
      <c r="C434" s="4"/>
      <c r="D434" s="4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0</v>
      </c>
      <c r="N434" s="49">
        <v>0</v>
      </c>
      <c r="O434" s="48">
        <v>0</v>
      </c>
      <c r="P434" s="49">
        <v>0</v>
      </c>
      <c r="Q434" s="48">
        <v>0</v>
      </c>
      <c r="R434" s="49">
        <v>2.818816666666665</v>
      </c>
      <c r="S434" s="48">
        <v>0</v>
      </c>
      <c r="T434" s="49">
        <v>0</v>
      </c>
      <c r="U434" s="48">
        <v>0</v>
      </c>
      <c r="V434" s="49">
        <v>0</v>
      </c>
      <c r="W434" s="48">
        <v>0</v>
      </c>
      <c r="X434" s="49">
        <v>0.17056916666666724</v>
      </c>
      <c r="Y434" s="48">
        <v>0</v>
      </c>
      <c r="Z434" s="49">
        <v>0</v>
      </c>
      <c r="AA434" s="48">
        <v>0</v>
      </c>
      <c r="AB434" s="49">
        <v>0</v>
      </c>
      <c r="AC434" s="58">
        <f t="shared" si="35"/>
        <v>2.9893858333333321</v>
      </c>
      <c r="AD434" s="58"/>
      <c r="AE434" s="58"/>
    </row>
    <row r="435" spans="2:31" x14ac:dyDescent="0.3">
      <c r="B435" s="4" t="s">
        <v>22</v>
      </c>
      <c r="C435" s="4"/>
      <c r="D435" s="4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</v>
      </c>
      <c r="N435" s="49">
        <v>0</v>
      </c>
      <c r="O435" s="48">
        <v>0</v>
      </c>
      <c r="P435" s="49">
        <v>0</v>
      </c>
      <c r="Q435" s="48">
        <v>0</v>
      </c>
      <c r="R435" s="49">
        <v>0</v>
      </c>
      <c r="S435" s="48">
        <v>8.4666666666666723E-2</v>
      </c>
      <c r="T435" s="49">
        <v>0.43483333333333329</v>
      </c>
      <c r="U435" s="48">
        <v>0.79633333333333367</v>
      </c>
      <c r="V435" s="49">
        <v>0.2734333333333332</v>
      </c>
      <c r="W435" s="48">
        <v>0.7205833333333328</v>
      </c>
      <c r="X435" s="49">
        <v>9.2983333333333404E-2</v>
      </c>
      <c r="Y435" s="48">
        <v>0</v>
      </c>
      <c r="Z435" s="49">
        <v>0</v>
      </c>
      <c r="AA435" s="48">
        <v>0</v>
      </c>
      <c r="AB435" s="49">
        <v>0</v>
      </c>
      <c r="AC435" s="58">
        <f t="shared" si="35"/>
        <v>2.4028333333333332</v>
      </c>
      <c r="AD435" s="58"/>
      <c r="AE435" s="58"/>
    </row>
    <row r="436" spans="2:31" x14ac:dyDescent="0.3">
      <c r="B436" s="4" t="s">
        <v>23</v>
      </c>
      <c r="C436" s="4"/>
      <c r="D436" s="4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</v>
      </c>
      <c r="N436" s="49">
        <v>0</v>
      </c>
      <c r="O436" s="48">
        <v>0</v>
      </c>
      <c r="P436" s="49">
        <v>0</v>
      </c>
      <c r="Q436" s="48">
        <v>0</v>
      </c>
      <c r="R436" s="49">
        <v>0.65033333333333454</v>
      </c>
      <c r="S436" s="48">
        <v>4.3305000000000016</v>
      </c>
      <c r="T436" s="49">
        <v>2.5954999999999964</v>
      </c>
      <c r="U436" s="48">
        <v>4.3223333333333311</v>
      </c>
      <c r="V436" s="49">
        <v>0.43183333333333329</v>
      </c>
      <c r="W436" s="48">
        <v>6.4500000000000078E-3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58">
        <f t="shared" si="35"/>
        <v>12.336949999999996</v>
      </c>
      <c r="AD436" s="58"/>
      <c r="AE436" s="58"/>
    </row>
    <row r="437" spans="2:31" x14ac:dyDescent="0.3">
      <c r="B437" s="4" t="s">
        <v>24</v>
      </c>
      <c r="C437" s="4"/>
      <c r="D437" s="4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0</v>
      </c>
      <c r="M437" s="48">
        <v>0</v>
      </c>
      <c r="N437" s="49">
        <v>0</v>
      </c>
      <c r="O437" s="48">
        <v>0</v>
      </c>
      <c r="P437" s="49">
        <v>0</v>
      </c>
      <c r="Q437" s="48">
        <v>0</v>
      </c>
      <c r="R437" s="49">
        <v>0</v>
      </c>
      <c r="S437" s="48">
        <v>0</v>
      </c>
      <c r="T437" s="49">
        <v>0.23783333333333315</v>
      </c>
      <c r="U437" s="48">
        <v>6.2121666666666648</v>
      </c>
      <c r="V437" s="49">
        <v>3.510333333333334</v>
      </c>
      <c r="W437" s="48">
        <v>3.5834083333333338</v>
      </c>
      <c r="X437" s="49">
        <v>4.7304250000000021</v>
      </c>
      <c r="Y437" s="48">
        <v>0</v>
      </c>
      <c r="Z437" s="49">
        <v>0</v>
      </c>
      <c r="AA437" s="48">
        <v>0</v>
      </c>
      <c r="AB437" s="49">
        <v>0</v>
      </c>
      <c r="AC437" s="58">
        <f t="shared" si="35"/>
        <v>18.274166666666666</v>
      </c>
      <c r="AD437" s="58"/>
      <c r="AE437" s="58"/>
    </row>
    <row r="438" spans="2:31" x14ac:dyDescent="0.3">
      <c r="B438" s="4" t="s">
        <v>25</v>
      </c>
      <c r="C438" s="4"/>
      <c r="D438" s="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1.3448000000000002</v>
      </c>
      <c r="M438" s="48">
        <v>4.9030000000000014</v>
      </c>
      <c r="N438" s="49">
        <v>1.9548333333333345</v>
      </c>
      <c r="O438" s="48">
        <v>0.86799999999999955</v>
      </c>
      <c r="P438" s="49">
        <v>0.62933333333333341</v>
      </c>
      <c r="Q438" s="48">
        <v>1.0045000000000004</v>
      </c>
      <c r="R438" s="49">
        <v>2.4134999999999995</v>
      </c>
      <c r="S438" s="48">
        <v>3.9073333333333333</v>
      </c>
      <c r="T438" s="49">
        <v>3.3454999999999999</v>
      </c>
      <c r="U438" s="48">
        <v>4.1796333333333324</v>
      </c>
      <c r="V438" s="49">
        <v>5.0547333333333349</v>
      </c>
      <c r="W438" s="48">
        <v>5.6269999999999962</v>
      </c>
      <c r="X438" s="49">
        <v>6.7851666666666688</v>
      </c>
      <c r="Y438" s="48">
        <v>0</v>
      </c>
      <c r="Z438" s="49">
        <v>0</v>
      </c>
      <c r="AA438" s="48">
        <v>0</v>
      </c>
      <c r="AB438" s="49">
        <v>0</v>
      </c>
      <c r="AC438" s="58">
        <f t="shared" si="35"/>
        <v>42.017333333333333</v>
      </c>
      <c r="AD438" s="58"/>
      <c r="AE438" s="58"/>
    </row>
    <row r="439" spans="2:31" x14ac:dyDescent="0.3">
      <c r="B439" s="4" t="s">
        <v>26</v>
      </c>
      <c r="C439" s="4"/>
      <c r="D439" s="4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6.5333333333333243E-2</v>
      </c>
      <c r="N439" s="49">
        <v>0</v>
      </c>
      <c r="O439" s="48">
        <v>0.43483333333333352</v>
      </c>
      <c r="P439" s="49">
        <v>0.74816666666666687</v>
      </c>
      <c r="Q439" s="48">
        <v>1.1446666666666663</v>
      </c>
      <c r="R439" s="49">
        <v>0.36633333333333334</v>
      </c>
      <c r="S439" s="48">
        <v>3.3740000000000014</v>
      </c>
      <c r="T439" s="49">
        <v>4.2026666666666666</v>
      </c>
      <c r="U439" s="48">
        <v>1.3984999999999996</v>
      </c>
      <c r="V439" s="49">
        <v>1.3820000000000001</v>
      </c>
      <c r="W439" s="48">
        <v>1.3028333333333333</v>
      </c>
      <c r="X439" s="49">
        <v>8.1041666666667692E-2</v>
      </c>
      <c r="Y439" s="48">
        <v>0</v>
      </c>
      <c r="Z439" s="49">
        <v>0</v>
      </c>
      <c r="AA439" s="48">
        <v>0</v>
      </c>
      <c r="AB439" s="49">
        <v>0</v>
      </c>
      <c r="AC439" s="58">
        <f t="shared" si="35"/>
        <v>14.500375000000004</v>
      </c>
      <c r="AD439" s="58"/>
      <c r="AE439" s="58"/>
    </row>
    <row r="440" spans="2:31" x14ac:dyDescent="0.3">
      <c r="B440" s="4" t="s">
        <v>27</v>
      </c>
      <c r="C440" s="4"/>
      <c r="D440" s="4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0.25950000000000073</v>
      </c>
      <c r="N440" s="49">
        <v>8.9333333333333445E-2</v>
      </c>
      <c r="O440" s="48">
        <v>8.3500000000000324E-2</v>
      </c>
      <c r="P440" s="49">
        <v>0.50833333333333319</v>
      </c>
      <c r="Q440" s="48">
        <v>0.86950000000000027</v>
      </c>
      <c r="R440" s="49">
        <v>3.1658333333333344</v>
      </c>
      <c r="S440" s="48">
        <v>4.0594999999999999</v>
      </c>
      <c r="T440" s="49">
        <v>5.0045000000000028</v>
      </c>
      <c r="U440" s="48">
        <v>0.8610000000000011</v>
      </c>
      <c r="V440" s="49">
        <v>0.17053333333333356</v>
      </c>
      <c r="W440" s="48">
        <v>0.17053333333333356</v>
      </c>
      <c r="X440" s="49">
        <v>0.17053333333333356</v>
      </c>
      <c r="Y440" s="48">
        <v>0</v>
      </c>
      <c r="Z440" s="49">
        <v>0</v>
      </c>
      <c r="AA440" s="48">
        <v>0</v>
      </c>
      <c r="AB440" s="49">
        <v>0</v>
      </c>
      <c r="AC440" s="58">
        <f t="shared" si="35"/>
        <v>15.412600000000007</v>
      </c>
      <c r="AD440" s="58"/>
      <c r="AE440" s="58"/>
    </row>
    <row r="441" spans="2:31" x14ac:dyDescent="0.3">
      <c r="B441" s="4" t="s">
        <v>28</v>
      </c>
      <c r="C441" s="4"/>
      <c r="D441" s="4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0</v>
      </c>
      <c r="N441" s="49">
        <v>2.2999999999999923E-2</v>
      </c>
      <c r="O441" s="48">
        <v>1.9513333333333336</v>
      </c>
      <c r="P441" s="49">
        <v>0</v>
      </c>
      <c r="Q441" s="48">
        <v>0</v>
      </c>
      <c r="R441" s="49">
        <v>0.8056666666666662</v>
      </c>
      <c r="S441" s="48">
        <v>6.6468333333333351</v>
      </c>
      <c r="T441" s="49">
        <v>7.9416666666666655</v>
      </c>
      <c r="U441" s="48">
        <v>7.9615000000000009</v>
      </c>
      <c r="V441" s="49">
        <v>4.4303499999999998</v>
      </c>
      <c r="W441" s="48">
        <v>8.1826666666666661</v>
      </c>
      <c r="X441" s="49">
        <v>8.6418999999999997</v>
      </c>
      <c r="Y441" s="48">
        <v>0</v>
      </c>
      <c r="Z441" s="49">
        <v>0</v>
      </c>
      <c r="AA441" s="48">
        <v>0</v>
      </c>
      <c r="AB441" s="49">
        <v>0</v>
      </c>
      <c r="AC441" s="58">
        <f t="shared" si="35"/>
        <v>46.584916666666665</v>
      </c>
      <c r="AD441" s="58"/>
      <c r="AE441" s="58"/>
    </row>
    <row r="442" spans="2:31" x14ac:dyDescent="0.3">
      <c r="B442" s="4" t="s">
        <v>120</v>
      </c>
      <c r="C442" s="4"/>
      <c r="D442" s="4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0</v>
      </c>
      <c r="N442" s="49">
        <v>0</v>
      </c>
      <c r="O442" s="48">
        <v>0</v>
      </c>
      <c r="P442" s="49">
        <v>9.2166666666666563E-2</v>
      </c>
      <c r="Q442" s="48">
        <v>0.15183333333333343</v>
      </c>
      <c r="R442" s="49">
        <v>1.6516666666666664</v>
      </c>
      <c r="S442" s="48">
        <v>10.080666666666668</v>
      </c>
      <c r="T442" s="49">
        <v>16.353333333333332</v>
      </c>
      <c r="U442" s="48">
        <v>14.662166666666662</v>
      </c>
      <c r="V442" s="49">
        <v>0.39806666666666679</v>
      </c>
      <c r="W442" s="48">
        <v>2.2183333333333621E-2</v>
      </c>
      <c r="X442" s="49">
        <v>1.646708333333335</v>
      </c>
      <c r="Y442" s="48">
        <v>0</v>
      </c>
      <c r="Z442" s="49">
        <v>0</v>
      </c>
      <c r="AA442" s="48">
        <v>0</v>
      </c>
      <c r="AB442" s="49">
        <v>0</v>
      </c>
      <c r="AC442" s="58">
        <f t="shared" si="35"/>
        <v>45.058791666666664</v>
      </c>
      <c r="AD442" s="58"/>
      <c r="AE442" s="58"/>
    </row>
    <row r="443" spans="2:31" x14ac:dyDescent="0.3">
      <c r="B443" s="4" t="s">
        <v>29</v>
      </c>
      <c r="C443" s="4"/>
      <c r="D443" s="4"/>
      <c r="E443" s="48">
        <v>0</v>
      </c>
      <c r="F443" s="49">
        <v>0</v>
      </c>
      <c r="G443" s="48">
        <v>0</v>
      </c>
      <c r="H443" s="49">
        <v>0</v>
      </c>
      <c r="I443" s="48">
        <v>0</v>
      </c>
      <c r="J443" s="49">
        <v>0</v>
      </c>
      <c r="K443" s="48">
        <v>0</v>
      </c>
      <c r="L443" s="49">
        <v>6.6666666666677084E-4</v>
      </c>
      <c r="M443" s="48">
        <v>0</v>
      </c>
      <c r="N443" s="49">
        <v>0</v>
      </c>
      <c r="O443" s="48">
        <v>0</v>
      </c>
      <c r="P443" s="49">
        <v>0.40516666666666673</v>
      </c>
      <c r="Q443" s="48">
        <v>0</v>
      </c>
      <c r="R443" s="49">
        <v>2.4468333333333336</v>
      </c>
      <c r="S443" s="48">
        <v>8.6678333333333377</v>
      </c>
      <c r="T443" s="49">
        <v>15.564833333333333</v>
      </c>
      <c r="U443" s="48">
        <v>13.642666666666665</v>
      </c>
      <c r="V443" s="49">
        <v>0.10386666666666665</v>
      </c>
      <c r="W443" s="48">
        <v>2.7849999999999989E-2</v>
      </c>
      <c r="X443" s="49">
        <v>2.0128333333333348</v>
      </c>
      <c r="Y443" s="48">
        <v>0</v>
      </c>
      <c r="Z443" s="49">
        <v>0</v>
      </c>
      <c r="AA443" s="48">
        <v>0</v>
      </c>
      <c r="AB443" s="49">
        <v>0</v>
      </c>
      <c r="AC443" s="58">
        <f t="shared" si="35"/>
        <v>42.872550000000004</v>
      </c>
      <c r="AD443" s="58"/>
      <c r="AE443" s="58"/>
    </row>
    <row r="444" spans="2:31" x14ac:dyDescent="0.3">
      <c r="B444" s="4" t="s">
        <v>30</v>
      </c>
      <c r="C444" s="4"/>
      <c r="D444" s="4"/>
      <c r="E444" s="48">
        <v>0</v>
      </c>
      <c r="F444" s="49">
        <v>0</v>
      </c>
      <c r="G444" s="48">
        <v>0</v>
      </c>
      <c r="H444" s="49">
        <v>0</v>
      </c>
      <c r="I444" s="48">
        <v>0</v>
      </c>
      <c r="J444" s="49">
        <v>0</v>
      </c>
      <c r="K444" s="48">
        <v>0</v>
      </c>
      <c r="L444" s="49">
        <v>0</v>
      </c>
      <c r="M444" s="48">
        <v>0</v>
      </c>
      <c r="N444" s="49">
        <v>0</v>
      </c>
      <c r="O444" s="48">
        <v>0</v>
      </c>
      <c r="P444" s="49">
        <v>0</v>
      </c>
      <c r="Q444" s="48">
        <v>0</v>
      </c>
      <c r="R444" s="49">
        <v>0</v>
      </c>
      <c r="S444" s="48">
        <v>1.7294999999999991</v>
      </c>
      <c r="T444" s="49">
        <v>1.9879333333333351</v>
      </c>
      <c r="U444" s="48">
        <v>0.1964333333333336</v>
      </c>
      <c r="V444" s="49">
        <v>0</v>
      </c>
      <c r="W444" s="48">
        <v>2.6997166666666659</v>
      </c>
      <c r="X444" s="49">
        <v>12.35380333333333</v>
      </c>
      <c r="Y444" s="48">
        <v>0</v>
      </c>
      <c r="Z444" s="49">
        <v>0</v>
      </c>
      <c r="AA444" s="48">
        <v>0</v>
      </c>
      <c r="AB444" s="49">
        <v>0</v>
      </c>
      <c r="AC444" s="58">
        <f t="shared" si="35"/>
        <v>18.967386666666663</v>
      </c>
      <c r="AD444" s="58"/>
      <c r="AE444" s="58"/>
    </row>
    <row r="445" spans="2:31" x14ac:dyDescent="0.3">
      <c r="B445" s="4" t="s">
        <v>31</v>
      </c>
      <c r="C445" s="4"/>
      <c r="D445" s="4"/>
      <c r="E445" s="48">
        <v>0</v>
      </c>
      <c r="F445" s="49">
        <v>0</v>
      </c>
      <c r="G445" s="48">
        <v>0</v>
      </c>
      <c r="H445" s="49">
        <v>0</v>
      </c>
      <c r="I445" s="48">
        <v>0</v>
      </c>
      <c r="J445" s="49">
        <v>0</v>
      </c>
      <c r="K445" s="48">
        <v>0</v>
      </c>
      <c r="L445" s="49">
        <v>0</v>
      </c>
      <c r="M445" s="48">
        <v>0.47999999999999959</v>
      </c>
      <c r="N445" s="49">
        <v>0.8753333333333333</v>
      </c>
      <c r="O445" s="48">
        <v>2.6803333333333352</v>
      </c>
      <c r="P445" s="49">
        <v>2.619333333333334</v>
      </c>
      <c r="Q445" s="48">
        <v>0.36833333333333335</v>
      </c>
      <c r="R445" s="49">
        <v>0.49666666666666665</v>
      </c>
      <c r="S445" s="48">
        <v>3.204333333333333</v>
      </c>
      <c r="T445" s="49">
        <v>5.4358333333333331</v>
      </c>
      <c r="U445" s="48">
        <v>1.8626666666666665</v>
      </c>
      <c r="V445" s="49">
        <v>0.65549999999999897</v>
      </c>
      <c r="W445" s="48">
        <v>0</v>
      </c>
      <c r="X445" s="49">
        <v>3.6666666666666475E-3</v>
      </c>
      <c r="Y445" s="48">
        <v>0</v>
      </c>
      <c r="Z445" s="49">
        <v>0</v>
      </c>
      <c r="AA445" s="48">
        <v>0</v>
      </c>
      <c r="AB445" s="49">
        <v>0</v>
      </c>
      <c r="AC445" s="58">
        <f t="shared" si="35"/>
        <v>18.682000000000002</v>
      </c>
      <c r="AD445" s="58"/>
      <c r="AE445" s="58"/>
    </row>
    <row r="446" spans="2:31" x14ac:dyDescent="0.3">
      <c r="B446" s="4" t="s">
        <v>32</v>
      </c>
      <c r="C446" s="4"/>
      <c r="D446" s="4"/>
      <c r="E446" s="48">
        <v>0</v>
      </c>
      <c r="F446" s="49">
        <v>0</v>
      </c>
      <c r="G446" s="48">
        <v>0</v>
      </c>
      <c r="H446" s="49">
        <v>0</v>
      </c>
      <c r="I446" s="48">
        <v>0</v>
      </c>
      <c r="J446" s="49">
        <v>0</v>
      </c>
      <c r="K446" s="48">
        <v>0</v>
      </c>
      <c r="L446" s="49">
        <v>1.0644999999999989</v>
      </c>
      <c r="M446" s="48">
        <v>5.0238333333333314</v>
      </c>
      <c r="N446" s="49">
        <v>6.7960000000000083</v>
      </c>
      <c r="O446" s="48">
        <v>8.5823333333333363</v>
      </c>
      <c r="P446" s="49">
        <v>3.6694999999999984</v>
      </c>
      <c r="Q446" s="48">
        <v>0.29699999999999932</v>
      </c>
      <c r="R446" s="49">
        <v>4.1483333333333317</v>
      </c>
      <c r="S446" s="48">
        <v>13.92733333333334</v>
      </c>
      <c r="T446" s="49">
        <v>16.487500000000001</v>
      </c>
      <c r="U446" s="48">
        <v>11.342166666666662</v>
      </c>
      <c r="V446" s="49">
        <v>2.6519999999999984</v>
      </c>
      <c r="W446" s="48">
        <v>5.2978333333333332</v>
      </c>
      <c r="X446" s="49">
        <v>7.5414166666666649</v>
      </c>
      <c r="Y446" s="48">
        <v>0</v>
      </c>
      <c r="Z446" s="49">
        <v>0</v>
      </c>
      <c r="AA446" s="48">
        <v>0</v>
      </c>
      <c r="AB446" s="49">
        <v>0</v>
      </c>
      <c r="AC446" s="58">
        <f t="shared" si="35"/>
        <v>86.82974999999999</v>
      </c>
      <c r="AD446" s="58"/>
      <c r="AE446" s="58"/>
    </row>
    <row r="447" spans="2:31" x14ac:dyDescent="0.3">
      <c r="B447" s="4" t="s">
        <v>33</v>
      </c>
      <c r="C447" s="4"/>
      <c r="D447" s="4"/>
      <c r="E447" s="48">
        <v>0</v>
      </c>
      <c r="F447" s="49">
        <v>0</v>
      </c>
      <c r="G447" s="48">
        <v>0</v>
      </c>
      <c r="H447" s="49">
        <v>0</v>
      </c>
      <c r="I447" s="48">
        <v>0</v>
      </c>
      <c r="J447" s="49">
        <v>0</v>
      </c>
      <c r="K447" s="48">
        <v>0</v>
      </c>
      <c r="L447" s="49">
        <v>0</v>
      </c>
      <c r="M447" s="48">
        <v>0</v>
      </c>
      <c r="N447" s="49">
        <v>0</v>
      </c>
      <c r="O447" s="48">
        <v>0</v>
      </c>
      <c r="P447" s="49">
        <v>0</v>
      </c>
      <c r="Q447" s="48">
        <v>1.36666666666667E-2</v>
      </c>
      <c r="R447" s="49">
        <v>0.11299999999999999</v>
      </c>
      <c r="S447" s="48">
        <v>9.8000000000000073E-2</v>
      </c>
      <c r="T447" s="49">
        <v>0.81583333333333385</v>
      </c>
      <c r="U447" s="48">
        <v>1.2833333333333327E-2</v>
      </c>
      <c r="V447" s="49">
        <v>0.23203333333333331</v>
      </c>
      <c r="W447" s="48">
        <v>1.1869999999999996</v>
      </c>
      <c r="X447" s="49">
        <v>1.8833500000000003</v>
      </c>
      <c r="Y447" s="48">
        <v>0</v>
      </c>
      <c r="Z447" s="49">
        <v>0</v>
      </c>
      <c r="AA447" s="48">
        <v>0</v>
      </c>
      <c r="AB447" s="49">
        <v>0</v>
      </c>
      <c r="AC447" s="58">
        <f t="shared" si="35"/>
        <v>4.3557166666666669</v>
      </c>
      <c r="AD447" s="58"/>
      <c r="AE447" s="58"/>
    </row>
    <row r="448" spans="2:31" x14ac:dyDescent="0.3">
      <c r="B448" s="4" t="s">
        <v>34</v>
      </c>
      <c r="C448" s="4"/>
      <c r="D448" s="4"/>
      <c r="E448" s="48">
        <v>0</v>
      </c>
      <c r="F448" s="49">
        <v>0</v>
      </c>
      <c r="G448" s="48">
        <v>0</v>
      </c>
      <c r="H448" s="49">
        <v>0</v>
      </c>
      <c r="I448" s="48">
        <v>0</v>
      </c>
      <c r="J448" s="49">
        <v>0</v>
      </c>
      <c r="K448" s="48">
        <v>0</v>
      </c>
      <c r="L448" s="49">
        <v>0</v>
      </c>
      <c r="M448" s="48">
        <v>0.11850000000000001</v>
      </c>
      <c r="N448" s="49">
        <v>5.0666666666666638E-2</v>
      </c>
      <c r="O448" s="48">
        <v>0.16199999999999998</v>
      </c>
      <c r="P448" s="49">
        <v>0.16233333333333341</v>
      </c>
      <c r="Q448" s="48">
        <v>6.8000000000000005E-2</v>
      </c>
      <c r="R448" s="49">
        <v>0.14483333333333329</v>
      </c>
      <c r="S448" s="48">
        <v>0.39733333333333343</v>
      </c>
      <c r="T448" s="49">
        <v>0.66666666666666685</v>
      </c>
      <c r="U448" s="48">
        <v>0.39233333333333331</v>
      </c>
      <c r="V448" s="49">
        <v>0.36449999999999982</v>
      </c>
      <c r="W448" s="48">
        <v>0.44058333333333305</v>
      </c>
      <c r="X448" s="49">
        <v>0.38541666666666674</v>
      </c>
      <c r="Y448" s="48">
        <v>0</v>
      </c>
      <c r="Z448" s="49">
        <v>0</v>
      </c>
      <c r="AA448" s="48">
        <v>0</v>
      </c>
      <c r="AB448" s="49">
        <v>0</v>
      </c>
      <c r="AC448" s="58">
        <f t="shared" si="35"/>
        <v>3.3531666666666666</v>
      </c>
      <c r="AD448" s="58"/>
      <c r="AE448" s="58"/>
    </row>
    <row r="449" spans="2:31" x14ac:dyDescent="0.3">
      <c r="B449" s="4" t="s">
        <v>35</v>
      </c>
      <c r="C449" s="4"/>
      <c r="D449" s="4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0.2789999999999998</v>
      </c>
      <c r="N449" s="49">
        <v>5.4171666666666658</v>
      </c>
      <c r="O449" s="48">
        <v>3.4653333333333336</v>
      </c>
      <c r="P449" s="49">
        <v>7.8500000000000032</v>
      </c>
      <c r="Q449" s="48">
        <v>5.47366666666667</v>
      </c>
      <c r="R449" s="49">
        <v>8.1866666666666674</v>
      </c>
      <c r="S449" s="48">
        <v>15.960333333333336</v>
      </c>
      <c r="T449" s="49">
        <v>6.6279999999999983</v>
      </c>
      <c r="U449" s="48">
        <v>6.6479999999999988</v>
      </c>
      <c r="V449" s="49">
        <v>8.3028333333333322</v>
      </c>
      <c r="W449" s="48">
        <v>7.2766666666666682</v>
      </c>
      <c r="X449" s="49">
        <v>6.2313333333333327</v>
      </c>
      <c r="Y449" s="48">
        <v>0</v>
      </c>
      <c r="Z449" s="49">
        <v>0</v>
      </c>
      <c r="AA449" s="48">
        <v>0</v>
      </c>
      <c r="AB449" s="49">
        <v>0</v>
      </c>
      <c r="AC449" s="58">
        <f t="shared" si="35"/>
        <v>81.719000000000023</v>
      </c>
      <c r="AD449" s="58"/>
      <c r="AE449" s="58"/>
    </row>
    <row r="450" spans="2:31" x14ac:dyDescent="0.3">
      <c r="B450" s="4" t="s">
        <v>36</v>
      </c>
      <c r="C450" s="4"/>
      <c r="D450" s="4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0.63416666666666666</v>
      </c>
      <c r="M450" s="48">
        <v>0.64233333333333331</v>
      </c>
      <c r="N450" s="49">
        <v>0.64799999999999991</v>
      </c>
      <c r="O450" s="48">
        <v>0.65716666666666657</v>
      </c>
      <c r="P450" s="49">
        <v>0.65716666666666657</v>
      </c>
      <c r="Q450" s="48">
        <v>0.66416666666666657</v>
      </c>
      <c r="R450" s="49">
        <v>0.66416666666666657</v>
      </c>
      <c r="S450" s="48">
        <v>0.66416666666666657</v>
      </c>
      <c r="T450" s="49">
        <v>0.66416666666666657</v>
      </c>
      <c r="U450" s="48">
        <v>0.66416666666666657</v>
      </c>
      <c r="V450" s="49">
        <v>0.66416666666666657</v>
      </c>
      <c r="W450" s="48">
        <v>0.66416666666666657</v>
      </c>
      <c r="X450" s="49">
        <v>0.66416666666666657</v>
      </c>
      <c r="Y450" s="48">
        <v>0</v>
      </c>
      <c r="Z450" s="49">
        <v>0</v>
      </c>
      <c r="AA450" s="48">
        <v>0</v>
      </c>
      <c r="AB450" s="49">
        <v>0</v>
      </c>
      <c r="AC450" s="58">
        <f t="shared" si="35"/>
        <v>8.5521666666666647</v>
      </c>
      <c r="AD450" s="58"/>
      <c r="AE450" s="58"/>
    </row>
    <row r="451" spans="2:31" x14ac:dyDescent="0.3">
      <c r="B451" s="4" t="s">
        <v>121</v>
      </c>
      <c r="C451" s="4"/>
      <c r="D451" s="4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3.121166666666666</v>
      </c>
      <c r="M451" s="48">
        <v>3.3244999999999991</v>
      </c>
      <c r="N451" s="49">
        <v>3.532999999999999</v>
      </c>
      <c r="O451" s="48">
        <v>3.7449999999999988</v>
      </c>
      <c r="P451" s="49">
        <v>3.9458333333333324</v>
      </c>
      <c r="Q451" s="48">
        <v>4.1638333333333328</v>
      </c>
      <c r="R451" s="49">
        <v>4.3744999999999994</v>
      </c>
      <c r="S451" s="48">
        <v>4.5681666666666665</v>
      </c>
      <c r="T451" s="49">
        <v>4.7589999999999995</v>
      </c>
      <c r="U451" s="48">
        <v>4.9371666666666663</v>
      </c>
      <c r="V451" s="49">
        <v>5.1129999999999995</v>
      </c>
      <c r="W451" s="48">
        <v>5.2731666666666666</v>
      </c>
      <c r="X451" s="49">
        <v>5.4286666666666665</v>
      </c>
      <c r="Y451" s="48">
        <v>0</v>
      </c>
      <c r="Z451" s="49">
        <v>0</v>
      </c>
      <c r="AA451" s="48">
        <v>0</v>
      </c>
      <c r="AB451" s="49">
        <v>0</v>
      </c>
      <c r="AC451" s="58">
        <f t="shared" si="35"/>
        <v>56.286999999999985</v>
      </c>
      <c r="AD451" s="58"/>
      <c r="AE451" s="58"/>
    </row>
    <row r="452" spans="2:31" x14ac:dyDescent="0.3">
      <c r="B452" s="4" t="s">
        <v>86</v>
      </c>
      <c r="C452" s="4"/>
      <c r="D452" s="4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9.5364666666666658</v>
      </c>
      <c r="L452" s="49">
        <v>0</v>
      </c>
      <c r="M452" s="48">
        <v>0</v>
      </c>
      <c r="N452" s="49">
        <v>0</v>
      </c>
      <c r="O452" s="48">
        <v>0</v>
      </c>
      <c r="P452" s="49">
        <v>0</v>
      </c>
      <c r="Q452" s="48">
        <v>0</v>
      </c>
      <c r="R452" s="49">
        <v>0.50999999999999979</v>
      </c>
      <c r="S452" s="48">
        <v>19.1495</v>
      </c>
      <c r="T452" s="49">
        <v>20.231666666666669</v>
      </c>
      <c r="U452" s="48">
        <v>18.515833333333326</v>
      </c>
      <c r="V452" s="49">
        <v>15.376900000000003</v>
      </c>
      <c r="W452" s="48">
        <v>14.517933333333334</v>
      </c>
      <c r="X452" s="49">
        <v>0</v>
      </c>
      <c r="Y452" s="48">
        <v>0</v>
      </c>
      <c r="Z452" s="49">
        <v>0</v>
      </c>
      <c r="AA452" s="48">
        <v>0</v>
      </c>
      <c r="AB452" s="49">
        <v>0</v>
      </c>
      <c r="AC452" s="58">
        <f t="shared" si="35"/>
        <v>97.838300000000004</v>
      </c>
      <c r="AD452" s="58"/>
      <c r="AE452" s="58"/>
    </row>
    <row r="453" spans="2:31" x14ac:dyDescent="0.3">
      <c r="B453" s="4" t="s">
        <v>87</v>
      </c>
      <c r="C453" s="4"/>
      <c r="D453" s="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0</v>
      </c>
      <c r="N453" s="49">
        <v>0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0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58">
        <f t="shared" si="35"/>
        <v>0</v>
      </c>
      <c r="AD453" s="58"/>
      <c r="AE453" s="58"/>
    </row>
    <row r="454" spans="2:31" x14ac:dyDescent="0.3">
      <c r="B454" s="4" t="s">
        <v>99</v>
      </c>
      <c r="C454" s="4"/>
      <c r="D454" s="4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2.2963333333333318</v>
      </c>
      <c r="L454" s="49">
        <v>2.8008333333333346</v>
      </c>
      <c r="M454" s="48">
        <v>0</v>
      </c>
      <c r="N454" s="49">
        <v>0</v>
      </c>
      <c r="O454" s="48">
        <v>0</v>
      </c>
      <c r="P454" s="49">
        <v>0</v>
      </c>
      <c r="Q454" s="48">
        <v>0</v>
      </c>
      <c r="R454" s="49">
        <v>0.22000000000000025</v>
      </c>
      <c r="S454" s="48">
        <v>0.99199999999999966</v>
      </c>
      <c r="T454" s="49">
        <v>2.6081666666666679</v>
      </c>
      <c r="U454" s="48">
        <v>0.97866666666666735</v>
      </c>
      <c r="V454" s="49">
        <v>1.1187333333333338</v>
      </c>
      <c r="W454" s="48">
        <v>1.1716750000000005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58">
        <f t="shared" si="35"/>
        <v>12.186408333333336</v>
      </c>
      <c r="AD454" s="58"/>
      <c r="AE454" s="58"/>
    </row>
    <row r="455" spans="2:31" x14ac:dyDescent="0.3">
      <c r="B455" s="4" t="s">
        <v>112</v>
      </c>
      <c r="C455" s="4"/>
      <c r="D455" s="4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0</v>
      </c>
      <c r="N455" s="49">
        <v>0</v>
      </c>
      <c r="O455" s="48">
        <v>0</v>
      </c>
      <c r="P455" s="49">
        <v>0</v>
      </c>
      <c r="Q455" s="48">
        <v>0</v>
      </c>
      <c r="R455" s="49">
        <v>0</v>
      </c>
      <c r="S455" s="48">
        <v>4.9999999999999819E-3</v>
      </c>
      <c r="T455" s="49">
        <v>0.17316666666666647</v>
      </c>
      <c r="U455" s="48">
        <v>1.162333333333333</v>
      </c>
      <c r="V455" s="49">
        <v>1.1414999999999997</v>
      </c>
      <c r="W455" s="48">
        <v>1.1506666666666663</v>
      </c>
      <c r="X455" s="49">
        <v>13.986833333333339</v>
      </c>
      <c r="Y455" s="48">
        <v>0</v>
      </c>
      <c r="Z455" s="49">
        <v>0</v>
      </c>
      <c r="AA455" s="48">
        <v>0</v>
      </c>
      <c r="AB455" s="49">
        <v>0</v>
      </c>
      <c r="AC455" s="58">
        <f t="shared" si="35"/>
        <v>17.619500000000002</v>
      </c>
      <c r="AD455" s="58"/>
      <c r="AE455" s="58"/>
    </row>
    <row r="456" spans="2:31" x14ac:dyDescent="0.3">
      <c r="B456" s="4" t="s">
        <v>113</v>
      </c>
      <c r="C456" s="4"/>
      <c r="D456" s="4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0.14400000000000002</v>
      </c>
      <c r="N456" s="49">
        <v>5.8839999999999986</v>
      </c>
      <c r="O456" s="48">
        <v>4.4036666666666662</v>
      </c>
      <c r="P456" s="49">
        <v>9.2763333333333353</v>
      </c>
      <c r="Q456" s="48">
        <v>56.526666666666678</v>
      </c>
      <c r="R456" s="49">
        <v>108.53983333333333</v>
      </c>
      <c r="S456" s="48">
        <v>125.79916666666666</v>
      </c>
      <c r="T456" s="49">
        <v>138.52316666666667</v>
      </c>
      <c r="U456" s="48">
        <v>0</v>
      </c>
      <c r="V456" s="49">
        <v>110.43299999999999</v>
      </c>
      <c r="W456" s="48">
        <v>87.368499999999997</v>
      </c>
      <c r="X456" s="49">
        <v>56.735583333333338</v>
      </c>
      <c r="Y456" s="48">
        <v>0</v>
      </c>
      <c r="Z456" s="49">
        <v>0</v>
      </c>
      <c r="AA456" s="48">
        <v>0</v>
      </c>
      <c r="AB456" s="49">
        <v>0</v>
      </c>
      <c r="AC456" s="58">
        <f t="shared" si="35"/>
        <v>703.63391666666666</v>
      </c>
      <c r="AD456" s="58"/>
      <c r="AE456" s="58"/>
    </row>
    <row r="457" spans="2:31" x14ac:dyDescent="0.3">
      <c r="B457" s="4" t="s">
        <v>114</v>
      </c>
      <c r="C457" s="4"/>
      <c r="D457" s="4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7.2819999999999974</v>
      </c>
      <c r="M457" s="48">
        <v>34.183833333333354</v>
      </c>
      <c r="N457" s="49">
        <v>31.892333333333319</v>
      </c>
      <c r="O457" s="48">
        <v>30.539999999999974</v>
      </c>
      <c r="P457" s="49">
        <v>29.269999999999985</v>
      </c>
      <c r="Q457" s="48">
        <v>19.631499999999999</v>
      </c>
      <c r="R457" s="49">
        <v>0</v>
      </c>
      <c r="S457" s="48">
        <v>0</v>
      </c>
      <c r="T457" s="49">
        <v>0</v>
      </c>
      <c r="U457" s="48">
        <v>0</v>
      </c>
      <c r="V457" s="49">
        <v>0</v>
      </c>
      <c r="W457" s="48">
        <v>0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58">
        <f t="shared" si="35"/>
        <v>152.79966666666664</v>
      </c>
      <c r="AD457" s="58"/>
      <c r="AE457" s="58"/>
    </row>
    <row r="458" spans="2:31" x14ac:dyDescent="0.3">
      <c r="B458" s="4" t="s">
        <v>115</v>
      </c>
      <c r="C458" s="4"/>
      <c r="D458" s="4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0</v>
      </c>
      <c r="L458" s="49">
        <v>2.4128333333333338</v>
      </c>
      <c r="M458" s="48">
        <v>0</v>
      </c>
      <c r="N458" s="49">
        <v>0</v>
      </c>
      <c r="O458" s="48">
        <v>0</v>
      </c>
      <c r="P458" s="49">
        <v>0</v>
      </c>
      <c r="Q458" s="48">
        <v>11.216833333333335</v>
      </c>
      <c r="R458" s="49">
        <v>15.789999999999997</v>
      </c>
      <c r="S458" s="48">
        <v>16.416499999999996</v>
      </c>
      <c r="T458" s="49">
        <v>20.6465</v>
      </c>
      <c r="U458" s="48">
        <v>17.634000000000004</v>
      </c>
      <c r="V458" s="49">
        <v>12.086000000000004</v>
      </c>
      <c r="W458" s="48">
        <v>12.193083333333337</v>
      </c>
      <c r="X458" s="49">
        <v>12.355666666666671</v>
      </c>
      <c r="Y458" s="48">
        <v>0</v>
      </c>
      <c r="Z458" s="49">
        <v>0</v>
      </c>
      <c r="AA458" s="48">
        <v>0</v>
      </c>
      <c r="AB458" s="49">
        <v>0</v>
      </c>
      <c r="AC458" s="58">
        <f>SUM(E458:AB458)</f>
        <v>120.75141666666667</v>
      </c>
      <c r="AD458" s="58"/>
      <c r="AE458" s="58"/>
    </row>
    <row r="459" spans="2:31" x14ac:dyDescent="0.3">
      <c r="B459" s="4" t="s">
        <v>122</v>
      </c>
      <c r="C459" s="4"/>
      <c r="D459" s="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58">
        <f t="shared" ref="AC459" si="36">SUM(E459:AB459)</f>
        <v>0</v>
      </c>
      <c r="AD459" s="58"/>
      <c r="AE459" s="58"/>
    </row>
    <row r="460" spans="2:31" x14ac:dyDescent="0.3">
      <c r="B460" s="4" t="s">
        <v>128</v>
      </c>
      <c r="C460" s="4"/>
      <c r="D460" s="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58">
        <f t="shared" ref="AC460" si="37">SUM(E460:AB460)</f>
        <v>0</v>
      </c>
      <c r="AD460" s="58"/>
      <c r="AE460" s="58"/>
    </row>
    <row r="461" spans="2:31" x14ac:dyDescent="0.3">
      <c r="B461" s="13" t="s">
        <v>2</v>
      </c>
      <c r="C461" s="13"/>
      <c r="D461" s="13"/>
      <c r="E461" s="14">
        <f>SUM(E416:E460)</f>
        <v>0</v>
      </c>
      <c r="F461" s="14">
        <f t="shared" ref="F461:AB461" si="38">SUM(F416:F460)</f>
        <v>0</v>
      </c>
      <c r="G461" s="14">
        <f t="shared" si="38"/>
        <v>0</v>
      </c>
      <c r="H461" s="14">
        <f t="shared" si="38"/>
        <v>0</v>
      </c>
      <c r="I461" s="14">
        <f t="shared" si="38"/>
        <v>0</v>
      </c>
      <c r="J461" s="14">
        <f t="shared" si="38"/>
        <v>0</v>
      </c>
      <c r="K461" s="14">
        <f t="shared" si="38"/>
        <v>11.832799999999997</v>
      </c>
      <c r="L461" s="14">
        <f t="shared" si="38"/>
        <v>33.206799999999994</v>
      </c>
      <c r="M461" s="14">
        <f t="shared" si="38"/>
        <v>91.375666666666689</v>
      </c>
      <c r="N461" s="14">
        <f t="shared" si="38"/>
        <v>76.913833333333329</v>
      </c>
      <c r="O461" s="14">
        <f t="shared" si="38"/>
        <v>86.578499999999977</v>
      </c>
      <c r="P461" s="14">
        <f t="shared" si="38"/>
        <v>113.36441666666667</v>
      </c>
      <c r="Q461" s="14">
        <f t="shared" si="38"/>
        <v>180.14383333333336</v>
      </c>
      <c r="R461" s="14">
        <f t="shared" si="38"/>
        <v>273.15098333333339</v>
      </c>
      <c r="S461" s="14">
        <f t="shared" si="38"/>
        <v>379.54883333333322</v>
      </c>
      <c r="T461" s="14">
        <f t="shared" si="38"/>
        <v>488.91143333333332</v>
      </c>
      <c r="U461" s="14">
        <f t="shared" si="38"/>
        <v>452.48656666666682</v>
      </c>
      <c r="V461" s="14">
        <f t="shared" si="38"/>
        <v>457.04413333333343</v>
      </c>
      <c r="W461" s="14">
        <f t="shared" si="38"/>
        <v>493.33971666666667</v>
      </c>
      <c r="X461" s="14">
        <f t="shared" si="38"/>
        <v>508.03137083333354</v>
      </c>
      <c r="Y461" s="14">
        <f t="shared" si="38"/>
        <v>0</v>
      </c>
      <c r="Z461" s="14">
        <f t="shared" si="38"/>
        <v>0</v>
      </c>
      <c r="AA461" s="14">
        <f t="shared" si="38"/>
        <v>0</v>
      </c>
      <c r="AB461" s="14">
        <f t="shared" si="38"/>
        <v>0</v>
      </c>
      <c r="AC461" s="70">
        <f>SUM(AC416:AE460)</f>
        <v>3645.9288874999997</v>
      </c>
      <c r="AD461" s="70"/>
      <c r="AE461" s="70"/>
    </row>
    <row r="464" spans="2:31" x14ac:dyDescent="0.3">
      <c r="B464" s="8">
        <f>'Resumen-Mensual'!$N$22</f>
        <v>45301</v>
      </c>
    </row>
    <row r="465" spans="2:31" x14ac:dyDescent="0.3">
      <c r="B465" s="8"/>
    </row>
    <row r="466" spans="2:31" x14ac:dyDescent="0.3">
      <c r="B466" s="9" t="s">
        <v>81</v>
      </c>
      <c r="C466" s="10"/>
      <c r="D466" s="10"/>
      <c r="E466" s="11">
        <v>1</v>
      </c>
      <c r="F466" s="11">
        <v>2</v>
      </c>
      <c r="G466" s="11">
        <v>3</v>
      </c>
      <c r="H466" s="11">
        <v>4</v>
      </c>
      <c r="I466" s="11">
        <v>5</v>
      </c>
      <c r="J466" s="11">
        <v>6</v>
      </c>
      <c r="K466" s="11">
        <v>7</v>
      </c>
      <c r="L466" s="11">
        <v>8</v>
      </c>
      <c r="M466" s="11">
        <v>9</v>
      </c>
      <c r="N466" s="11">
        <v>10</v>
      </c>
      <c r="O466" s="11">
        <v>11</v>
      </c>
      <c r="P466" s="11">
        <v>12</v>
      </c>
      <c r="Q466" s="11">
        <v>13</v>
      </c>
      <c r="R466" s="11">
        <v>14</v>
      </c>
      <c r="S466" s="11">
        <v>15</v>
      </c>
      <c r="T466" s="11">
        <v>16</v>
      </c>
      <c r="U466" s="11">
        <v>17</v>
      </c>
      <c r="V466" s="11">
        <v>18</v>
      </c>
      <c r="W466" s="11">
        <v>19</v>
      </c>
      <c r="X466" s="11">
        <v>20</v>
      </c>
      <c r="Y466" s="11">
        <v>21</v>
      </c>
      <c r="Z466" s="11">
        <v>22</v>
      </c>
      <c r="AA466" s="11">
        <v>23</v>
      </c>
      <c r="AB466" s="11">
        <v>24</v>
      </c>
      <c r="AC466" s="68" t="s">
        <v>2</v>
      </c>
      <c r="AD466" s="68"/>
      <c r="AE466" s="68"/>
    </row>
    <row r="467" spans="2:31" x14ac:dyDescent="0.3">
      <c r="B467" s="52" t="s">
        <v>4</v>
      </c>
      <c r="C467" s="52"/>
      <c r="D467" s="52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0</v>
      </c>
      <c r="L467" s="49">
        <v>0</v>
      </c>
      <c r="M467" s="48">
        <v>0</v>
      </c>
      <c r="N467" s="49">
        <v>6.6666666666666729E-4</v>
      </c>
      <c r="O467" s="48">
        <v>1.4276666666666666</v>
      </c>
      <c r="P467" s="49">
        <v>1.9744999999999999</v>
      </c>
      <c r="Q467" s="48">
        <v>0</v>
      </c>
      <c r="R467" s="49">
        <v>1.0760000000000005</v>
      </c>
      <c r="S467" s="48">
        <v>3.3736666666666659</v>
      </c>
      <c r="T467" s="49">
        <v>7.8019999999999969</v>
      </c>
      <c r="U467" s="48">
        <v>11.046166666666661</v>
      </c>
      <c r="V467" s="49">
        <v>12.787666666666672</v>
      </c>
      <c r="W467" s="48">
        <v>9.6199999999999992</v>
      </c>
      <c r="X467" s="49">
        <v>8.7458750000000034</v>
      </c>
      <c r="Y467" s="48">
        <v>0</v>
      </c>
      <c r="Z467" s="49">
        <v>0</v>
      </c>
      <c r="AA467" s="48">
        <v>0</v>
      </c>
      <c r="AB467" s="49">
        <v>0</v>
      </c>
      <c r="AC467" s="58">
        <f>SUM(E467:AB467)</f>
        <v>57.854208333333332</v>
      </c>
      <c r="AD467" s="58"/>
      <c r="AE467" s="58"/>
    </row>
    <row r="468" spans="2:31" x14ac:dyDescent="0.3">
      <c r="B468" s="15" t="s">
        <v>5</v>
      </c>
      <c r="C468" s="15"/>
      <c r="D468" s="15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0</v>
      </c>
      <c r="L468" s="49">
        <v>2.6124999999999998</v>
      </c>
      <c r="M468" s="48">
        <v>6.0200000000000014</v>
      </c>
      <c r="N468" s="49">
        <v>2.196000000000002</v>
      </c>
      <c r="O468" s="48">
        <v>3.240000000000002</v>
      </c>
      <c r="P468" s="49">
        <v>9.7754999999999956</v>
      </c>
      <c r="Q468" s="48">
        <v>29.904833333333329</v>
      </c>
      <c r="R468" s="49">
        <v>31.86333333333333</v>
      </c>
      <c r="S468" s="48">
        <v>37.6295</v>
      </c>
      <c r="T468" s="49">
        <v>38.320833333333312</v>
      </c>
      <c r="U468" s="48">
        <v>41.025500000000008</v>
      </c>
      <c r="V468" s="49">
        <v>4.5996666666666668</v>
      </c>
      <c r="W468" s="48">
        <v>0</v>
      </c>
      <c r="X468" s="49">
        <v>0</v>
      </c>
      <c r="Y468" s="48">
        <v>0</v>
      </c>
      <c r="Z468" s="49">
        <v>0</v>
      </c>
      <c r="AA468" s="48">
        <v>0</v>
      </c>
      <c r="AB468" s="49">
        <v>0</v>
      </c>
      <c r="AC468" s="58">
        <f t="shared" ref="AC468:AC508" si="39">SUM(E468:AB468)</f>
        <v>207.1876666666667</v>
      </c>
      <c r="AD468" s="58"/>
      <c r="AE468" s="58"/>
    </row>
    <row r="469" spans="2:31" x14ac:dyDescent="0.3">
      <c r="B469" s="15" t="s">
        <v>6</v>
      </c>
      <c r="C469" s="15"/>
      <c r="D469" s="15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0</v>
      </c>
      <c r="L469" s="49">
        <v>0</v>
      </c>
      <c r="M469" s="48">
        <v>0.49933333333333341</v>
      </c>
      <c r="N469" s="49">
        <v>0.7789999999999998</v>
      </c>
      <c r="O469" s="48">
        <v>2.6536666666666644</v>
      </c>
      <c r="P469" s="49">
        <v>9.1171666666666695</v>
      </c>
      <c r="Q469" s="48">
        <v>4.3486666666666673</v>
      </c>
      <c r="R469" s="49">
        <v>2.9833333333333791E-2</v>
      </c>
      <c r="S469" s="48">
        <v>6.7048333333333341</v>
      </c>
      <c r="T469" s="49">
        <v>10.889500000000002</v>
      </c>
      <c r="U469" s="48">
        <v>18.918500000000002</v>
      </c>
      <c r="V469" s="49">
        <v>22.723499999999998</v>
      </c>
      <c r="W469" s="48">
        <v>20.333833333333338</v>
      </c>
      <c r="X469" s="49">
        <v>16.527416666666671</v>
      </c>
      <c r="Y469" s="48">
        <v>0</v>
      </c>
      <c r="Z469" s="49">
        <v>0</v>
      </c>
      <c r="AA469" s="48">
        <v>0</v>
      </c>
      <c r="AB469" s="49">
        <v>0</v>
      </c>
      <c r="AC469" s="58">
        <f t="shared" si="39"/>
        <v>113.52525000000001</v>
      </c>
      <c r="AD469" s="58"/>
      <c r="AE469" s="58"/>
    </row>
    <row r="470" spans="2:31" x14ac:dyDescent="0.3">
      <c r="B470" s="15" t="s">
        <v>119</v>
      </c>
      <c r="C470" s="15"/>
      <c r="D470" s="15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1.5500000000000005</v>
      </c>
      <c r="M470" s="48">
        <v>2.2999999999999989</v>
      </c>
      <c r="N470" s="49">
        <v>1.5999999999999985</v>
      </c>
      <c r="O470" s="48">
        <v>3.9000000000000039</v>
      </c>
      <c r="P470" s="49">
        <v>9.017333333333335</v>
      </c>
      <c r="Q470" s="48">
        <v>7.561833333333337</v>
      </c>
      <c r="R470" s="49">
        <v>2.4076666666666666</v>
      </c>
      <c r="S470" s="48">
        <v>0</v>
      </c>
      <c r="T470" s="49">
        <v>0</v>
      </c>
      <c r="U470" s="48">
        <v>1.7499999999999953E-2</v>
      </c>
      <c r="V470" s="49">
        <v>4.0311666666666666</v>
      </c>
      <c r="W470" s="48">
        <v>7.242166666666666</v>
      </c>
      <c r="X470" s="49">
        <v>4.2101666666666642</v>
      </c>
      <c r="Y470" s="48">
        <v>0</v>
      </c>
      <c r="Z470" s="49">
        <v>0</v>
      </c>
      <c r="AA470" s="48">
        <v>0</v>
      </c>
      <c r="AB470" s="49">
        <v>0</v>
      </c>
      <c r="AC470" s="58">
        <f t="shared" si="39"/>
        <v>43.837833333333336</v>
      </c>
      <c r="AD470" s="58"/>
      <c r="AE470" s="58"/>
    </row>
    <row r="471" spans="2:31" x14ac:dyDescent="0.3">
      <c r="B471" s="15" t="s">
        <v>7</v>
      </c>
      <c r="C471" s="15"/>
      <c r="D471" s="15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0.50683333333333347</v>
      </c>
      <c r="M471" s="48">
        <v>0.50933333333333353</v>
      </c>
      <c r="N471" s="49">
        <v>0.51683333333333348</v>
      </c>
      <c r="O471" s="48">
        <v>0.52533333333333354</v>
      </c>
      <c r="P471" s="49">
        <v>12.400166666666665</v>
      </c>
      <c r="Q471" s="48">
        <v>17.043333333333329</v>
      </c>
      <c r="R471" s="49">
        <v>16.948999999999998</v>
      </c>
      <c r="S471" s="48">
        <v>16.893333333333331</v>
      </c>
      <c r="T471" s="49">
        <v>16.853999999999999</v>
      </c>
      <c r="U471" s="48">
        <v>16.816499999999998</v>
      </c>
      <c r="V471" s="49">
        <v>16.811166666666665</v>
      </c>
      <c r="W471" s="48">
        <v>16.788999999999998</v>
      </c>
      <c r="X471" s="49">
        <v>16.793333333333333</v>
      </c>
      <c r="Y471" s="48">
        <v>0</v>
      </c>
      <c r="Z471" s="49">
        <v>0</v>
      </c>
      <c r="AA471" s="48">
        <v>0</v>
      </c>
      <c r="AB471" s="49">
        <v>0</v>
      </c>
      <c r="AC471" s="58">
        <f t="shared" si="39"/>
        <v>149.40816666666666</v>
      </c>
      <c r="AD471" s="58"/>
      <c r="AE471" s="58"/>
    </row>
    <row r="472" spans="2:31" x14ac:dyDescent="0.3">
      <c r="B472" s="15" t="s">
        <v>8</v>
      </c>
      <c r="C472" s="15"/>
      <c r="D472" s="15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1.81</v>
      </c>
      <c r="M472" s="48">
        <v>6.2099999999999955</v>
      </c>
      <c r="N472" s="49">
        <v>2.8199999999999958</v>
      </c>
      <c r="O472" s="48">
        <v>2.4799999999999995</v>
      </c>
      <c r="P472" s="49">
        <v>5.2313333333333336</v>
      </c>
      <c r="Q472" s="48">
        <v>4.0111666666666652</v>
      </c>
      <c r="R472" s="49">
        <v>9.9983333333333366</v>
      </c>
      <c r="S472" s="48">
        <v>21.952833333333334</v>
      </c>
      <c r="T472" s="49">
        <v>27.84366666666666</v>
      </c>
      <c r="U472" s="48">
        <v>29.974499999999992</v>
      </c>
      <c r="V472" s="49">
        <v>29.557500000000005</v>
      </c>
      <c r="W472" s="48">
        <v>16.630666666666663</v>
      </c>
      <c r="X472" s="49">
        <v>1.3679833333333333</v>
      </c>
      <c r="Y472" s="48">
        <v>0</v>
      </c>
      <c r="Z472" s="49">
        <v>0</v>
      </c>
      <c r="AA472" s="48">
        <v>0</v>
      </c>
      <c r="AB472" s="49">
        <v>0</v>
      </c>
      <c r="AC472" s="58">
        <f t="shared" si="39"/>
        <v>159.88798333333332</v>
      </c>
      <c r="AD472" s="58"/>
      <c r="AE472" s="58"/>
    </row>
    <row r="473" spans="2:31" x14ac:dyDescent="0.3">
      <c r="B473" s="15" t="s">
        <v>9</v>
      </c>
      <c r="C473" s="15"/>
      <c r="D473" s="15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</v>
      </c>
      <c r="M473" s="48">
        <v>0</v>
      </c>
      <c r="N473" s="49">
        <v>0</v>
      </c>
      <c r="O473" s="48">
        <v>0</v>
      </c>
      <c r="P473" s="49">
        <v>0</v>
      </c>
      <c r="Q473" s="48">
        <v>0</v>
      </c>
      <c r="R473" s="49">
        <v>0</v>
      </c>
      <c r="S473" s="48">
        <v>0</v>
      </c>
      <c r="T473" s="49">
        <v>0</v>
      </c>
      <c r="U473" s="48">
        <v>0</v>
      </c>
      <c r="V473" s="49">
        <v>0</v>
      </c>
      <c r="W473" s="48">
        <v>1.6948999999999979</v>
      </c>
      <c r="X473" s="49">
        <v>12.590939999999996</v>
      </c>
      <c r="Y473" s="48">
        <v>0</v>
      </c>
      <c r="Z473" s="49">
        <v>0</v>
      </c>
      <c r="AA473" s="48">
        <v>0</v>
      </c>
      <c r="AB473" s="49">
        <v>0</v>
      </c>
      <c r="AC473" s="58">
        <f t="shared" si="39"/>
        <v>14.285839999999993</v>
      </c>
      <c r="AD473" s="58"/>
      <c r="AE473" s="58"/>
    </row>
    <row r="474" spans="2:31" x14ac:dyDescent="0.3">
      <c r="B474" s="15" t="s">
        <v>10</v>
      </c>
      <c r="C474" s="15"/>
      <c r="D474" s="15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0</v>
      </c>
      <c r="N474" s="49">
        <v>0.83066666666666644</v>
      </c>
      <c r="O474" s="48">
        <v>0.37983333333333336</v>
      </c>
      <c r="P474" s="49">
        <v>2.933333333333318E-2</v>
      </c>
      <c r="Q474" s="48">
        <v>5.8293333333333344</v>
      </c>
      <c r="R474" s="49">
        <v>3.4403333333333341</v>
      </c>
      <c r="S474" s="48">
        <v>0.17883333333333198</v>
      </c>
      <c r="T474" s="49">
        <v>6.1153333333333348</v>
      </c>
      <c r="U474" s="48">
        <v>0</v>
      </c>
      <c r="V474" s="49">
        <v>6.7280000000000033</v>
      </c>
      <c r="W474" s="48">
        <v>9.6039999999999921</v>
      </c>
      <c r="X474" s="49">
        <v>8.2459999999999969</v>
      </c>
      <c r="Y474" s="48">
        <v>0</v>
      </c>
      <c r="Z474" s="49">
        <v>0</v>
      </c>
      <c r="AA474" s="48">
        <v>0</v>
      </c>
      <c r="AB474" s="49">
        <v>0</v>
      </c>
      <c r="AC474" s="58">
        <f t="shared" si="39"/>
        <v>41.381666666666661</v>
      </c>
      <c r="AD474" s="58"/>
      <c r="AE474" s="58"/>
    </row>
    <row r="475" spans="2:31" x14ac:dyDescent="0.3">
      <c r="B475" s="15" t="s">
        <v>11</v>
      </c>
      <c r="C475" s="15"/>
      <c r="D475" s="15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5.9720000000000004</v>
      </c>
      <c r="M475" s="48">
        <v>14.486333333333331</v>
      </c>
      <c r="N475" s="49">
        <v>19.882000000000005</v>
      </c>
      <c r="O475" s="48">
        <v>26.919666666666664</v>
      </c>
      <c r="P475" s="49">
        <v>25.270666666666671</v>
      </c>
      <c r="Q475" s="48">
        <v>40.262166666666658</v>
      </c>
      <c r="R475" s="49">
        <v>41.701333333333331</v>
      </c>
      <c r="S475" s="48">
        <v>48.405333333333331</v>
      </c>
      <c r="T475" s="49">
        <v>46.951166666666651</v>
      </c>
      <c r="U475" s="48">
        <v>48.156666666666688</v>
      </c>
      <c r="V475" s="49">
        <v>61.576833333333347</v>
      </c>
      <c r="W475" s="48">
        <v>65.536333333333317</v>
      </c>
      <c r="X475" s="49">
        <v>51.575166666666654</v>
      </c>
      <c r="Y475" s="48">
        <v>0</v>
      </c>
      <c r="Z475" s="49">
        <v>0</v>
      </c>
      <c r="AA475" s="48">
        <v>0</v>
      </c>
      <c r="AB475" s="49">
        <v>0</v>
      </c>
      <c r="AC475" s="58">
        <f t="shared" si="39"/>
        <v>496.69566666666663</v>
      </c>
      <c r="AD475" s="58"/>
      <c r="AE475" s="58"/>
    </row>
    <row r="476" spans="2:31" x14ac:dyDescent="0.3">
      <c r="B476" s="15" t="s">
        <v>12</v>
      </c>
      <c r="C476" s="15"/>
      <c r="D476" s="15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</v>
      </c>
      <c r="N476" s="49">
        <v>0</v>
      </c>
      <c r="O476" s="48">
        <v>0</v>
      </c>
      <c r="P476" s="49">
        <v>0</v>
      </c>
      <c r="Q476" s="48">
        <v>0</v>
      </c>
      <c r="R476" s="49">
        <v>0</v>
      </c>
      <c r="S476" s="48">
        <v>0</v>
      </c>
      <c r="T476" s="49">
        <v>0</v>
      </c>
      <c r="U476" s="48">
        <v>4.3731666666666653</v>
      </c>
      <c r="V476" s="49">
        <v>0.10666666666666558</v>
      </c>
      <c r="W476" s="48">
        <v>4.1326666666666609</v>
      </c>
      <c r="X476" s="49">
        <v>6.0753333333333339</v>
      </c>
      <c r="Y476" s="48">
        <v>0</v>
      </c>
      <c r="Z476" s="49">
        <v>0</v>
      </c>
      <c r="AA476" s="48">
        <v>0</v>
      </c>
      <c r="AB476" s="49">
        <v>0</v>
      </c>
      <c r="AC476" s="58">
        <f t="shared" si="39"/>
        <v>14.687833333333327</v>
      </c>
      <c r="AD476" s="58"/>
      <c r="AE476" s="58"/>
    </row>
    <row r="477" spans="2:31" x14ac:dyDescent="0.3">
      <c r="B477" s="15" t="s">
        <v>13</v>
      </c>
      <c r="C477" s="15"/>
      <c r="D477" s="15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0</v>
      </c>
      <c r="N477" s="49">
        <v>0</v>
      </c>
      <c r="O477" s="48">
        <v>0</v>
      </c>
      <c r="P477" s="49">
        <v>0</v>
      </c>
      <c r="Q477" s="48">
        <v>0</v>
      </c>
      <c r="R477" s="49">
        <v>0</v>
      </c>
      <c r="S477" s="48">
        <v>28.47366666666667</v>
      </c>
      <c r="T477" s="49">
        <v>22.747666666666664</v>
      </c>
      <c r="U477" s="48">
        <v>27.453666666666674</v>
      </c>
      <c r="V477" s="49">
        <v>40.648333333333319</v>
      </c>
      <c r="W477" s="48">
        <v>40.843566666666653</v>
      </c>
      <c r="X477" s="49">
        <v>20.332650000000001</v>
      </c>
      <c r="Y477" s="48">
        <v>0</v>
      </c>
      <c r="Z477" s="49">
        <v>0</v>
      </c>
      <c r="AA477" s="48">
        <v>0</v>
      </c>
      <c r="AB477" s="49">
        <v>0</v>
      </c>
      <c r="AC477" s="58">
        <f t="shared" si="39"/>
        <v>180.49954999999997</v>
      </c>
      <c r="AD477" s="58"/>
      <c r="AE477" s="58"/>
    </row>
    <row r="478" spans="2:31" x14ac:dyDescent="0.3">
      <c r="B478" s="15" t="s">
        <v>14</v>
      </c>
      <c r="C478" s="15"/>
      <c r="D478" s="15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58">
        <f t="shared" si="39"/>
        <v>0</v>
      </c>
      <c r="AD478" s="58"/>
      <c r="AE478" s="58"/>
    </row>
    <row r="479" spans="2:31" x14ac:dyDescent="0.3">
      <c r="B479" s="15" t="s">
        <v>15</v>
      </c>
      <c r="C479" s="15"/>
      <c r="D479" s="15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0.50699999999999978</v>
      </c>
      <c r="M479" s="48">
        <v>3.7458333333333345</v>
      </c>
      <c r="N479" s="49">
        <v>4.8128333333333346</v>
      </c>
      <c r="O479" s="48">
        <v>0.33800000000000074</v>
      </c>
      <c r="P479" s="49">
        <v>0</v>
      </c>
      <c r="Q479" s="48">
        <v>0</v>
      </c>
      <c r="R479" s="49">
        <v>0.90249999999999864</v>
      </c>
      <c r="S479" s="48">
        <v>2.9769999999999999</v>
      </c>
      <c r="T479" s="49">
        <v>8.4768333333333317</v>
      </c>
      <c r="U479" s="48">
        <v>14.29866666666666</v>
      </c>
      <c r="V479" s="49">
        <v>22.554166666666671</v>
      </c>
      <c r="W479" s="48">
        <v>23.955333333333332</v>
      </c>
      <c r="X479" s="49">
        <v>19.878916666666672</v>
      </c>
      <c r="Y479" s="48">
        <v>0</v>
      </c>
      <c r="Z479" s="49">
        <v>0</v>
      </c>
      <c r="AA479" s="48">
        <v>0</v>
      </c>
      <c r="AB479" s="49">
        <v>0</v>
      </c>
      <c r="AC479" s="58">
        <f t="shared" si="39"/>
        <v>102.44708333333332</v>
      </c>
      <c r="AD479" s="58"/>
      <c r="AE479" s="58"/>
    </row>
    <row r="480" spans="2:31" x14ac:dyDescent="0.3">
      <c r="B480" s="15" t="s">
        <v>16</v>
      </c>
      <c r="C480" s="15"/>
      <c r="D480" s="15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0</v>
      </c>
      <c r="N480" s="49">
        <v>0</v>
      </c>
      <c r="O480" s="48">
        <v>0</v>
      </c>
      <c r="P480" s="49">
        <v>0</v>
      </c>
      <c r="Q480" s="48">
        <v>0</v>
      </c>
      <c r="R480" s="49">
        <v>0</v>
      </c>
      <c r="S480" s="48">
        <v>0</v>
      </c>
      <c r="T480" s="49">
        <v>0</v>
      </c>
      <c r="U480" s="48">
        <v>0</v>
      </c>
      <c r="V480" s="49">
        <v>0</v>
      </c>
      <c r="W480" s="48">
        <v>0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58">
        <f t="shared" si="39"/>
        <v>0</v>
      </c>
      <c r="AD480" s="58"/>
      <c r="AE480" s="58"/>
    </row>
    <row r="481" spans="2:31" x14ac:dyDescent="0.3">
      <c r="B481" s="15" t="s">
        <v>17</v>
      </c>
      <c r="C481" s="15"/>
      <c r="D481" s="15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5.6666666666666645E-3</v>
      </c>
      <c r="M481" s="48">
        <v>4.1661666666666664</v>
      </c>
      <c r="N481" s="49">
        <v>11.258000000000001</v>
      </c>
      <c r="O481" s="48">
        <v>14.548499999999995</v>
      </c>
      <c r="P481" s="49">
        <v>26.353666666666673</v>
      </c>
      <c r="Q481" s="48">
        <v>35.935000000000016</v>
      </c>
      <c r="R481" s="49">
        <v>43.447499999999998</v>
      </c>
      <c r="S481" s="48">
        <v>49.667999999999999</v>
      </c>
      <c r="T481" s="49">
        <v>54.009999999999991</v>
      </c>
      <c r="U481" s="48">
        <v>55.32433333333335</v>
      </c>
      <c r="V481" s="49">
        <v>5.8898333333333337</v>
      </c>
      <c r="W481" s="48">
        <v>0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58">
        <f t="shared" si="39"/>
        <v>300.60666666666668</v>
      </c>
      <c r="AD481" s="58"/>
      <c r="AE481" s="58"/>
    </row>
    <row r="482" spans="2:31" x14ac:dyDescent="0.3">
      <c r="B482" s="15" t="s">
        <v>18</v>
      </c>
      <c r="C482" s="15"/>
      <c r="D482" s="15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1.3116666666666663</v>
      </c>
      <c r="M482" s="48">
        <v>3.1974999999999985</v>
      </c>
      <c r="N482" s="49">
        <v>9.7500000000000142E-2</v>
      </c>
      <c r="O482" s="48">
        <v>0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6.3586666666666689</v>
      </c>
      <c r="Y482" s="48">
        <v>0</v>
      </c>
      <c r="Z482" s="49">
        <v>0</v>
      </c>
      <c r="AA482" s="48">
        <v>0</v>
      </c>
      <c r="AB482" s="49">
        <v>0</v>
      </c>
      <c r="AC482" s="58">
        <f t="shared" si="39"/>
        <v>10.965333333333334</v>
      </c>
      <c r="AD482" s="58"/>
      <c r="AE482" s="58"/>
    </row>
    <row r="483" spans="2:31" x14ac:dyDescent="0.3">
      <c r="B483" s="15" t="s">
        <v>19</v>
      </c>
      <c r="C483" s="15"/>
      <c r="D483" s="15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0.17083333333333336</v>
      </c>
      <c r="M483" s="48">
        <v>8.5048333333333339</v>
      </c>
      <c r="N483" s="49">
        <v>10.278499999999999</v>
      </c>
      <c r="O483" s="48">
        <v>14.657833333333334</v>
      </c>
      <c r="P483" s="49">
        <v>22.292999999999999</v>
      </c>
      <c r="Q483" s="48">
        <v>27.752166666666653</v>
      </c>
      <c r="R483" s="49">
        <v>14.309500000000002</v>
      </c>
      <c r="S483" s="48">
        <v>0</v>
      </c>
      <c r="T483" s="49">
        <v>0</v>
      </c>
      <c r="U483" s="48">
        <v>0</v>
      </c>
      <c r="V483" s="49">
        <v>3.5434999999999985</v>
      </c>
      <c r="W483" s="48">
        <v>3.5322833333333317</v>
      </c>
      <c r="X483" s="49">
        <v>0.95224999999999971</v>
      </c>
      <c r="Y483" s="48">
        <v>0</v>
      </c>
      <c r="Z483" s="49">
        <v>0</v>
      </c>
      <c r="AA483" s="48">
        <v>0</v>
      </c>
      <c r="AB483" s="49">
        <v>0</v>
      </c>
      <c r="AC483" s="58">
        <f t="shared" si="39"/>
        <v>105.99469999999998</v>
      </c>
      <c r="AD483" s="58"/>
      <c r="AE483" s="58"/>
    </row>
    <row r="484" spans="2:31" x14ac:dyDescent="0.3">
      <c r="B484" s="4" t="s">
        <v>20</v>
      </c>
      <c r="C484" s="4"/>
      <c r="D484" s="4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6.6583333333333272E-2</v>
      </c>
      <c r="N484" s="49">
        <v>6.6583333333333272E-2</v>
      </c>
      <c r="O484" s="48">
        <v>6.6583333333333272E-2</v>
      </c>
      <c r="P484" s="49">
        <v>6.6583333333333272E-2</v>
      </c>
      <c r="Q484" s="48">
        <v>6.6583333333333272E-2</v>
      </c>
      <c r="R484" s="49">
        <v>6.6583333333333272E-2</v>
      </c>
      <c r="S484" s="48">
        <v>0</v>
      </c>
      <c r="T484" s="49">
        <v>0</v>
      </c>
      <c r="U484" s="48">
        <v>0</v>
      </c>
      <c r="V484" s="49">
        <v>0</v>
      </c>
      <c r="W484" s="48">
        <v>0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58">
        <f t="shared" si="39"/>
        <v>0.39949999999999963</v>
      </c>
      <c r="AD484" s="58"/>
      <c r="AE484" s="58"/>
    </row>
    <row r="485" spans="2:31" x14ac:dyDescent="0.3">
      <c r="B485" s="4" t="s">
        <v>21</v>
      </c>
      <c r="C485" s="4"/>
      <c r="D485" s="4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</v>
      </c>
      <c r="M485" s="48">
        <v>0</v>
      </c>
      <c r="N485" s="49">
        <v>0</v>
      </c>
      <c r="O485" s="48">
        <v>0</v>
      </c>
      <c r="P485" s="49">
        <v>0</v>
      </c>
      <c r="Q485" s="48">
        <v>0</v>
      </c>
      <c r="R485" s="49">
        <v>0</v>
      </c>
      <c r="S485" s="48">
        <v>0</v>
      </c>
      <c r="T485" s="49">
        <v>0</v>
      </c>
      <c r="U485" s="48">
        <v>0</v>
      </c>
      <c r="V485" s="49">
        <v>0</v>
      </c>
      <c r="W485" s="48">
        <v>0</v>
      </c>
      <c r="X485" s="49">
        <v>1.435495</v>
      </c>
      <c r="Y485" s="48">
        <v>0</v>
      </c>
      <c r="Z485" s="49">
        <v>0</v>
      </c>
      <c r="AA485" s="48">
        <v>0</v>
      </c>
      <c r="AB485" s="49">
        <v>0</v>
      </c>
      <c r="AC485" s="58">
        <f t="shared" si="39"/>
        <v>1.435495</v>
      </c>
      <c r="AD485" s="58"/>
      <c r="AE485" s="58"/>
    </row>
    <row r="486" spans="2:31" x14ac:dyDescent="0.3">
      <c r="B486" s="4" t="s">
        <v>22</v>
      </c>
      <c r="C486" s="4"/>
      <c r="D486" s="4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0.27216666666666672</v>
      </c>
      <c r="M486" s="48">
        <v>0.89366666666666661</v>
      </c>
      <c r="N486" s="49">
        <v>0.38899999999999996</v>
      </c>
      <c r="O486" s="48">
        <v>4.7833333333333325E-2</v>
      </c>
      <c r="P486" s="49">
        <v>0</v>
      </c>
      <c r="Q486" s="48">
        <v>0</v>
      </c>
      <c r="R486" s="49">
        <v>0</v>
      </c>
      <c r="S486" s="48">
        <v>0</v>
      </c>
      <c r="T486" s="49">
        <v>0</v>
      </c>
      <c r="U486" s="48">
        <v>0</v>
      </c>
      <c r="V486" s="49">
        <v>1.7000000000000112E-2</v>
      </c>
      <c r="W486" s="48">
        <v>0.15030000000000013</v>
      </c>
      <c r="X486" s="49">
        <v>1.4741666666666653E-2</v>
      </c>
      <c r="Y486" s="48">
        <v>0</v>
      </c>
      <c r="Z486" s="49">
        <v>0</v>
      </c>
      <c r="AA486" s="48">
        <v>0</v>
      </c>
      <c r="AB486" s="49">
        <v>0</v>
      </c>
      <c r="AC486" s="58">
        <f t="shared" si="39"/>
        <v>1.7847083333333336</v>
      </c>
      <c r="AD486" s="58"/>
      <c r="AE486" s="58"/>
    </row>
    <row r="487" spans="2:31" x14ac:dyDescent="0.3">
      <c r="B487" s="4" t="s">
        <v>23</v>
      </c>
      <c r="C487" s="4"/>
      <c r="D487" s="4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0.44349999999999989</v>
      </c>
      <c r="M487" s="48">
        <v>2.9613333333333327</v>
      </c>
      <c r="N487" s="49">
        <v>0.16616666666666641</v>
      </c>
      <c r="O487" s="48">
        <v>0.71299999999999975</v>
      </c>
      <c r="P487" s="49">
        <v>0</v>
      </c>
      <c r="Q487" s="48">
        <v>1.2833333333333297E-2</v>
      </c>
      <c r="R487" s="49">
        <v>0</v>
      </c>
      <c r="S487" s="48">
        <v>0.52199999999999958</v>
      </c>
      <c r="T487" s="49">
        <v>0.25466666666666671</v>
      </c>
      <c r="U487" s="48">
        <v>0.37616666666666715</v>
      </c>
      <c r="V487" s="49">
        <v>1.6054999999999993</v>
      </c>
      <c r="W487" s="48">
        <v>4.5618333333333334</v>
      </c>
      <c r="X487" s="49">
        <v>3.5435333333333334</v>
      </c>
      <c r="Y487" s="48">
        <v>0</v>
      </c>
      <c r="Z487" s="49">
        <v>0</v>
      </c>
      <c r="AA487" s="48">
        <v>0</v>
      </c>
      <c r="AB487" s="49">
        <v>0</v>
      </c>
      <c r="AC487" s="58">
        <f t="shared" si="39"/>
        <v>15.16053333333333</v>
      </c>
      <c r="AD487" s="58"/>
      <c r="AE487" s="58"/>
    </row>
    <row r="488" spans="2:31" x14ac:dyDescent="0.3">
      <c r="B488" s="4" t="s">
        <v>24</v>
      </c>
      <c r="C488" s="4"/>
      <c r="D488" s="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2.0478333333333336</v>
      </c>
      <c r="M488" s="48">
        <v>4.9743333333333348</v>
      </c>
      <c r="N488" s="49">
        <v>3.1273333333333326</v>
      </c>
      <c r="O488" s="48">
        <v>2.9680000000000009</v>
      </c>
      <c r="P488" s="49">
        <v>0.5904999999999998</v>
      </c>
      <c r="Q488" s="48">
        <v>2.2166666666666668E-2</v>
      </c>
      <c r="R488" s="49">
        <v>0</v>
      </c>
      <c r="S488" s="48">
        <v>1.5833333333333321E-2</v>
      </c>
      <c r="T488" s="49">
        <v>5.3499999999999985E-2</v>
      </c>
      <c r="U488" s="48">
        <v>0.74933333333333396</v>
      </c>
      <c r="V488" s="49">
        <v>3.4044999999999987</v>
      </c>
      <c r="W488" s="48">
        <v>3.4594333333333318</v>
      </c>
      <c r="X488" s="49">
        <v>2.6101999999999994</v>
      </c>
      <c r="Y488" s="48">
        <v>0</v>
      </c>
      <c r="Z488" s="49">
        <v>0</v>
      </c>
      <c r="AA488" s="48">
        <v>0</v>
      </c>
      <c r="AB488" s="49">
        <v>0</v>
      </c>
      <c r="AC488" s="58">
        <f t="shared" si="39"/>
        <v>24.022966666666669</v>
      </c>
      <c r="AD488" s="58"/>
      <c r="AE488" s="58"/>
    </row>
    <row r="489" spans="2:31" x14ac:dyDescent="0.3">
      <c r="B489" s="4" t="s">
        <v>25</v>
      </c>
      <c r="C489" s="4"/>
      <c r="D489" s="4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0.21550000000000005</v>
      </c>
      <c r="M489" s="48">
        <v>0.3025000000000001</v>
      </c>
      <c r="N489" s="49">
        <v>5.3999999999999986E-2</v>
      </c>
      <c r="O489" s="48">
        <v>0.42549999999999982</v>
      </c>
      <c r="P489" s="49">
        <v>0.67150000000000021</v>
      </c>
      <c r="Q489" s="48">
        <v>1.2349999999999999</v>
      </c>
      <c r="R489" s="49">
        <v>2.8964999999999987</v>
      </c>
      <c r="S489" s="48">
        <v>4.6044999999999998</v>
      </c>
      <c r="T489" s="49">
        <v>3.3017333333333321</v>
      </c>
      <c r="U489" s="48">
        <v>0</v>
      </c>
      <c r="V489" s="49">
        <v>1.2385000000000008</v>
      </c>
      <c r="W489" s="48">
        <v>2.2636333333333338</v>
      </c>
      <c r="X489" s="49">
        <v>2.4379016666666669</v>
      </c>
      <c r="Y489" s="48">
        <v>0</v>
      </c>
      <c r="Z489" s="49">
        <v>0</v>
      </c>
      <c r="AA489" s="48">
        <v>0</v>
      </c>
      <c r="AB489" s="49">
        <v>0</v>
      </c>
      <c r="AC489" s="58">
        <f t="shared" si="39"/>
        <v>19.646768333333327</v>
      </c>
      <c r="AD489" s="58"/>
      <c r="AE489" s="58"/>
    </row>
    <row r="490" spans="2:31" x14ac:dyDescent="0.3">
      <c r="B490" s="4" t="s">
        <v>26</v>
      </c>
      <c r="C490" s="4"/>
      <c r="D490" s="4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0</v>
      </c>
      <c r="M490" s="48">
        <v>0</v>
      </c>
      <c r="N490" s="49">
        <v>0</v>
      </c>
      <c r="O490" s="48">
        <v>3.2333333333333415E-2</v>
      </c>
      <c r="P490" s="49">
        <v>1.8785000000000005</v>
      </c>
      <c r="Q490" s="48">
        <v>5.0636666666666654</v>
      </c>
      <c r="R490" s="49">
        <v>8.4313333333333347</v>
      </c>
      <c r="S490" s="48">
        <v>6.4733333333333318</v>
      </c>
      <c r="T490" s="49">
        <v>5.6308333333333316</v>
      </c>
      <c r="U490" s="48">
        <v>6.0493333333333332</v>
      </c>
      <c r="V490" s="49">
        <v>5.9938333333333329</v>
      </c>
      <c r="W490" s="48">
        <v>5.9288333333333334</v>
      </c>
      <c r="X490" s="49">
        <v>4.1491999999999996</v>
      </c>
      <c r="Y490" s="48">
        <v>0</v>
      </c>
      <c r="Z490" s="49">
        <v>0</v>
      </c>
      <c r="AA490" s="48">
        <v>0</v>
      </c>
      <c r="AB490" s="49">
        <v>0</v>
      </c>
      <c r="AC490" s="58">
        <f t="shared" si="39"/>
        <v>49.6312</v>
      </c>
      <c r="AD490" s="58"/>
      <c r="AE490" s="58"/>
    </row>
    <row r="491" spans="2:31" x14ac:dyDescent="0.3">
      <c r="B491" s="4" t="s">
        <v>27</v>
      </c>
      <c r="C491" s="4"/>
      <c r="D491" s="4"/>
      <c r="E491" s="48">
        <v>0</v>
      </c>
      <c r="F491" s="49">
        <v>0</v>
      </c>
      <c r="G491" s="48">
        <v>1.1835000000000002</v>
      </c>
      <c r="H491" s="49">
        <v>0.10683333333333281</v>
      </c>
      <c r="I491" s="48">
        <v>0.33699999999999641</v>
      </c>
      <c r="J491" s="49">
        <v>0.22366666666666338</v>
      </c>
      <c r="K491" s="48">
        <v>0.14383333333333159</v>
      </c>
      <c r="L491" s="49">
        <v>0.13749999999999904</v>
      </c>
      <c r="M491" s="48">
        <v>2.2858333333333332</v>
      </c>
      <c r="N491" s="49">
        <v>0.53483333333333372</v>
      </c>
      <c r="O491" s="48">
        <v>3.7273333333333323</v>
      </c>
      <c r="P491" s="49">
        <v>5.3806666666666683</v>
      </c>
      <c r="Q491" s="48">
        <v>7.1300000000000008</v>
      </c>
      <c r="R491" s="49">
        <v>13.682333333333334</v>
      </c>
      <c r="S491" s="48">
        <v>11.108333333333336</v>
      </c>
      <c r="T491" s="49">
        <v>9.3236666666666679</v>
      </c>
      <c r="U491" s="48">
        <v>8.4601666666666659</v>
      </c>
      <c r="V491" s="49">
        <v>8.1608333333333345</v>
      </c>
      <c r="W491" s="48">
        <v>8.1305166666666686</v>
      </c>
      <c r="X491" s="49">
        <v>8.1058666666666674</v>
      </c>
      <c r="Y491" s="48">
        <v>0</v>
      </c>
      <c r="Z491" s="49">
        <v>0</v>
      </c>
      <c r="AA491" s="48">
        <v>0</v>
      </c>
      <c r="AB491" s="49">
        <v>0</v>
      </c>
      <c r="AC491" s="58">
        <f t="shared" si="39"/>
        <v>88.162716666666668</v>
      </c>
      <c r="AD491" s="58"/>
      <c r="AE491" s="58"/>
    </row>
    <row r="492" spans="2:31" x14ac:dyDescent="0.3">
      <c r="B492" s="4" t="s">
        <v>28</v>
      </c>
      <c r="C492" s="4"/>
      <c r="D492" s="4"/>
      <c r="E492" s="48">
        <v>0</v>
      </c>
      <c r="F492" s="49">
        <v>3.0688333333333393</v>
      </c>
      <c r="G492" s="48">
        <v>4.7641666666666671</v>
      </c>
      <c r="H492" s="49">
        <v>7.4471666666666634</v>
      </c>
      <c r="I492" s="48">
        <v>10.329500000000003</v>
      </c>
      <c r="J492" s="49">
        <v>11.901999999999994</v>
      </c>
      <c r="K492" s="48">
        <v>12.564500000000001</v>
      </c>
      <c r="L492" s="49">
        <v>11.880166666666659</v>
      </c>
      <c r="M492" s="48">
        <v>10.611999999999995</v>
      </c>
      <c r="N492" s="49">
        <v>8.5708333333333417</v>
      </c>
      <c r="O492" s="48">
        <v>8.1234999999999946</v>
      </c>
      <c r="P492" s="49">
        <v>16.550999999999995</v>
      </c>
      <c r="Q492" s="48">
        <v>20.935000000000002</v>
      </c>
      <c r="R492" s="49">
        <v>18.492000000000004</v>
      </c>
      <c r="S492" s="48">
        <v>20.0275</v>
      </c>
      <c r="T492" s="49">
        <v>20.370666666666661</v>
      </c>
      <c r="U492" s="48">
        <v>17.311500000000002</v>
      </c>
      <c r="V492" s="49">
        <v>20.980500000000003</v>
      </c>
      <c r="W492" s="48">
        <v>17.014500000000002</v>
      </c>
      <c r="X492" s="49">
        <v>11.481133333333332</v>
      </c>
      <c r="Y492" s="48">
        <v>0</v>
      </c>
      <c r="Z492" s="49">
        <v>0</v>
      </c>
      <c r="AA492" s="48">
        <v>0</v>
      </c>
      <c r="AB492" s="49">
        <v>0</v>
      </c>
      <c r="AC492" s="58">
        <f t="shared" si="39"/>
        <v>252.42646666666664</v>
      </c>
      <c r="AD492" s="58"/>
      <c r="AE492" s="58"/>
    </row>
    <row r="493" spans="2:31" x14ac:dyDescent="0.3">
      <c r="B493" s="4" t="s">
        <v>120</v>
      </c>
      <c r="C493" s="4"/>
      <c r="D493" s="4"/>
      <c r="E493" s="48">
        <v>0</v>
      </c>
      <c r="F493" s="49">
        <v>14.879499999999991</v>
      </c>
      <c r="G493" s="48">
        <v>22.145666666666664</v>
      </c>
      <c r="H493" s="49">
        <v>24.90966666666667</v>
      </c>
      <c r="I493" s="48">
        <v>26.096166666666669</v>
      </c>
      <c r="J493" s="49">
        <v>25.848499999999994</v>
      </c>
      <c r="K493" s="48">
        <v>25.103499999999993</v>
      </c>
      <c r="L493" s="49">
        <v>20.039499999999986</v>
      </c>
      <c r="M493" s="48">
        <v>6.8963333333333257</v>
      </c>
      <c r="N493" s="49">
        <v>9.7618333333333336</v>
      </c>
      <c r="O493" s="48">
        <v>12.737666666666664</v>
      </c>
      <c r="P493" s="49">
        <v>12.563499999999998</v>
      </c>
      <c r="Q493" s="48">
        <v>9.9995000000000047</v>
      </c>
      <c r="R493" s="49">
        <v>15.56366666666667</v>
      </c>
      <c r="S493" s="48">
        <v>16.407499999999999</v>
      </c>
      <c r="T493" s="49">
        <v>16.510999999999992</v>
      </c>
      <c r="U493" s="48">
        <v>17.693499999999997</v>
      </c>
      <c r="V493" s="49">
        <v>16.675666666666668</v>
      </c>
      <c r="W493" s="48">
        <v>15.125666666666659</v>
      </c>
      <c r="X493" s="49">
        <v>8.8797166666666669</v>
      </c>
      <c r="Y493" s="48">
        <v>0</v>
      </c>
      <c r="Z493" s="49">
        <v>0</v>
      </c>
      <c r="AA493" s="48">
        <v>0</v>
      </c>
      <c r="AB493" s="49">
        <v>0</v>
      </c>
      <c r="AC493" s="58">
        <f t="shared" si="39"/>
        <v>317.83804999999984</v>
      </c>
      <c r="AD493" s="58"/>
      <c r="AE493" s="58"/>
    </row>
    <row r="494" spans="2:31" x14ac:dyDescent="0.3">
      <c r="B494" s="4" t="s">
        <v>29</v>
      </c>
      <c r="C494" s="4"/>
      <c r="D494" s="4"/>
      <c r="E494" s="48">
        <v>0</v>
      </c>
      <c r="F494" s="49">
        <v>14.624833333333337</v>
      </c>
      <c r="G494" s="48">
        <v>21.054166666666671</v>
      </c>
      <c r="H494" s="49">
        <v>23.51433333333333</v>
      </c>
      <c r="I494" s="48">
        <v>23.299666666666649</v>
      </c>
      <c r="J494" s="49">
        <v>22.110166666666661</v>
      </c>
      <c r="K494" s="48">
        <v>20.824000000000005</v>
      </c>
      <c r="L494" s="49">
        <v>15.805166666666659</v>
      </c>
      <c r="M494" s="48">
        <v>8.7840000000000042</v>
      </c>
      <c r="N494" s="49">
        <v>13.156499999999998</v>
      </c>
      <c r="O494" s="48">
        <v>17.442666666666664</v>
      </c>
      <c r="P494" s="49">
        <v>18.224499999999999</v>
      </c>
      <c r="Q494" s="48">
        <v>16.640666666666672</v>
      </c>
      <c r="R494" s="49">
        <v>17.904166666666661</v>
      </c>
      <c r="S494" s="48">
        <v>19.423333333333336</v>
      </c>
      <c r="T494" s="49">
        <v>18.324833333333338</v>
      </c>
      <c r="U494" s="48">
        <v>20.042833333333345</v>
      </c>
      <c r="V494" s="49">
        <v>21.826499999999989</v>
      </c>
      <c r="W494" s="48">
        <v>21.819149999999983</v>
      </c>
      <c r="X494" s="49">
        <v>14.418683333333339</v>
      </c>
      <c r="Y494" s="48">
        <v>0</v>
      </c>
      <c r="Z494" s="49">
        <v>0</v>
      </c>
      <c r="AA494" s="48">
        <v>0</v>
      </c>
      <c r="AB494" s="49">
        <v>0</v>
      </c>
      <c r="AC494" s="58">
        <f t="shared" si="39"/>
        <v>349.24016666666665</v>
      </c>
      <c r="AD494" s="58"/>
      <c r="AE494" s="58"/>
    </row>
    <row r="495" spans="2:31" x14ac:dyDescent="0.3">
      <c r="B495" s="4" t="s">
        <v>30</v>
      </c>
      <c r="C495" s="4"/>
      <c r="D495" s="4"/>
      <c r="E495" s="48">
        <v>0</v>
      </c>
      <c r="F495" s="49">
        <v>6.1566666666666471E-2</v>
      </c>
      <c r="G495" s="48">
        <v>0.37780000000000008</v>
      </c>
      <c r="H495" s="49">
        <v>2.7232166666666573</v>
      </c>
      <c r="I495" s="48">
        <v>2.1421666666666783</v>
      </c>
      <c r="J495" s="49">
        <v>1.0781833333333282</v>
      </c>
      <c r="K495" s="48">
        <v>0.37749999999999723</v>
      </c>
      <c r="L495" s="49">
        <v>0.41099999999999615</v>
      </c>
      <c r="M495" s="48">
        <v>0</v>
      </c>
      <c r="N495" s="49">
        <v>0</v>
      </c>
      <c r="O495" s="48">
        <v>0.19463333333333283</v>
      </c>
      <c r="P495" s="49">
        <v>1.1323333333333314</v>
      </c>
      <c r="Q495" s="48">
        <v>3.8251666666666617</v>
      </c>
      <c r="R495" s="49">
        <v>10.23363333333333</v>
      </c>
      <c r="S495" s="48">
        <v>13.344333333333337</v>
      </c>
      <c r="T495" s="49">
        <v>11.526</v>
      </c>
      <c r="U495" s="48">
        <v>14.409166666666671</v>
      </c>
      <c r="V495" s="49">
        <v>14.688500000000008</v>
      </c>
      <c r="W495" s="48">
        <v>13.918666666666665</v>
      </c>
      <c r="X495" s="49">
        <v>13.550844166666668</v>
      </c>
      <c r="Y495" s="48">
        <v>0</v>
      </c>
      <c r="Z495" s="49">
        <v>0</v>
      </c>
      <c r="AA495" s="48">
        <v>0</v>
      </c>
      <c r="AB495" s="49">
        <v>0</v>
      </c>
      <c r="AC495" s="58">
        <f t="shared" si="39"/>
        <v>103.99471083333333</v>
      </c>
      <c r="AD495" s="58"/>
      <c r="AE495" s="58"/>
    </row>
    <row r="496" spans="2:31" x14ac:dyDescent="0.3">
      <c r="B496" s="4" t="s">
        <v>31</v>
      </c>
      <c r="C496" s="4"/>
      <c r="D496" s="4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0.22499999999999964</v>
      </c>
      <c r="M496" s="48">
        <v>1.7886666666666666</v>
      </c>
      <c r="N496" s="49">
        <v>9.0000000000000149E-2</v>
      </c>
      <c r="O496" s="48">
        <v>0</v>
      </c>
      <c r="P496" s="49">
        <v>0.51533333333333331</v>
      </c>
      <c r="Q496" s="48">
        <v>4.1178333333333326</v>
      </c>
      <c r="R496" s="49">
        <v>7.9685000000000015</v>
      </c>
      <c r="S496" s="48">
        <v>7.0386666666666677</v>
      </c>
      <c r="T496" s="49">
        <v>5.1263333333333332</v>
      </c>
      <c r="U496" s="48">
        <v>5.607166666666668</v>
      </c>
      <c r="V496" s="49">
        <v>7.7166666666666677</v>
      </c>
      <c r="W496" s="48">
        <v>8.2853333333333321</v>
      </c>
      <c r="X496" s="49">
        <v>6.9538333333333346</v>
      </c>
      <c r="Y496" s="48">
        <v>0</v>
      </c>
      <c r="Z496" s="49">
        <v>0</v>
      </c>
      <c r="AA496" s="48">
        <v>0</v>
      </c>
      <c r="AB496" s="49">
        <v>0</v>
      </c>
      <c r="AC496" s="58">
        <f t="shared" si="39"/>
        <v>55.433333333333344</v>
      </c>
      <c r="AD496" s="58"/>
      <c r="AE496" s="58"/>
    </row>
    <row r="497" spans="2:31" x14ac:dyDescent="0.3">
      <c r="B497" s="4" t="s">
        <v>32</v>
      </c>
      <c r="C497" s="4"/>
      <c r="D497" s="4"/>
      <c r="E497" s="48">
        <v>0</v>
      </c>
      <c r="F497" s="49">
        <v>9.57</v>
      </c>
      <c r="G497" s="48">
        <v>10.965333333333337</v>
      </c>
      <c r="H497" s="49">
        <v>11.2325</v>
      </c>
      <c r="I497" s="48">
        <v>11.690666666666669</v>
      </c>
      <c r="J497" s="49">
        <v>12.07983333333333</v>
      </c>
      <c r="K497" s="48">
        <v>12.07466666666666</v>
      </c>
      <c r="L497" s="49">
        <v>8.9128333333333387</v>
      </c>
      <c r="M497" s="48">
        <v>3.8076666666666634</v>
      </c>
      <c r="N497" s="49">
        <v>6.0261666666666693</v>
      </c>
      <c r="O497" s="48">
        <v>8.1716666666666651</v>
      </c>
      <c r="P497" s="49">
        <v>11.919499999999999</v>
      </c>
      <c r="Q497" s="48">
        <v>18.154166666666654</v>
      </c>
      <c r="R497" s="49">
        <v>23.308500000000013</v>
      </c>
      <c r="S497" s="48">
        <v>19.60466666666667</v>
      </c>
      <c r="T497" s="49">
        <v>18.361999999999998</v>
      </c>
      <c r="U497" s="48">
        <v>17.320499999999996</v>
      </c>
      <c r="V497" s="49">
        <v>18.4635</v>
      </c>
      <c r="W497" s="48">
        <v>15.819333333333338</v>
      </c>
      <c r="X497" s="49">
        <v>7.3216666666666663</v>
      </c>
      <c r="Y497" s="48">
        <v>0</v>
      </c>
      <c r="Z497" s="49">
        <v>0</v>
      </c>
      <c r="AA497" s="48">
        <v>0</v>
      </c>
      <c r="AB497" s="49">
        <v>0</v>
      </c>
      <c r="AC497" s="58">
        <f t="shared" si="39"/>
        <v>244.80516666666668</v>
      </c>
      <c r="AD497" s="58"/>
      <c r="AE497" s="58"/>
    </row>
    <row r="498" spans="2:31" x14ac:dyDescent="0.3">
      <c r="B498" s="4" t="s">
        <v>33</v>
      </c>
      <c r="C498" s="4"/>
      <c r="D498" s="4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7.866666666666676E-2</v>
      </c>
      <c r="M498" s="48">
        <v>0.84900000000000064</v>
      </c>
      <c r="N498" s="49">
        <v>0.73883333333333312</v>
      </c>
      <c r="O498" s="48">
        <v>2.8725000000000023</v>
      </c>
      <c r="P498" s="49">
        <v>3.7588333333333308</v>
      </c>
      <c r="Q498" s="48">
        <v>4.253166666666667</v>
      </c>
      <c r="R498" s="49">
        <v>5.5165000000000024</v>
      </c>
      <c r="S498" s="48">
        <v>5.2763333333333344</v>
      </c>
      <c r="T498" s="49">
        <v>4.5903333333333318</v>
      </c>
      <c r="U498" s="48">
        <v>5.0323333333333329</v>
      </c>
      <c r="V498" s="49">
        <v>5.1275000000000013</v>
      </c>
      <c r="W498" s="48">
        <v>4.4028333333333318</v>
      </c>
      <c r="X498" s="49">
        <v>2.8755166666666669</v>
      </c>
      <c r="Y498" s="48">
        <v>0</v>
      </c>
      <c r="Z498" s="49">
        <v>0</v>
      </c>
      <c r="AA498" s="48">
        <v>0</v>
      </c>
      <c r="AB498" s="49">
        <v>0</v>
      </c>
      <c r="AC498" s="58">
        <f t="shared" si="39"/>
        <v>45.372350000000012</v>
      </c>
      <c r="AD498" s="58"/>
      <c r="AE498" s="58"/>
    </row>
    <row r="499" spans="2:31" x14ac:dyDescent="0.3">
      <c r="B499" s="4" t="s">
        <v>34</v>
      </c>
      <c r="C499" s="4"/>
      <c r="D499" s="4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0.28966666666666657</v>
      </c>
      <c r="N499" s="49">
        <v>1.4870000000000003</v>
      </c>
      <c r="O499" s="48">
        <v>4.4991666666666683</v>
      </c>
      <c r="P499" s="49">
        <v>5.1964999999999977</v>
      </c>
      <c r="Q499" s="48">
        <v>4.4900000000000038</v>
      </c>
      <c r="R499" s="49">
        <v>2.1848333333333323</v>
      </c>
      <c r="S499" s="48">
        <v>0.56433333333333335</v>
      </c>
      <c r="T499" s="49">
        <v>0.6881666666666667</v>
      </c>
      <c r="U499" s="48">
        <v>1.5096666666666658</v>
      </c>
      <c r="V499" s="49">
        <v>1.9566666666666674</v>
      </c>
      <c r="W499" s="48">
        <v>1.9478333333333331</v>
      </c>
      <c r="X499" s="49">
        <v>1.4873333333333336</v>
      </c>
      <c r="Y499" s="48">
        <v>0</v>
      </c>
      <c r="Z499" s="49">
        <v>0</v>
      </c>
      <c r="AA499" s="48">
        <v>0</v>
      </c>
      <c r="AB499" s="49">
        <v>0</v>
      </c>
      <c r="AC499" s="58">
        <f t="shared" si="39"/>
        <v>26.301166666666663</v>
      </c>
      <c r="AD499" s="58"/>
      <c r="AE499" s="58"/>
    </row>
    <row r="500" spans="2:31" x14ac:dyDescent="0.3">
      <c r="B500" s="4" t="s">
        <v>35</v>
      </c>
      <c r="C500" s="4"/>
      <c r="D500" s="4"/>
      <c r="E500" s="48">
        <v>0</v>
      </c>
      <c r="F500" s="49">
        <v>0</v>
      </c>
      <c r="G500" s="48">
        <v>3.6666666666665291E-3</v>
      </c>
      <c r="H500" s="49">
        <v>3.1178333333333343</v>
      </c>
      <c r="I500" s="48">
        <v>6.0176666666666652</v>
      </c>
      <c r="J500" s="49">
        <v>6.8999999999999895E-2</v>
      </c>
      <c r="K500" s="48">
        <v>1.0073333333333325</v>
      </c>
      <c r="L500" s="49">
        <v>0</v>
      </c>
      <c r="M500" s="48">
        <v>0.16533333333333347</v>
      </c>
      <c r="N500" s="49">
        <v>9.3333333333333705E-3</v>
      </c>
      <c r="O500" s="48">
        <v>0</v>
      </c>
      <c r="P500" s="49">
        <v>0</v>
      </c>
      <c r="Q500" s="48">
        <v>0</v>
      </c>
      <c r="R500" s="49">
        <v>0</v>
      </c>
      <c r="S500" s="48">
        <v>0</v>
      </c>
      <c r="T500" s="49">
        <v>0</v>
      </c>
      <c r="U500" s="48">
        <v>0</v>
      </c>
      <c r="V500" s="49">
        <v>0</v>
      </c>
      <c r="W500" s="48">
        <v>0</v>
      </c>
      <c r="X500" s="49">
        <v>0</v>
      </c>
      <c r="Y500" s="48">
        <v>0</v>
      </c>
      <c r="Z500" s="49">
        <v>0</v>
      </c>
      <c r="AA500" s="48">
        <v>0</v>
      </c>
      <c r="AB500" s="49">
        <v>0</v>
      </c>
      <c r="AC500" s="58">
        <f t="shared" si="39"/>
        <v>10.390166666666666</v>
      </c>
      <c r="AD500" s="58"/>
      <c r="AE500" s="58"/>
    </row>
    <row r="501" spans="2:31" x14ac:dyDescent="0.3">
      <c r="B501" s="4" t="s">
        <v>36</v>
      </c>
      <c r="C501" s="4"/>
      <c r="D501" s="4"/>
      <c r="E501" s="48">
        <v>0</v>
      </c>
      <c r="F501" s="49">
        <v>6.6833333333333592E-2</v>
      </c>
      <c r="G501" s="48">
        <v>1.5733333333333339</v>
      </c>
      <c r="H501" s="49">
        <v>1.6184999999999994</v>
      </c>
      <c r="I501" s="48">
        <v>0.5774999999999999</v>
      </c>
      <c r="J501" s="49">
        <v>0.6296666666666666</v>
      </c>
      <c r="K501" s="48">
        <v>0.75166666666666626</v>
      </c>
      <c r="L501" s="49">
        <v>1.1820000000000002</v>
      </c>
      <c r="M501" s="48">
        <v>1.1686666666666672</v>
      </c>
      <c r="N501" s="49">
        <v>1.1551666666666671</v>
      </c>
      <c r="O501" s="48">
        <v>1.1416666666666666</v>
      </c>
      <c r="P501" s="49">
        <v>1.1281666666666665</v>
      </c>
      <c r="Q501" s="48">
        <v>1.1148333333333333</v>
      </c>
      <c r="R501" s="49">
        <v>1.1013333333333331</v>
      </c>
      <c r="S501" s="48">
        <v>1.0878333333333332</v>
      </c>
      <c r="T501" s="49">
        <v>1.0743333333333334</v>
      </c>
      <c r="U501" s="48">
        <v>1.0608333333333333</v>
      </c>
      <c r="V501" s="49">
        <v>1.0469999999999999</v>
      </c>
      <c r="W501" s="48">
        <v>1.0329999999999999</v>
      </c>
      <c r="X501" s="49">
        <v>1.018833333333333</v>
      </c>
      <c r="Y501" s="48">
        <v>0</v>
      </c>
      <c r="Z501" s="49">
        <v>0</v>
      </c>
      <c r="AA501" s="48">
        <v>0</v>
      </c>
      <c r="AB501" s="49">
        <v>0</v>
      </c>
      <c r="AC501" s="58">
        <f t="shared" si="39"/>
        <v>19.531166666666667</v>
      </c>
      <c r="AD501" s="58"/>
      <c r="AE501" s="58"/>
    </row>
    <row r="502" spans="2:31" x14ac:dyDescent="0.3">
      <c r="B502" s="4" t="s">
        <v>121</v>
      </c>
      <c r="C502" s="4"/>
      <c r="D502" s="4"/>
      <c r="E502" s="48">
        <v>0</v>
      </c>
      <c r="F502" s="49">
        <v>0.88750000000000118</v>
      </c>
      <c r="G502" s="48">
        <v>6.4888333333333312</v>
      </c>
      <c r="H502" s="49">
        <v>2.0381666666666658</v>
      </c>
      <c r="I502" s="48">
        <v>0.20849999999999932</v>
      </c>
      <c r="J502" s="49">
        <v>0</v>
      </c>
      <c r="K502" s="48">
        <v>4.1666666666666666E-3</v>
      </c>
      <c r="L502" s="49">
        <v>0</v>
      </c>
      <c r="M502" s="48">
        <v>0</v>
      </c>
      <c r="N502" s="49">
        <v>0</v>
      </c>
      <c r="O502" s="48">
        <v>0</v>
      </c>
      <c r="P502" s="49">
        <v>0</v>
      </c>
      <c r="Q502" s="48">
        <v>0</v>
      </c>
      <c r="R502" s="49">
        <v>0</v>
      </c>
      <c r="S502" s="48">
        <v>0</v>
      </c>
      <c r="T502" s="49">
        <v>0</v>
      </c>
      <c r="U502" s="48">
        <v>0</v>
      </c>
      <c r="V502" s="49">
        <v>0</v>
      </c>
      <c r="W502" s="48">
        <v>0</v>
      </c>
      <c r="X502" s="49">
        <v>0</v>
      </c>
      <c r="Y502" s="48">
        <v>0</v>
      </c>
      <c r="Z502" s="49">
        <v>0</v>
      </c>
      <c r="AA502" s="48">
        <v>0</v>
      </c>
      <c r="AB502" s="49">
        <v>0</v>
      </c>
      <c r="AC502" s="58">
        <f t="shared" si="39"/>
        <v>9.627166666666664</v>
      </c>
      <c r="AD502" s="58"/>
      <c r="AE502" s="58"/>
    </row>
    <row r="503" spans="2:31" x14ac:dyDescent="0.3">
      <c r="B503" s="4" t="s">
        <v>86</v>
      </c>
      <c r="C503" s="4"/>
      <c r="D503" s="4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7.844083333333332</v>
      </c>
      <c r="M503" s="48">
        <v>0</v>
      </c>
      <c r="N503" s="49">
        <v>0</v>
      </c>
      <c r="O503" s="48">
        <v>0</v>
      </c>
      <c r="P503" s="49">
        <v>0</v>
      </c>
      <c r="Q503" s="48">
        <v>19.581166666666665</v>
      </c>
      <c r="R503" s="49">
        <v>15.547999999999996</v>
      </c>
      <c r="S503" s="48">
        <v>11.551833333333333</v>
      </c>
      <c r="T503" s="49">
        <v>11.57</v>
      </c>
      <c r="U503" s="48">
        <v>11.308000000000002</v>
      </c>
      <c r="V503" s="49">
        <v>11.409333333333334</v>
      </c>
      <c r="W503" s="48">
        <v>12.022266666666662</v>
      </c>
      <c r="X503" s="49">
        <v>11.639389999999999</v>
      </c>
      <c r="Y503" s="48">
        <v>0</v>
      </c>
      <c r="Z503" s="49">
        <v>0</v>
      </c>
      <c r="AA503" s="48">
        <v>0</v>
      </c>
      <c r="AB503" s="49">
        <v>0</v>
      </c>
      <c r="AC503" s="58">
        <f t="shared" si="39"/>
        <v>112.47407333333334</v>
      </c>
      <c r="AD503" s="58"/>
      <c r="AE503" s="58"/>
    </row>
    <row r="504" spans="2:31" x14ac:dyDescent="0.3">
      <c r="B504" s="4" t="s">
        <v>87</v>
      </c>
      <c r="C504" s="4"/>
      <c r="D504" s="4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0</v>
      </c>
      <c r="N504" s="49">
        <v>0</v>
      </c>
      <c r="O504" s="48">
        <v>0</v>
      </c>
      <c r="P504" s="49">
        <v>0</v>
      </c>
      <c r="Q504" s="48">
        <v>5.0000000000001898E-4</v>
      </c>
      <c r="R504" s="49">
        <v>0</v>
      </c>
      <c r="S504" s="48">
        <v>0</v>
      </c>
      <c r="T504" s="49">
        <v>1.0013333333333336</v>
      </c>
      <c r="U504" s="48">
        <v>2.253333333333333</v>
      </c>
      <c r="V504" s="49">
        <v>2.3930000000000007</v>
      </c>
      <c r="W504" s="48">
        <v>3.076833333333334</v>
      </c>
      <c r="X504" s="49">
        <v>2.3973333333333331</v>
      </c>
      <c r="Y504" s="48">
        <v>0</v>
      </c>
      <c r="Z504" s="49">
        <v>0</v>
      </c>
      <c r="AA504" s="48">
        <v>0</v>
      </c>
      <c r="AB504" s="49">
        <v>0</v>
      </c>
      <c r="AC504" s="58">
        <f>SUM(E504:AB504)</f>
        <v>11.122333333333334</v>
      </c>
      <c r="AD504" s="58"/>
      <c r="AE504" s="58"/>
    </row>
    <row r="505" spans="2:31" x14ac:dyDescent="0.3">
      <c r="B505" s="4" t="s">
        <v>99</v>
      </c>
      <c r="C505" s="4"/>
      <c r="D505" s="4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1.7333333333333319E-2</v>
      </c>
      <c r="M505" s="48">
        <v>2.3666666666666634E-2</v>
      </c>
      <c r="N505" s="49">
        <v>0</v>
      </c>
      <c r="O505" s="48">
        <v>0</v>
      </c>
      <c r="P505" s="49">
        <v>2.1666666666666678E-2</v>
      </c>
      <c r="Q505" s="48">
        <v>1.3959999999999995</v>
      </c>
      <c r="R505" s="49">
        <v>2.6828333333333334</v>
      </c>
      <c r="S505" s="48">
        <v>2.0233333333333339</v>
      </c>
      <c r="T505" s="49">
        <v>5.552333333333336</v>
      </c>
      <c r="U505" s="48">
        <v>6.8063333333333329</v>
      </c>
      <c r="V505" s="49">
        <v>6.4705000000000013</v>
      </c>
      <c r="W505" s="48">
        <v>6.4758833333333339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58">
        <f t="shared" si="39"/>
        <v>31.469883333333343</v>
      </c>
      <c r="AD505" s="58"/>
      <c r="AE505" s="58"/>
    </row>
    <row r="506" spans="2:31" x14ac:dyDescent="0.3">
      <c r="B506" s="4" t="s">
        <v>112</v>
      </c>
      <c r="C506" s="4"/>
      <c r="D506" s="4"/>
      <c r="E506" s="48">
        <v>0</v>
      </c>
      <c r="F506" s="49">
        <v>7.8399999999999963</v>
      </c>
      <c r="G506" s="48">
        <v>8.990000000000002</v>
      </c>
      <c r="H506" s="49">
        <v>0</v>
      </c>
      <c r="I506" s="48">
        <v>9.9500000000000028</v>
      </c>
      <c r="J506" s="49">
        <v>9.7299999999999969</v>
      </c>
      <c r="K506" s="48">
        <v>8.86</v>
      </c>
      <c r="L506" s="49">
        <v>22.573500000000017</v>
      </c>
      <c r="M506" s="48">
        <v>15.860166666666668</v>
      </c>
      <c r="N506" s="49">
        <v>11.946333333333335</v>
      </c>
      <c r="O506" s="48">
        <v>19.405000000000005</v>
      </c>
      <c r="P506" s="49">
        <v>32.382833333333352</v>
      </c>
      <c r="Q506" s="48">
        <v>34.030333333333346</v>
      </c>
      <c r="R506" s="49">
        <v>32.562833333333352</v>
      </c>
      <c r="S506" s="48">
        <v>35.298833333333341</v>
      </c>
      <c r="T506" s="49">
        <v>42.26316666666667</v>
      </c>
      <c r="U506" s="48">
        <v>46.317666666666668</v>
      </c>
      <c r="V506" s="49">
        <v>46.337666666666671</v>
      </c>
      <c r="W506" s="48">
        <v>46.381166666666672</v>
      </c>
      <c r="X506" s="49">
        <v>0</v>
      </c>
      <c r="Y506" s="48">
        <v>0</v>
      </c>
      <c r="Z506" s="49">
        <v>0</v>
      </c>
      <c r="AA506" s="48">
        <v>0</v>
      </c>
      <c r="AB506" s="49">
        <v>0</v>
      </c>
      <c r="AC506" s="58">
        <f t="shared" si="39"/>
        <v>430.72950000000003</v>
      </c>
      <c r="AD506" s="58"/>
      <c r="AE506" s="58"/>
    </row>
    <row r="507" spans="2:31" x14ac:dyDescent="0.3">
      <c r="B507" s="4" t="s">
        <v>113</v>
      </c>
      <c r="C507" s="4"/>
      <c r="D507" s="4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0</v>
      </c>
      <c r="N507" s="49">
        <v>0</v>
      </c>
      <c r="O507" s="48">
        <v>0</v>
      </c>
      <c r="P507" s="49">
        <v>0</v>
      </c>
      <c r="Q507" s="48">
        <v>0</v>
      </c>
      <c r="R507" s="49">
        <v>9.3970000000000109</v>
      </c>
      <c r="S507" s="48">
        <v>34.375499999999995</v>
      </c>
      <c r="T507" s="49">
        <v>0</v>
      </c>
      <c r="U507" s="48">
        <v>28.609500000000011</v>
      </c>
      <c r="V507" s="49">
        <v>35.310999999999993</v>
      </c>
      <c r="W507" s="48">
        <v>30.54516666666667</v>
      </c>
      <c r="X507" s="49">
        <v>19.523499999999999</v>
      </c>
      <c r="Y507" s="48">
        <v>0</v>
      </c>
      <c r="Z507" s="49">
        <v>0</v>
      </c>
      <c r="AA507" s="48">
        <v>0</v>
      </c>
      <c r="AB507" s="49">
        <v>0</v>
      </c>
      <c r="AC507" s="58">
        <f t="shared" si="39"/>
        <v>157.76166666666666</v>
      </c>
      <c r="AD507" s="58"/>
      <c r="AE507" s="58"/>
    </row>
    <row r="508" spans="2:31" x14ac:dyDescent="0.3">
      <c r="B508" s="4" t="s">
        <v>114</v>
      </c>
      <c r="C508" s="4"/>
      <c r="D508" s="4"/>
      <c r="E508" s="48">
        <v>0</v>
      </c>
      <c r="F508" s="49">
        <v>0</v>
      </c>
      <c r="G508" s="48">
        <v>0</v>
      </c>
      <c r="H508" s="49">
        <v>0</v>
      </c>
      <c r="I508" s="48">
        <v>0</v>
      </c>
      <c r="J508" s="49">
        <v>0</v>
      </c>
      <c r="K508" s="48">
        <v>0</v>
      </c>
      <c r="L508" s="49">
        <v>10.605</v>
      </c>
      <c r="M508" s="48">
        <v>40.409999999999997</v>
      </c>
      <c r="N508" s="49">
        <v>36.539999999999978</v>
      </c>
      <c r="O508" s="48">
        <v>32.200000000000031</v>
      </c>
      <c r="P508" s="49">
        <v>22.300833333333344</v>
      </c>
      <c r="Q508" s="48">
        <v>1.7405000000000002</v>
      </c>
      <c r="R508" s="49">
        <v>0</v>
      </c>
      <c r="S508" s="48">
        <v>0</v>
      </c>
      <c r="T508" s="49">
        <v>0</v>
      </c>
      <c r="U508" s="48">
        <v>0</v>
      </c>
      <c r="V508" s="49">
        <v>0</v>
      </c>
      <c r="W508" s="48">
        <v>0</v>
      </c>
      <c r="X508" s="49">
        <v>0</v>
      </c>
      <c r="Y508" s="48">
        <v>0</v>
      </c>
      <c r="Z508" s="49">
        <v>0</v>
      </c>
      <c r="AA508" s="48">
        <v>0</v>
      </c>
      <c r="AB508" s="49">
        <v>0</v>
      </c>
      <c r="AC508" s="58">
        <f t="shared" si="39"/>
        <v>143.79633333333334</v>
      </c>
      <c r="AD508" s="58"/>
      <c r="AE508" s="58"/>
    </row>
    <row r="509" spans="2:31" x14ac:dyDescent="0.3">
      <c r="B509" s="4" t="s">
        <v>115</v>
      </c>
      <c r="C509" s="4"/>
      <c r="D509" s="4"/>
      <c r="E509" s="48">
        <v>0</v>
      </c>
      <c r="F509" s="49">
        <v>7.1441666666666697</v>
      </c>
      <c r="G509" s="48">
        <v>7.2873333333333328</v>
      </c>
      <c r="H509" s="49">
        <v>7.6243333333333316</v>
      </c>
      <c r="I509" s="48">
        <v>11.042166666666667</v>
      </c>
      <c r="J509" s="49">
        <v>15.52466666666667</v>
      </c>
      <c r="K509" s="48">
        <v>11.101333333333328</v>
      </c>
      <c r="L509" s="49">
        <v>16.464500000000001</v>
      </c>
      <c r="M509" s="48">
        <v>15.325333333333333</v>
      </c>
      <c r="N509" s="49">
        <v>19.896333333333327</v>
      </c>
      <c r="O509" s="48">
        <v>23.444000000000006</v>
      </c>
      <c r="P509" s="49">
        <v>21.980333333333341</v>
      </c>
      <c r="Q509" s="48">
        <v>23.46383333333333</v>
      </c>
      <c r="R509" s="49">
        <v>22.627833333333331</v>
      </c>
      <c r="S509" s="48">
        <v>21.185500000000005</v>
      </c>
      <c r="T509" s="49">
        <v>23.433999999999994</v>
      </c>
      <c r="U509" s="48">
        <v>23.831500000000009</v>
      </c>
      <c r="V509" s="49">
        <v>24.361499999999999</v>
      </c>
      <c r="W509" s="48">
        <v>24.364333333333335</v>
      </c>
      <c r="X509" s="49">
        <v>24.352500000000003</v>
      </c>
      <c r="Y509" s="48">
        <v>0</v>
      </c>
      <c r="Z509" s="49">
        <v>0</v>
      </c>
      <c r="AA509" s="48">
        <v>0</v>
      </c>
      <c r="AB509" s="49">
        <v>0</v>
      </c>
      <c r="AC509" s="58">
        <f>SUM(E509:AB509)</f>
        <v>344.45550000000003</v>
      </c>
      <c r="AD509" s="58"/>
      <c r="AE509" s="58"/>
    </row>
    <row r="510" spans="2:31" x14ac:dyDescent="0.3">
      <c r="B510" s="4" t="s">
        <v>122</v>
      </c>
      <c r="C510" s="4"/>
      <c r="D510" s="4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0</v>
      </c>
      <c r="N510" s="49">
        <v>0</v>
      </c>
      <c r="O510" s="48">
        <v>0</v>
      </c>
      <c r="P510" s="49">
        <v>0</v>
      </c>
      <c r="Q510" s="48">
        <v>0</v>
      </c>
      <c r="R510" s="49">
        <v>0</v>
      </c>
      <c r="S510" s="48">
        <v>0</v>
      </c>
      <c r="T510" s="49">
        <v>0</v>
      </c>
      <c r="U510" s="48">
        <v>0</v>
      </c>
      <c r="V510" s="49">
        <v>0</v>
      </c>
      <c r="W510" s="48">
        <v>0</v>
      </c>
      <c r="X510" s="49">
        <v>0</v>
      </c>
      <c r="Y510" s="48">
        <v>0</v>
      </c>
      <c r="Z510" s="49">
        <v>0</v>
      </c>
      <c r="AA510" s="48">
        <v>0</v>
      </c>
      <c r="AB510" s="49">
        <v>0</v>
      </c>
      <c r="AC510" s="58">
        <f t="shared" ref="AC510" si="40">SUM(E510:AB510)</f>
        <v>0</v>
      </c>
      <c r="AD510" s="58"/>
      <c r="AE510" s="58"/>
    </row>
    <row r="511" spans="2:31" x14ac:dyDescent="0.3">
      <c r="B511" s="4" t="s">
        <v>128</v>
      </c>
      <c r="C511" s="4"/>
      <c r="D511" s="4"/>
      <c r="E511" s="48">
        <v>0</v>
      </c>
      <c r="F511" s="49">
        <v>0</v>
      </c>
      <c r="G511" s="48">
        <v>0</v>
      </c>
      <c r="H511" s="49">
        <v>0</v>
      </c>
      <c r="I511" s="48">
        <v>0</v>
      </c>
      <c r="J511" s="49">
        <v>0</v>
      </c>
      <c r="K511" s="48">
        <v>0</v>
      </c>
      <c r="L511" s="49">
        <v>0</v>
      </c>
      <c r="M511" s="48">
        <v>0</v>
      </c>
      <c r="N511" s="49">
        <v>0</v>
      </c>
      <c r="O511" s="48">
        <v>0</v>
      </c>
      <c r="P511" s="49">
        <v>0</v>
      </c>
      <c r="Q511" s="48">
        <v>0</v>
      </c>
      <c r="R511" s="49">
        <v>0</v>
      </c>
      <c r="S511" s="48">
        <v>0</v>
      </c>
      <c r="T511" s="49">
        <v>0</v>
      </c>
      <c r="U511" s="48">
        <v>0</v>
      </c>
      <c r="V511" s="49">
        <v>0</v>
      </c>
      <c r="W511" s="48">
        <v>0</v>
      </c>
      <c r="X511" s="49">
        <v>0</v>
      </c>
      <c r="Y511" s="48">
        <v>0</v>
      </c>
      <c r="Z511" s="49">
        <v>0</v>
      </c>
      <c r="AA511" s="48">
        <v>0</v>
      </c>
      <c r="AB511" s="49">
        <v>0</v>
      </c>
      <c r="AC511" s="58">
        <f t="shared" ref="AC511" si="41">SUM(E511:AB511)</f>
        <v>0</v>
      </c>
      <c r="AD511" s="58"/>
      <c r="AE511" s="58"/>
    </row>
    <row r="512" spans="2:31" x14ac:dyDescent="0.3">
      <c r="B512" s="13" t="s">
        <v>2</v>
      </c>
      <c r="C512" s="13"/>
      <c r="D512" s="13"/>
      <c r="E512" s="14">
        <f>SUM(E467:E511)</f>
        <v>0</v>
      </c>
      <c r="F512" s="14">
        <f t="shared" ref="F512:AB512" si="42">SUM(F467:F511)</f>
        <v>58.143233333333335</v>
      </c>
      <c r="G512" s="14">
        <f t="shared" si="42"/>
        <v>84.833800000000011</v>
      </c>
      <c r="H512" s="14">
        <f t="shared" si="42"/>
        <v>84.332549999999983</v>
      </c>
      <c r="I512" s="14">
        <f t="shared" si="42"/>
        <v>101.691</v>
      </c>
      <c r="J512" s="14">
        <f t="shared" si="42"/>
        <v>99.195683333333292</v>
      </c>
      <c r="K512" s="14">
        <f t="shared" si="42"/>
        <v>92.812499999999986</v>
      </c>
      <c r="L512" s="14">
        <f t="shared" si="42"/>
        <v>133.60175000000001</v>
      </c>
      <c r="M512" s="14">
        <f t="shared" si="42"/>
        <v>167.10408333333334</v>
      </c>
      <c r="N512" s="14">
        <f t="shared" si="42"/>
        <v>168.78824999999998</v>
      </c>
      <c r="O512" s="14">
        <f t="shared" si="42"/>
        <v>209.28355000000005</v>
      </c>
      <c r="P512" s="14">
        <f t="shared" si="42"/>
        <v>277.72575000000006</v>
      </c>
      <c r="Q512" s="14">
        <f t="shared" si="42"/>
        <v>349.92141666666669</v>
      </c>
      <c r="R512" s="14">
        <f t="shared" si="42"/>
        <v>376.2937166666668</v>
      </c>
      <c r="S512" s="14">
        <f t="shared" si="42"/>
        <v>446.19049999999999</v>
      </c>
      <c r="T512" s="14">
        <f t="shared" si="42"/>
        <v>438.96989999999994</v>
      </c>
      <c r="U512" s="14">
        <f t="shared" si="42"/>
        <v>502.154</v>
      </c>
      <c r="V512" s="14">
        <f t="shared" si="42"/>
        <v>486.74366666666657</v>
      </c>
      <c r="W512" s="14">
        <f t="shared" si="42"/>
        <v>466.64126666666658</v>
      </c>
      <c r="X512" s="14">
        <f t="shared" si="42"/>
        <v>321.85192083333334</v>
      </c>
      <c r="Y512" s="14">
        <f t="shared" si="42"/>
        <v>0</v>
      </c>
      <c r="Z512" s="14">
        <f t="shared" si="42"/>
        <v>0</v>
      </c>
      <c r="AA512" s="14">
        <f t="shared" si="42"/>
        <v>0</v>
      </c>
      <c r="AB512" s="14">
        <f t="shared" si="42"/>
        <v>0</v>
      </c>
      <c r="AC512" s="70">
        <f>SUM(AC467:AE511)</f>
        <v>4866.2785374999994</v>
      </c>
      <c r="AD512" s="70"/>
      <c r="AE512" s="70"/>
    </row>
    <row r="515" spans="2:31" x14ac:dyDescent="0.3">
      <c r="B515" s="8">
        <f>'Resumen-Mensual'!$O$22</f>
        <v>45302</v>
      </c>
    </row>
    <row r="516" spans="2:31" x14ac:dyDescent="0.3">
      <c r="B516" s="8"/>
    </row>
    <row r="517" spans="2:31" x14ac:dyDescent="0.3">
      <c r="B517" s="9" t="s">
        <v>81</v>
      </c>
      <c r="C517" s="10"/>
      <c r="D517" s="10"/>
      <c r="E517" s="11">
        <v>1</v>
      </c>
      <c r="F517" s="11">
        <v>2</v>
      </c>
      <c r="G517" s="11">
        <v>3</v>
      </c>
      <c r="H517" s="11">
        <v>4</v>
      </c>
      <c r="I517" s="11">
        <v>5</v>
      </c>
      <c r="J517" s="11">
        <v>6</v>
      </c>
      <c r="K517" s="11">
        <v>7</v>
      </c>
      <c r="L517" s="11">
        <v>8</v>
      </c>
      <c r="M517" s="11">
        <v>9</v>
      </c>
      <c r="N517" s="11">
        <v>10</v>
      </c>
      <c r="O517" s="11">
        <v>11</v>
      </c>
      <c r="P517" s="11">
        <v>12</v>
      </c>
      <c r="Q517" s="11">
        <v>13</v>
      </c>
      <c r="R517" s="11">
        <v>14</v>
      </c>
      <c r="S517" s="11">
        <v>15</v>
      </c>
      <c r="T517" s="11">
        <v>16</v>
      </c>
      <c r="U517" s="11">
        <v>17</v>
      </c>
      <c r="V517" s="11">
        <v>18</v>
      </c>
      <c r="W517" s="11">
        <v>19</v>
      </c>
      <c r="X517" s="11">
        <v>20</v>
      </c>
      <c r="Y517" s="11">
        <v>21</v>
      </c>
      <c r="Z517" s="11">
        <v>22</v>
      </c>
      <c r="AA517" s="11">
        <v>23</v>
      </c>
      <c r="AB517" s="11">
        <v>24</v>
      </c>
      <c r="AC517" s="68" t="s">
        <v>2</v>
      </c>
      <c r="AD517" s="68"/>
      <c r="AE517" s="68"/>
    </row>
    <row r="518" spans="2:31" x14ac:dyDescent="0.3">
      <c r="B518" s="52" t="s">
        <v>4</v>
      </c>
      <c r="C518" s="52"/>
      <c r="D518" s="5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0.65283333333333304</v>
      </c>
      <c r="N518" s="49">
        <v>2.9633333333333325</v>
      </c>
      <c r="O518" s="48">
        <v>3.5506666666666669</v>
      </c>
      <c r="P518" s="49">
        <v>0.18933333333333341</v>
      </c>
      <c r="Q518" s="48">
        <v>0</v>
      </c>
      <c r="R518" s="49">
        <v>0</v>
      </c>
      <c r="S518" s="48">
        <v>0</v>
      </c>
      <c r="T518" s="49">
        <v>0</v>
      </c>
      <c r="U518" s="48">
        <v>1.2323333333333324</v>
      </c>
      <c r="V518" s="49">
        <v>5.5578333333333303</v>
      </c>
      <c r="W518" s="48">
        <v>23.382499999999997</v>
      </c>
      <c r="X518" s="49">
        <v>10.152750000000003</v>
      </c>
      <c r="Y518" s="48">
        <v>0</v>
      </c>
      <c r="Z518" s="49">
        <v>0</v>
      </c>
      <c r="AA518" s="48">
        <v>0</v>
      </c>
      <c r="AB518" s="49">
        <v>0</v>
      </c>
      <c r="AC518" s="58">
        <f>SUM(E518:AB518)</f>
        <v>47.681583333333329</v>
      </c>
      <c r="AD518" s="58"/>
      <c r="AE518" s="58"/>
    </row>
    <row r="519" spans="2:31" x14ac:dyDescent="0.3">
      <c r="B519" s="15" t="s">
        <v>5</v>
      </c>
      <c r="C519" s="15"/>
      <c r="D519" s="15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0</v>
      </c>
      <c r="U519" s="48">
        <v>0</v>
      </c>
      <c r="V519" s="49">
        <v>0</v>
      </c>
      <c r="W519" s="48">
        <v>0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58">
        <f t="shared" ref="AC519:AC554" si="43">SUM(E519:AB519)</f>
        <v>0</v>
      </c>
      <c r="AD519" s="58"/>
      <c r="AE519" s="58"/>
    </row>
    <row r="520" spans="2:31" x14ac:dyDescent="0.3">
      <c r="B520" s="15" t="s">
        <v>6</v>
      </c>
      <c r="C520" s="15"/>
      <c r="D520" s="15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3.1008333333333331</v>
      </c>
      <c r="N520" s="49">
        <v>1.7069999999999976</v>
      </c>
      <c r="O520" s="48">
        <v>1.881833333333335</v>
      </c>
      <c r="P520" s="49">
        <v>2.2538333333333331</v>
      </c>
      <c r="Q520" s="48">
        <v>5.7333333333333354E-2</v>
      </c>
      <c r="R520" s="49">
        <v>5.0036666666666667</v>
      </c>
      <c r="S520" s="48">
        <v>7.400833333333332</v>
      </c>
      <c r="T520" s="49">
        <v>10.516166666666667</v>
      </c>
      <c r="U520" s="48">
        <v>14.128166666666667</v>
      </c>
      <c r="V520" s="49">
        <v>14.369833333333331</v>
      </c>
      <c r="W520" s="48">
        <v>19.395333333333344</v>
      </c>
      <c r="X520" s="49">
        <v>19.11933333333333</v>
      </c>
      <c r="Y520" s="48">
        <v>0</v>
      </c>
      <c r="Z520" s="49">
        <v>0</v>
      </c>
      <c r="AA520" s="48">
        <v>0</v>
      </c>
      <c r="AB520" s="49">
        <v>0</v>
      </c>
      <c r="AC520" s="58">
        <f t="shared" si="43"/>
        <v>98.93416666666667</v>
      </c>
      <c r="AD520" s="58"/>
      <c r="AE520" s="58"/>
    </row>
    <row r="521" spans="2:31" x14ac:dyDescent="0.3">
      <c r="B521" s="15" t="s">
        <v>119</v>
      </c>
      <c r="C521" s="15"/>
      <c r="D521" s="15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1.7149999999999987</v>
      </c>
      <c r="N521" s="49">
        <v>1.9000000000000019</v>
      </c>
      <c r="O521" s="48">
        <v>3.5999999999999961</v>
      </c>
      <c r="P521" s="49">
        <v>7.9845000000000006</v>
      </c>
      <c r="Q521" s="48">
        <v>20.784499999999998</v>
      </c>
      <c r="R521" s="49">
        <v>29.061166666666665</v>
      </c>
      <c r="S521" s="48">
        <v>0.12049999999999959</v>
      </c>
      <c r="T521" s="49">
        <v>12.088166666666664</v>
      </c>
      <c r="U521" s="48">
        <v>14.048</v>
      </c>
      <c r="V521" s="49">
        <v>6.3881666666666677</v>
      </c>
      <c r="W521" s="48">
        <v>11.106833333333338</v>
      </c>
      <c r="X521" s="49">
        <v>13.365499999999997</v>
      </c>
      <c r="Y521" s="48">
        <v>3.1373333333333324</v>
      </c>
      <c r="Z521" s="49">
        <v>0</v>
      </c>
      <c r="AA521" s="48">
        <v>0</v>
      </c>
      <c r="AB521" s="49">
        <v>0</v>
      </c>
      <c r="AC521" s="58">
        <f t="shared" si="43"/>
        <v>125.29966666666665</v>
      </c>
      <c r="AD521" s="58"/>
      <c r="AE521" s="58"/>
    </row>
    <row r="522" spans="2:31" x14ac:dyDescent="0.3">
      <c r="B522" s="15" t="s">
        <v>7</v>
      </c>
      <c r="C522" s="15"/>
      <c r="D522" s="15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0</v>
      </c>
      <c r="N522" s="49">
        <v>0</v>
      </c>
      <c r="O522" s="48">
        <v>0</v>
      </c>
      <c r="P522" s="49">
        <v>3.9395000000000011</v>
      </c>
      <c r="Q522" s="48">
        <v>16.476833333333332</v>
      </c>
      <c r="R522" s="49">
        <v>16.860666666666667</v>
      </c>
      <c r="S522" s="48">
        <v>17.206999999999997</v>
      </c>
      <c r="T522" s="49">
        <v>17.595666666666663</v>
      </c>
      <c r="U522" s="48">
        <v>17.976666666666667</v>
      </c>
      <c r="V522" s="49">
        <v>18.370666666666661</v>
      </c>
      <c r="W522" s="48">
        <v>18.758333333333333</v>
      </c>
      <c r="X522" s="49">
        <v>19.14383333333333</v>
      </c>
      <c r="Y522" s="48">
        <v>0</v>
      </c>
      <c r="Z522" s="49">
        <v>0</v>
      </c>
      <c r="AA522" s="48">
        <v>0</v>
      </c>
      <c r="AB522" s="49">
        <v>0</v>
      </c>
      <c r="AC522" s="58">
        <f t="shared" si="43"/>
        <v>146.32916666666665</v>
      </c>
      <c r="AD522" s="58"/>
      <c r="AE522" s="58"/>
    </row>
    <row r="523" spans="2:31" x14ac:dyDescent="0.3">
      <c r="B523" s="15" t="s">
        <v>8</v>
      </c>
      <c r="C523" s="15"/>
      <c r="D523" s="15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3.9054999999999986</v>
      </c>
      <c r="N523" s="49">
        <v>4.2976666666666699</v>
      </c>
      <c r="O523" s="48">
        <v>4.0676666666666712</v>
      </c>
      <c r="P523" s="49">
        <v>6.3163333333333354</v>
      </c>
      <c r="Q523" s="48">
        <v>1.5998333333333334</v>
      </c>
      <c r="R523" s="49">
        <v>14.309666666666669</v>
      </c>
      <c r="S523" s="48">
        <v>26.372833333333332</v>
      </c>
      <c r="T523" s="49">
        <v>32.35349999999999</v>
      </c>
      <c r="U523" s="48">
        <v>33.18183333333333</v>
      </c>
      <c r="V523" s="49">
        <v>25.346833333333333</v>
      </c>
      <c r="W523" s="48">
        <v>15.203000000000007</v>
      </c>
      <c r="X523" s="49">
        <v>9.3175000000000026</v>
      </c>
      <c r="Y523" s="48">
        <v>2.4893333333333332</v>
      </c>
      <c r="Z523" s="49">
        <v>0</v>
      </c>
      <c r="AA523" s="48">
        <v>0</v>
      </c>
      <c r="AB523" s="49">
        <v>0</v>
      </c>
      <c r="AC523" s="58">
        <f t="shared" si="43"/>
        <v>178.76149999999998</v>
      </c>
      <c r="AD523" s="58"/>
      <c r="AE523" s="58"/>
    </row>
    <row r="524" spans="2:31" x14ac:dyDescent="0.3">
      <c r="B524" s="15" t="s">
        <v>9</v>
      </c>
      <c r="C524" s="15"/>
      <c r="D524" s="15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3.8215500000000002</v>
      </c>
      <c r="N524" s="49">
        <v>2.652333333333333</v>
      </c>
      <c r="O524" s="48">
        <v>3.1328333333333318</v>
      </c>
      <c r="P524" s="49">
        <v>2.2185000000000001</v>
      </c>
      <c r="Q524" s="48">
        <v>1.1113333333333335</v>
      </c>
      <c r="R524" s="49">
        <v>1.5516500000000002</v>
      </c>
      <c r="S524" s="48">
        <v>0</v>
      </c>
      <c r="T524" s="49">
        <v>0</v>
      </c>
      <c r="U524" s="48">
        <v>7.0453333333333346</v>
      </c>
      <c r="V524" s="49">
        <v>16.376333333333324</v>
      </c>
      <c r="W524" s="48">
        <v>33.458783333333322</v>
      </c>
      <c r="X524" s="49">
        <v>42.604240833333328</v>
      </c>
      <c r="Y524" s="48">
        <v>0</v>
      </c>
      <c r="Z524" s="49">
        <v>0</v>
      </c>
      <c r="AA524" s="48">
        <v>0</v>
      </c>
      <c r="AB524" s="49">
        <v>0</v>
      </c>
      <c r="AC524" s="58">
        <f t="shared" si="43"/>
        <v>113.97289083333331</v>
      </c>
      <c r="AD524" s="58"/>
      <c r="AE524" s="58"/>
    </row>
    <row r="525" spans="2:31" x14ac:dyDescent="0.3">
      <c r="B525" s="15" t="s">
        <v>10</v>
      </c>
      <c r="C525" s="15"/>
      <c r="D525" s="15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1.5858333333333334</v>
      </c>
      <c r="N525" s="49">
        <v>0.47083333333333327</v>
      </c>
      <c r="O525" s="48">
        <v>2.0611666666666664</v>
      </c>
      <c r="P525" s="49">
        <v>2.2623333333333329</v>
      </c>
      <c r="Q525" s="48">
        <v>1.6666666666666754E-3</v>
      </c>
      <c r="R525" s="49">
        <v>5.8805000000000023</v>
      </c>
      <c r="S525" s="48">
        <v>11.762666666666664</v>
      </c>
      <c r="T525" s="49">
        <v>7.9449999999999994</v>
      </c>
      <c r="U525" s="48">
        <v>6.3723333333333336</v>
      </c>
      <c r="V525" s="49">
        <v>0.10633333333333338</v>
      </c>
      <c r="W525" s="48">
        <v>28.243833333333335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58">
        <f t="shared" si="43"/>
        <v>66.692499999999995</v>
      </c>
      <c r="AD525" s="58"/>
      <c r="AE525" s="58"/>
    </row>
    <row r="526" spans="2:31" x14ac:dyDescent="0.3">
      <c r="B526" s="15" t="s">
        <v>11</v>
      </c>
      <c r="C526" s="15"/>
      <c r="D526" s="15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3.5716666666666659</v>
      </c>
      <c r="N526" s="49">
        <v>2.350166666666667</v>
      </c>
      <c r="O526" s="48">
        <v>3.2475000000000009</v>
      </c>
      <c r="P526" s="49">
        <v>8.594000000000003</v>
      </c>
      <c r="Q526" s="48">
        <v>16.464500000000001</v>
      </c>
      <c r="R526" s="49">
        <v>23.112666666666673</v>
      </c>
      <c r="S526" s="48">
        <v>28.238833333333329</v>
      </c>
      <c r="T526" s="49">
        <v>30.27333333333333</v>
      </c>
      <c r="U526" s="48">
        <v>35.796666666666667</v>
      </c>
      <c r="V526" s="49">
        <v>39.363333333333337</v>
      </c>
      <c r="W526" s="48">
        <v>55.492666666666658</v>
      </c>
      <c r="X526" s="49">
        <v>71.885666666666694</v>
      </c>
      <c r="Y526" s="48">
        <v>18.553499999999993</v>
      </c>
      <c r="Z526" s="49">
        <v>0</v>
      </c>
      <c r="AA526" s="48">
        <v>0</v>
      </c>
      <c r="AB526" s="49">
        <v>0</v>
      </c>
      <c r="AC526" s="58">
        <f t="shared" si="43"/>
        <v>336.94450000000001</v>
      </c>
      <c r="AD526" s="58"/>
      <c r="AE526" s="58"/>
    </row>
    <row r="527" spans="2:31" x14ac:dyDescent="0.3">
      <c r="B527" s="15" t="s">
        <v>12</v>
      </c>
      <c r="C527" s="15"/>
      <c r="D527" s="15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3.2269999999999994</v>
      </c>
      <c r="N527" s="49">
        <v>0.2138333333333334</v>
      </c>
      <c r="O527" s="48">
        <v>2.2696666666666663</v>
      </c>
      <c r="P527" s="49">
        <v>2.2133333333333343</v>
      </c>
      <c r="Q527" s="48">
        <v>0</v>
      </c>
      <c r="R527" s="49">
        <v>5.9573333333333345</v>
      </c>
      <c r="S527" s="48">
        <v>0</v>
      </c>
      <c r="T527" s="49">
        <v>1.7764999999999991</v>
      </c>
      <c r="U527" s="48">
        <v>1.1923333333333337</v>
      </c>
      <c r="V527" s="49">
        <v>0.27200000000000024</v>
      </c>
      <c r="W527" s="48">
        <v>12.955666666666666</v>
      </c>
      <c r="X527" s="49">
        <v>21.082583333333336</v>
      </c>
      <c r="Y527" s="48">
        <v>3.541500000000001</v>
      </c>
      <c r="Z527" s="49">
        <v>0</v>
      </c>
      <c r="AA527" s="48">
        <v>0</v>
      </c>
      <c r="AB527" s="49">
        <v>0</v>
      </c>
      <c r="AC527" s="58">
        <f t="shared" si="43"/>
        <v>54.701750000000004</v>
      </c>
      <c r="AD527" s="58"/>
      <c r="AE527" s="58"/>
    </row>
    <row r="528" spans="2:31" x14ac:dyDescent="0.3">
      <c r="B528" s="15" t="s">
        <v>13</v>
      </c>
      <c r="C528" s="15"/>
      <c r="D528" s="15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0</v>
      </c>
      <c r="N528" s="49">
        <v>6.3333333333333349E-3</v>
      </c>
      <c r="O528" s="48">
        <v>8.0000000000000002E-3</v>
      </c>
      <c r="P528" s="49">
        <v>0.20683333333333334</v>
      </c>
      <c r="Q528" s="48">
        <v>0.10249999999999998</v>
      </c>
      <c r="R528" s="49">
        <v>5.7413333333333325</v>
      </c>
      <c r="S528" s="48">
        <v>33.837333333333326</v>
      </c>
      <c r="T528" s="49">
        <v>70.926666666666662</v>
      </c>
      <c r="U528" s="48">
        <v>63.679500000000012</v>
      </c>
      <c r="V528" s="49">
        <v>88.532333333333327</v>
      </c>
      <c r="W528" s="48">
        <v>88.56789166666664</v>
      </c>
      <c r="X528" s="49">
        <v>62.785450000000004</v>
      </c>
      <c r="Y528" s="48">
        <v>0</v>
      </c>
      <c r="Z528" s="49">
        <v>0</v>
      </c>
      <c r="AA528" s="48">
        <v>0</v>
      </c>
      <c r="AB528" s="49">
        <v>0</v>
      </c>
      <c r="AC528" s="58">
        <f t="shared" si="43"/>
        <v>414.39417500000002</v>
      </c>
      <c r="AD528" s="58"/>
      <c r="AE528" s="58"/>
    </row>
    <row r="529" spans="2:31" x14ac:dyDescent="0.3">
      <c r="B529" s="15" t="s">
        <v>14</v>
      </c>
      <c r="C529" s="15"/>
      <c r="D529" s="15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58">
        <f t="shared" si="43"/>
        <v>0</v>
      </c>
      <c r="AD529" s="58"/>
      <c r="AE529" s="58"/>
    </row>
    <row r="530" spans="2:31" x14ac:dyDescent="0.3">
      <c r="B530" s="15" t="s">
        <v>15</v>
      </c>
      <c r="C530" s="15"/>
      <c r="D530" s="15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18.592499999999998</v>
      </c>
      <c r="N530" s="49">
        <v>19.619166666666672</v>
      </c>
      <c r="O530" s="48">
        <v>18.712666666666664</v>
      </c>
      <c r="P530" s="49">
        <v>0</v>
      </c>
      <c r="Q530" s="48">
        <v>0</v>
      </c>
      <c r="R530" s="49">
        <v>18.198166666666669</v>
      </c>
      <c r="S530" s="48">
        <v>4.5203333333333378</v>
      </c>
      <c r="T530" s="49">
        <v>9.3958333333333393</v>
      </c>
      <c r="U530" s="48">
        <v>13.832666666666663</v>
      </c>
      <c r="V530" s="49">
        <v>15.766166666666665</v>
      </c>
      <c r="W530" s="48">
        <v>19.180999999999997</v>
      </c>
      <c r="X530" s="49">
        <v>23.389833333333339</v>
      </c>
      <c r="Y530" s="48">
        <v>6.2233333333333345</v>
      </c>
      <c r="Z530" s="49">
        <v>0</v>
      </c>
      <c r="AA530" s="48">
        <v>0</v>
      </c>
      <c r="AB530" s="49">
        <v>0</v>
      </c>
      <c r="AC530" s="58">
        <f t="shared" si="43"/>
        <v>167.4316666666667</v>
      </c>
      <c r="AD530" s="58"/>
      <c r="AE530" s="58"/>
    </row>
    <row r="531" spans="2:31" x14ac:dyDescent="0.3">
      <c r="B531" s="15" t="s">
        <v>16</v>
      </c>
      <c r="C531" s="15"/>
      <c r="D531" s="15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0</v>
      </c>
      <c r="N531" s="49">
        <v>0</v>
      </c>
      <c r="O531" s="48">
        <v>0</v>
      </c>
      <c r="P531" s="49">
        <v>0</v>
      </c>
      <c r="Q531" s="48">
        <v>0</v>
      </c>
      <c r="R531" s="49">
        <v>0</v>
      </c>
      <c r="S531" s="48">
        <v>0</v>
      </c>
      <c r="T531" s="49">
        <v>0</v>
      </c>
      <c r="U531" s="48">
        <v>0</v>
      </c>
      <c r="V531" s="49">
        <v>0</v>
      </c>
      <c r="W531" s="48">
        <v>0</v>
      </c>
      <c r="X531" s="49">
        <v>0</v>
      </c>
      <c r="Y531" s="48">
        <v>0</v>
      </c>
      <c r="Z531" s="49">
        <v>0</v>
      </c>
      <c r="AA531" s="48">
        <v>0</v>
      </c>
      <c r="AB531" s="49">
        <v>0</v>
      </c>
      <c r="AC531" s="58">
        <f t="shared" si="43"/>
        <v>0</v>
      </c>
      <c r="AD531" s="58"/>
      <c r="AE531" s="58"/>
    </row>
    <row r="532" spans="2:31" x14ac:dyDescent="0.3">
      <c r="B532" s="15" t="s">
        <v>17</v>
      </c>
      <c r="C532" s="15"/>
      <c r="D532" s="15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3.446333333333333</v>
      </c>
      <c r="N532" s="49">
        <v>2.1541666666666668</v>
      </c>
      <c r="O532" s="48">
        <v>0.66633333333333289</v>
      </c>
      <c r="P532" s="49">
        <v>12.497666666666664</v>
      </c>
      <c r="Q532" s="48">
        <v>8.3629999999999995</v>
      </c>
      <c r="R532" s="49">
        <v>15.536500000000002</v>
      </c>
      <c r="S532" s="48">
        <v>22.494166666666661</v>
      </c>
      <c r="T532" s="49">
        <v>28.853833333333295</v>
      </c>
      <c r="U532" s="48">
        <v>36.991333333333337</v>
      </c>
      <c r="V532" s="49">
        <v>37.704500000000039</v>
      </c>
      <c r="W532" s="48">
        <v>37.596166666666655</v>
      </c>
      <c r="X532" s="49">
        <v>2.3692333333333333</v>
      </c>
      <c r="Y532" s="48">
        <v>0</v>
      </c>
      <c r="Z532" s="49">
        <v>0</v>
      </c>
      <c r="AA532" s="48">
        <v>0</v>
      </c>
      <c r="AB532" s="49">
        <v>0</v>
      </c>
      <c r="AC532" s="58">
        <f t="shared" si="43"/>
        <v>208.67323333333331</v>
      </c>
      <c r="AD532" s="58"/>
      <c r="AE532" s="58"/>
    </row>
    <row r="533" spans="2:31" x14ac:dyDescent="0.3">
      <c r="B533" s="15" t="s">
        <v>18</v>
      </c>
      <c r="C533" s="15"/>
      <c r="D533" s="15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10.142833333333336</v>
      </c>
      <c r="N533" s="49">
        <v>7.8215000000000003</v>
      </c>
      <c r="O533" s="48">
        <v>8.514999999999997</v>
      </c>
      <c r="P533" s="49">
        <v>10.070499999999997</v>
      </c>
      <c r="Q533" s="48">
        <v>11.114666666666666</v>
      </c>
      <c r="R533" s="49">
        <v>11.149333333333335</v>
      </c>
      <c r="S533" s="48">
        <v>12.921499999999993</v>
      </c>
      <c r="T533" s="49">
        <v>15.415166666666668</v>
      </c>
      <c r="U533" s="48">
        <v>15.498166666666661</v>
      </c>
      <c r="V533" s="49">
        <v>16.145166666666665</v>
      </c>
      <c r="W533" s="48">
        <v>18.508499999999991</v>
      </c>
      <c r="X533" s="49">
        <v>13.060666666666666</v>
      </c>
      <c r="Y533" s="48">
        <v>0</v>
      </c>
      <c r="Z533" s="49">
        <v>0</v>
      </c>
      <c r="AA533" s="48">
        <v>0</v>
      </c>
      <c r="AB533" s="49">
        <v>0</v>
      </c>
      <c r="AC533" s="58">
        <f t="shared" si="43"/>
        <v>150.36299999999997</v>
      </c>
      <c r="AD533" s="58"/>
      <c r="AE533" s="58"/>
    </row>
    <row r="534" spans="2:31" x14ac:dyDescent="0.3">
      <c r="B534" s="15" t="s">
        <v>19</v>
      </c>
      <c r="C534" s="15"/>
      <c r="D534" s="15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3.3601666666666667</v>
      </c>
      <c r="N534" s="49">
        <v>0</v>
      </c>
      <c r="O534" s="48">
        <v>0</v>
      </c>
      <c r="P534" s="49">
        <v>1.420666666666667</v>
      </c>
      <c r="Q534" s="48">
        <v>0</v>
      </c>
      <c r="R534" s="49">
        <v>1.897</v>
      </c>
      <c r="S534" s="48">
        <v>2.8861666666666661</v>
      </c>
      <c r="T534" s="49">
        <v>4.7728333333333346</v>
      </c>
      <c r="U534" s="48">
        <v>8.3369999999999997</v>
      </c>
      <c r="V534" s="49">
        <v>0.38999999999999996</v>
      </c>
      <c r="W534" s="48">
        <v>0.40876666666666667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58">
        <f t="shared" si="43"/>
        <v>23.4726</v>
      </c>
      <c r="AD534" s="58"/>
      <c r="AE534" s="58"/>
    </row>
    <row r="535" spans="2:31" x14ac:dyDescent="0.3">
      <c r="B535" s="4" t="s">
        <v>20</v>
      </c>
      <c r="C535" s="4"/>
      <c r="D535" s="4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5.0183499999999999</v>
      </c>
      <c r="N535" s="49">
        <v>5.1072333333333342</v>
      </c>
      <c r="O535" s="48">
        <v>5.1936166666666672</v>
      </c>
      <c r="P535" s="49">
        <v>5.2751666666666663</v>
      </c>
      <c r="Q535" s="48">
        <v>5.35405</v>
      </c>
      <c r="R535" s="49">
        <v>5.430766666666667</v>
      </c>
      <c r="S535" s="48">
        <v>7.0895000000000001</v>
      </c>
      <c r="T535" s="49">
        <v>6.4031666666666638</v>
      </c>
      <c r="U535" s="48">
        <v>6.0628333333333311</v>
      </c>
      <c r="V535" s="49">
        <v>5.1904666666666657</v>
      </c>
      <c r="W535" s="48">
        <v>5.2191666666666636</v>
      </c>
      <c r="X535" s="49">
        <v>4.1150300000000009</v>
      </c>
      <c r="Y535" s="48">
        <v>0</v>
      </c>
      <c r="Z535" s="49">
        <v>0</v>
      </c>
      <c r="AA535" s="48">
        <v>0</v>
      </c>
      <c r="AB535" s="49">
        <v>0</v>
      </c>
      <c r="AC535" s="58">
        <f t="shared" si="43"/>
        <v>65.459346666666661</v>
      </c>
      <c r="AD535" s="58"/>
      <c r="AE535" s="58"/>
    </row>
    <row r="536" spans="2:31" x14ac:dyDescent="0.3">
      <c r="B536" s="4" t="s">
        <v>21</v>
      </c>
      <c r="C536" s="4"/>
      <c r="D536" s="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0</v>
      </c>
      <c r="N536" s="49">
        <v>0</v>
      </c>
      <c r="O536" s="48">
        <v>0</v>
      </c>
      <c r="P536" s="49">
        <v>0</v>
      </c>
      <c r="Q536" s="48">
        <v>0</v>
      </c>
      <c r="R536" s="49">
        <v>0</v>
      </c>
      <c r="S536" s="48">
        <v>0</v>
      </c>
      <c r="T536" s="49">
        <v>0</v>
      </c>
      <c r="U536" s="48">
        <v>0</v>
      </c>
      <c r="V536" s="49">
        <v>0</v>
      </c>
      <c r="W536" s="48">
        <v>0</v>
      </c>
      <c r="X536" s="49">
        <v>0</v>
      </c>
      <c r="Y536" s="48">
        <v>0</v>
      </c>
      <c r="Z536" s="49">
        <v>0</v>
      </c>
      <c r="AA536" s="48">
        <v>0</v>
      </c>
      <c r="AB536" s="49">
        <v>0</v>
      </c>
      <c r="AC536" s="58">
        <f t="shared" si="43"/>
        <v>0</v>
      </c>
      <c r="AD536" s="58"/>
      <c r="AE536" s="58"/>
    </row>
    <row r="537" spans="2:31" x14ac:dyDescent="0.3">
      <c r="B537" s="4" t="s">
        <v>22</v>
      </c>
      <c r="C537" s="4"/>
      <c r="D537" s="4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0.69500000000000006</v>
      </c>
      <c r="N537" s="49">
        <v>1.3530000000000009</v>
      </c>
      <c r="O537" s="48">
        <v>1.3949999999999998</v>
      </c>
      <c r="P537" s="49">
        <v>0.34433333333333327</v>
      </c>
      <c r="Q537" s="48">
        <v>0.33249999999999991</v>
      </c>
      <c r="R537" s="49">
        <v>0.4855000000000001</v>
      </c>
      <c r="S537" s="48">
        <v>1.5166666666666681E-2</v>
      </c>
      <c r="T537" s="49">
        <v>0.40899999999999997</v>
      </c>
      <c r="U537" s="48">
        <v>0.17916666666666672</v>
      </c>
      <c r="V537" s="49">
        <v>9.4999999999999902E-4</v>
      </c>
      <c r="W537" s="48">
        <v>0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58">
        <f t="shared" si="43"/>
        <v>5.2096166666666663</v>
      </c>
      <c r="AD537" s="58"/>
      <c r="AE537" s="58"/>
    </row>
    <row r="538" spans="2:31" x14ac:dyDescent="0.3">
      <c r="B538" s="4" t="s">
        <v>23</v>
      </c>
      <c r="C538" s="4"/>
      <c r="D538" s="4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3.027166666666667</v>
      </c>
      <c r="N538" s="49">
        <v>6.4766666666666657</v>
      </c>
      <c r="O538" s="48">
        <v>7.1653333333333338</v>
      </c>
      <c r="P538" s="49">
        <v>3.0956666666666659</v>
      </c>
      <c r="Q538" s="48">
        <v>2.4209999999999998</v>
      </c>
      <c r="R538" s="49">
        <v>1.8753333333333333</v>
      </c>
      <c r="S538" s="48">
        <v>0</v>
      </c>
      <c r="T538" s="49">
        <v>1.9544999999999992</v>
      </c>
      <c r="U538" s="48">
        <v>1.0736666666666668</v>
      </c>
      <c r="V538" s="49">
        <v>2.8883333333333254E-2</v>
      </c>
      <c r="W538" s="48">
        <v>0.15953333333333305</v>
      </c>
      <c r="X538" s="49">
        <v>1.2980000000000009</v>
      </c>
      <c r="Y538" s="48">
        <v>0</v>
      </c>
      <c r="Z538" s="49">
        <v>0</v>
      </c>
      <c r="AA538" s="48">
        <v>0</v>
      </c>
      <c r="AB538" s="49">
        <v>0</v>
      </c>
      <c r="AC538" s="58">
        <f t="shared" si="43"/>
        <v>28.575749999999999</v>
      </c>
      <c r="AD538" s="58"/>
      <c r="AE538" s="58"/>
    </row>
    <row r="539" spans="2:31" x14ac:dyDescent="0.3">
      <c r="B539" s="4" t="s">
        <v>24</v>
      </c>
      <c r="C539" s="4"/>
      <c r="D539" s="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5.6238333333333337</v>
      </c>
      <c r="N539" s="49">
        <v>5.1818333333333326</v>
      </c>
      <c r="O539" s="48">
        <v>6.9236666666666666</v>
      </c>
      <c r="P539" s="49">
        <v>4.6698333333333322</v>
      </c>
      <c r="Q539" s="48">
        <v>1.6648333333333332</v>
      </c>
      <c r="R539" s="49">
        <v>1.8490000000000002</v>
      </c>
      <c r="S539" s="48">
        <v>0.83466666666666589</v>
      </c>
      <c r="T539" s="49">
        <v>4.2055000000000016</v>
      </c>
      <c r="U539" s="48">
        <v>3.2051666666666661</v>
      </c>
      <c r="V539" s="49">
        <v>1.5809833333333345</v>
      </c>
      <c r="W539" s="48">
        <v>1.5566666666666678</v>
      </c>
      <c r="X539" s="49">
        <v>0.2466166666666664</v>
      </c>
      <c r="Y539" s="48">
        <v>6.4999999999999798E-3</v>
      </c>
      <c r="Z539" s="49">
        <v>0</v>
      </c>
      <c r="AA539" s="48">
        <v>0</v>
      </c>
      <c r="AB539" s="49">
        <v>0</v>
      </c>
      <c r="AC539" s="58">
        <f t="shared" si="43"/>
        <v>37.549100000000003</v>
      </c>
      <c r="AD539" s="58"/>
      <c r="AE539" s="58"/>
    </row>
    <row r="540" spans="2:31" x14ac:dyDescent="0.3">
      <c r="B540" s="4" t="s">
        <v>25</v>
      </c>
      <c r="C540" s="4"/>
      <c r="D540" s="4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0.30825000000000008</v>
      </c>
      <c r="N540" s="49">
        <v>3.666666666666667E-3</v>
      </c>
      <c r="O540" s="48">
        <v>0</v>
      </c>
      <c r="P540" s="49">
        <v>0.22008333333333324</v>
      </c>
      <c r="Q540" s="48">
        <v>0.3776666666666666</v>
      </c>
      <c r="R540" s="49">
        <v>0.88316666666666632</v>
      </c>
      <c r="S540" s="48">
        <v>0.50031666666666652</v>
      </c>
      <c r="T540" s="49">
        <v>0</v>
      </c>
      <c r="U540" s="48">
        <v>2.1781666666666677</v>
      </c>
      <c r="V540" s="49">
        <v>2.9089333333333327</v>
      </c>
      <c r="W540" s="48">
        <v>2.7873200000000002</v>
      </c>
      <c r="X540" s="49">
        <v>3.7501833333333354</v>
      </c>
      <c r="Y540" s="48">
        <v>1.8712666666666666</v>
      </c>
      <c r="Z540" s="49">
        <v>0</v>
      </c>
      <c r="AA540" s="48">
        <v>0</v>
      </c>
      <c r="AB540" s="49">
        <v>0</v>
      </c>
      <c r="AC540" s="58">
        <f t="shared" si="43"/>
        <v>15.789020000000002</v>
      </c>
      <c r="AD540" s="58"/>
      <c r="AE540" s="58"/>
    </row>
    <row r="541" spans="2:31" x14ac:dyDescent="0.3">
      <c r="B541" s="4" t="s">
        <v>26</v>
      </c>
      <c r="C541" s="4"/>
      <c r="D541" s="4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9.500000000000005E-3</v>
      </c>
      <c r="N541" s="49">
        <v>3.8346666666666684</v>
      </c>
      <c r="O541" s="48">
        <v>6.3406666666666665</v>
      </c>
      <c r="P541" s="49">
        <v>8.4409999999999989</v>
      </c>
      <c r="Q541" s="48">
        <v>7.3741666666666683</v>
      </c>
      <c r="R541" s="49">
        <v>5.943833333333334</v>
      </c>
      <c r="S541" s="48">
        <v>5.439833333333338</v>
      </c>
      <c r="T541" s="49">
        <v>4.5200000000000022</v>
      </c>
      <c r="U541" s="48">
        <v>3.7899999999999983</v>
      </c>
      <c r="V541" s="49">
        <v>3.7916333333333316</v>
      </c>
      <c r="W541" s="48">
        <v>3.7932666666666655</v>
      </c>
      <c r="X541" s="49">
        <v>5.8298916666666694</v>
      </c>
      <c r="Y541" s="48">
        <v>0</v>
      </c>
      <c r="Z541" s="49">
        <v>0</v>
      </c>
      <c r="AA541" s="48">
        <v>0</v>
      </c>
      <c r="AB541" s="49">
        <v>0</v>
      </c>
      <c r="AC541" s="58">
        <f t="shared" si="43"/>
        <v>59.108458333333338</v>
      </c>
      <c r="AD541" s="58"/>
      <c r="AE541" s="58"/>
    </row>
    <row r="542" spans="2:31" x14ac:dyDescent="0.3">
      <c r="B542" s="4" t="s">
        <v>27</v>
      </c>
      <c r="C542" s="4"/>
      <c r="D542" s="4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</v>
      </c>
      <c r="M542" s="48">
        <v>0</v>
      </c>
      <c r="N542" s="49">
        <v>0</v>
      </c>
      <c r="O542" s="48">
        <v>0</v>
      </c>
      <c r="P542" s="49">
        <v>0</v>
      </c>
      <c r="Q542" s="48">
        <v>0</v>
      </c>
      <c r="R542" s="49">
        <v>0</v>
      </c>
      <c r="S542" s="48">
        <v>0</v>
      </c>
      <c r="T542" s="49">
        <v>0</v>
      </c>
      <c r="U542" s="48">
        <v>0</v>
      </c>
      <c r="V542" s="49">
        <v>0</v>
      </c>
      <c r="W542" s="48">
        <v>0</v>
      </c>
      <c r="X542" s="49">
        <v>0</v>
      </c>
      <c r="Y542" s="48">
        <v>0</v>
      </c>
      <c r="Z542" s="49">
        <v>0</v>
      </c>
      <c r="AA542" s="48">
        <v>0</v>
      </c>
      <c r="AB542" s="49">
        <v>0</v>
      </c>
      <c r="AC542" s="58">
        <f t="shared" si="43"/>
        <v>0</v>
      </c>
      <c r="AD542" s="58"/>
      <c r="AE542" s="58"/>
    </row>
    <row r="543" spans="2:31" x14ac:dyDescent="0.3">
      <c r="B543" s="4" t="s">
        <v>28</v>
      </c>
      <c r="C543" s="4"/>
      <c r="D543" s="4"/>
      <c r="E543" s="48">
        <v>0</v>
      </c>
      <c r="F543" s="49">
        <v>2.7633333333333336</v>
      </c>
      <c r="G543" s="48">
        <v>6.9651666666666632</v>
      </c>
      <c r="H543" s="49">
        <v>6.4616666666666731</v>
      </c>
      <c r="I543" s="48">
        <v>6.1260000000000003</v>
      </c>
      <c r="J543" s="49">
        <v>6.6114999999999986</v>
      </c>
      <c r="K543" s="48">
        <v>2.7280000000000011</v>
      </c>
      <c r="L543" s="49">
        <v>0</v>
      </c>
      <c r="M543" s="48">
        <v>0.33566666666666645</v>
      </c>
      <c r="N543" s="49">
        <v>6.3835000000000042</v>
      </c>
      <c r="O543" s="48">
        <v>13.026499999999999</v>
      </c>
      <c r="P543" s="49">
        <v>25.126666666666662</v>
      </c>
      <c r="Q543" s="48">
        <v>22.047999999999988</v>
      </c>
      <c r="R543" s="49">
        <v>21.079666666666672</v>
      </c>
      <c r="S543" s="48">
        <v>19.126999999999995</v>
      </c>
      <c r="T543" s="49">
        <v>16.943833333333334</v>
      </c>
      <c r="U543" s="48">
        <v>15.352499999999996</v>
      </c>
      <c r="V543" s="49">
        <v>13.357666666666665</v>
      </c>
      <c r="W543" s="48">
        <v>7.1203333333333312</v>
      </c>
      <c r="X543" s="49">
        <v>12.532866666666669</v>
      </c>
      <c r="Y543" s="48">
        <v>0</v>
      </c>
      <c r="Z543" s="49">
        <v>0</v>
      </c>
      <c r="AA543" s="48">
        <v>0</v>
      </c>
      <c r="AB543" s="49">
        <v>0</v>
      </c>
      <c r="AC543" s="58">
        <f t="shared" si="43"/>
        <v>204.08986666666667</v>
      </c>
      <c r="AD543" s="58"/>
      <c r="AE543" s="58"/>
    </row>
    <row r="544" spans="2:31" x14ac:dyDescent="0.3">
      <c r="B544" s="4" t="s">
        <v>120</v>
      </c>
      <c r="C544" s="4"/>
      <c r="D544" s="4"/>
      <c r="E544" s="48">
        <v>0</v>
      </c>
      <c r="F544" s="49">
        <v>0.25399999999999923</v>
      </c>
      <c r="G544" s="48">
        <v>1.6891666666666685</v>
      </c>
      <c r="H544" s="49">
        <v>0</v>
      </c>
      <c r="I544" s="48">
        <v>0</v>
      </c>
      <c r="J544" s="49">
        <v>1.9000000000000246E-2</v>
      </c>
      <c r="K544" s="48">
        <v>0.24916666666666767</v>
      </c>
      <c r="L544" s="49">
        <v>0</v>
      </c>
      <c r="M544" s="48">
        <v>6.0349999999999975</v>
      </c>
      <c r="N544" s="49">
        <v>10.894000000000004</v>
      </c>
      <c r="O544" s="48">
        <v>10.146166666666666</v>
      </c>
      <c r="P544" s="49">
        <v>7.6904999999999992</v>
      </c>
      <c r="Q544" s="48">
        <v>8.1776666666666671</v>
      </c>
      <c r="R544" s="49">
        <v>12.165333333333331</v>
      </c>
      <c r="S544" s="48">
        <v>13.621999999999996</v>
      </c>
      <c r="T544" s="49">
        <v>15.064500000000004</v>
      </c>
      <c r="U544" s="48">
        <v>16.11183333333334</v>
      </c>
      <c r="V544" s="49">
        <v>13.875333333333328</v>
      </c>
      <c r="W544" s="48">
        <v>15.002999999999997</v>
      </c>
      <c r="X544" s="49">
        <v>12.90106666666667</v>
      </c>
      <c r="Y544" s="48">
        <v>0</v>
      </c>
      <c r="Z544" s="49">
        <v>0</v>
      </c>
      <c r="AA544" s="48">
        <v>0</v>
      </c>
      <c r="AB544" s="49">
        <v>0</v>
      </c>
      <c r="AC544" s="58">
        <f t="shared" si="43"/>
        <v>143.89773333333335</v>
      </c>
      <c r="AD544" s="58"/>
      <c r="AE544" s="58"/>
    </row>
    <row r="545" spans="2:31" x14ac:dyDescent="0.3">
      <c r="B545" s="4" t="s">
        <v>29</v>
      </c>
      <c r="C545" s="4"/>
      <c r="D545" s="4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3.2503333333333302</v>
      </c>
      <c r="N545" s="49">
        <v>9.5340000000000007</v>
      </c>
      <c r="O545" s="48">
        <v>12.726666666666668</v>
      </c>
      <c r="P545" s="49">
        <v>11.116999999999997</v>
      </c>
      <c r="Q545" s="48">
        <v>11.986999999999997</v>
      </c>
      <c r="R545" s="49">
        <v>13.426499999999999</v>
      </c>
      <c r="S545" s="48">
        <v>13.701999999999998</v>
      </c>
      <c r="T545" s="49">
        <v>15.004500000000002</v>
      </c>
      <c r="U545" s="48">
        <v>15.875666666666667</v>
      </c>
      <c r="V545" s="49">
        <v>13.432333333333338</v>
      </c>
      <c r="W545" s="48">
        <v>13.389908333333334</v>
      </c>
      <c r="X545" s="49">
        <v>16.500691666666668</v>
      </c>
      <c r="Y545" s="48">
        <v>0</v>
      </c>
      <c r="Z545" s="49">
        <v>0</v>
      </c>
      <c r="AA545" s="48">
        <v>0</v>
      </c>
      <c r="AB545" s="49">
        <v>0</v>
      </c>
      <c r="AC545" s="58">
        <f t="shared" si="43"/>
        <v>149.94659999999999</v>
      </c>
      <c r="AD545" s="58"/>
      <c r="AE545" s="58"/>
    </row>
    <row r="546" spans="2:31" x14ac:dyDescent="0.3">
      <c r="B546" s="4" t="s">
        <v>30</v>
      </c>
      <c r="C546" s="4"/>
      <c r="D546" s="4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0</v>
      </c>
      <c r="N546" s="49">
        <v>5.290000000000035E-2</v>
      </c>
      <c r="O546" s="48">
        <v>0.99233333333333129</v>
      </c>
      <c r="P546" s="49">
        <v>17.143366666666669</v>
      </c>
      <c r="Q546" s="48">
        <v>21.678499999999993</v>
      </c>
      <c r="R546" s="49">
        <v>23.33883333333333</v>
      </c>
      <c r="S546" s="48">
        <v>22.453333333333326</v>
      </c>
      <c r="T546" s="49">
        <v>23.308499999999992</v>
      </c>
      <c r="U546" s="48">
        <v>23.82950000000001</v>
      </c>
      <c r="V546" s="49">
        <v>25.575366666666671</v>
      </c>
      <c r="W546" s="48">
        <v>18.921299999999999</v>
      </c>
      <c r="X546" s="49">
        <v>29.33358333333333</v>
      </c>
      <c r="Y546" s="48">
        <v>0</v>
      </c>
      <c r="Z546" s="49">
        <v>0</v>
      </c>
      <c r="AA546" s="48">
        <v>0</v>
      </c>
      <c r="AB546" s="49">
        <v>0</v>
      </c>
      <c r="AC546" s="58">
        <f t="shared" si="43"/>
        <v>206.62751666666665</v>
      </c>
      <c r="AD546" s="58"/>
      <c r="AE546" s="58"/>
    </row>
    <row r="547" spans="2:31" x14ac:dyDescent="0.3">
      <c r="B547" s="4" t="s">
        <v>31</v>
      </c>
      <c r="C547" s="4"/>
      <c r="D547" s="4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0</v>
      </c>
      <c r="N547" s="49">
        <v>0</v>
      </c>
      <c r="O547" s="48">
        <v>0.58250000000000013</v>
      </c>
      <c r="P547" s="49">
        <v>4.2061666666666646</v>
      </c>
      <c r="Q547" s="48">
        <v>9.1534999999999975</v>
      </c>
      <c r="R547" s="49">
        <v>10.406833333333338</v>
      </c>
      <c r="S547" s="48">
        <v>9.6133333333333333</v>
      </c>
      <c r="T547" s="49">
        <v>9.3133333333333237</v>
      </c>
      <c r="U547" s="48">
        <v>9.1999999999999957</v>
      </c>
      <c r="V547" s="49">
        <v>8.7300000000000075</v>
      </c>
      <c r="W547" s="48">
        <v>7.5789999999999971</v>
      </c>
      <c r="X547" s="49">
        <v>1.2116666666666664</v>
      </c>
      <c r="Y547" s="48">
        <v>0</v>
      </c>
      <c r="Z547" s="49">
        <v>0</v>
      </c>
      <c r="AA547" s="48">
        <v>0</v>
      </c>
      <c r="AB547" s="49">
        <v>0</v>
      </c>
      <c r="AC547" s="58">
        <f t="shared" si="43"/>
        <v>69.996333333333325</v>
      </c>
      <c r="AD547" s="58"/>
      <c r="AE547" s="58"/>
    </row>
    <row r="548" spans="2:31" x14ac:dyDescent="0.3">
      <c r="B548" s="4" t="s">
        <v>32</v>
      </c>
      <c r="C548" s="4"/>
      <c r="D548" s="4"/>
      <c r="E548" s="48">
        <v>0</v>
      </c>
      <c r="F548" s="49">
        <v>1.3396666666666637</v>
      </c>
      <c r="G548" s="48">
        <v>2.5324999999999971</v>
      </c>
      <c r="H548" s="49">
        <v>2.4551666666666692</v>
      </c>
      <c r="I548" s="48">
        <v>2.4528333333333361</v>
      </c>
      <c r="J548" s="49">
        <v>2.8164999999999933</v>
      </c>
      <c r="K548" s="48">
        <v>0.93833333333333846</v>
      </c>
      <c r="L548" s="49">
        <v>0</v>
      </c>
      <c r="M548" s="48">
        <v>0.18849999999999861</v>
      </c>
      <c r="N548" s="49">
        <v>11.431500000000005</v>
      </c>
      <c r="O548" s="48">
        <v>19.297166666666669</v>
      </c>
      <c r="P548" s="49">
        <v>24.639833333333335</v>
      </c>
      <c r="Q548" s="48">
        <v>23.499666666666663</v>
      </c>
      <c r="R548" s="49">
        <v>21.492166666666673</v>
      </c>
      <c r="S548" s="48">
        <v>17.784166666666675</v>
      </c>
      <c r="T548" s="49">
        <v>16.098166666666675</v>
      </c>
      <c r="U548" s="48">
        <v>15.812166666666668</v>
      </c>
      <c r="V548" s="49">
        <v>15.323666666666666</v>
      </c>
      <c r="W548" s="48">
        <v>19.871833333333331</v>
      </c>
      <c r="X548" s="49">
        <v>25.48233333333333</v>
      </c>
      <c r="Y548" s="48">
        <v>0</v>
      </c>
      <c r="Z548" s="49">
        <v>0</v>
      </c>
      <c r="AA548" s="48">
        <v>0</v>
      </c>
      <c r="AB548" s="49">
        <v>0</v>
      </c>
      <c r="AC548" s="58">
        <f t="shared" si="43"/>
        <v>223.45616666666672</v>
      </c>
      <c r="AD548" s="58"/>
      <c r="AE548" s="58"/>
    </row>
    <row r="549" spans="2:31" x14ac:dyDescent="0.3">
      <c r="B549" s="4" t="s">
        <v>33</v>
      </c>
      <c r="C549" s="4"/>
      <c r="D549" s="4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</v>
      </c>
      <c r="M549" s="48">
        <v>7.8166666666666398E-2</v>
      </c>
      <c r="N549" s="49">
        <v>1.150333333333333</v>
      </c>
      <c r="O549" s="48">
        <v>2.9098333333333328</v>
      </c>
      <c r="P549" s="49">
        <v>5.3795000000000011</v>
      </c>
      <c r="Q549" s="48">
        <v>6.0195000000000025</v>
      </c>
      <c r="R549" s="49">
        <v>5.218333333333331</v>
      </c>
      <c r="S549" s="48">
        <v>3.8203333333333336</v>
      </c>
      <c r="T549" s="49">
        <v>2.8894999999999986</v>
      </c>
      <c r="U549" s="48">
        <v>2.4099999999999975</v>
      </c>
      <c r="V549" s="49">
        <v>2.3839999999999986</v>
      </c>
      <c r="W549" s="48">
        <v>3.4463333333333339</v>
      </c>
      <c r="X549" s="49">
        <v>3.3331250000000003</v>
      </c>
      <c r="Y549" s="48">
        <v>0</v>
      </c>
      <c r="Z549" s="49">
        <v>0</v>
      </c>
      <c r="AA549" s="48">
        <v>0</v>
      </c>
      <c r="AB549" s="49">
        <v>0</v>
      </c>
      <c r="AC549" s="58">
        <f t="shared" si="43"/>
        <v>39.038958333333333</v>
      </c>
      <c r="AD549" s="58"/>
      <c r="AE549" s="58"/>
    </row>
    <row r="550" spans="2:31" x14ac:dyDescent="0.3">
      <c r="B550" s="4" t="s">
        <v>34</v>
      </c>
      <c r="C550" s="4"/>
      <c r="D550" s="4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0.11766666666666663</v>
      </c>
      <c r="N550" s="49">
        <v>0.78733333333333322</v>
      </c>
      <c r="O550" s="48">
        <v>2.4483333333333337</v>
      </c>
      <c r="P550" s="49">
        <v>2.5916666666666659</v>
      </c>
      <c r="Q550" s="48">
        <v>2.3798333333333321</v>
      </c>
      <c r="R550" s="49">
        <v>1.8056666666666665</v>
      </c>
      <c r="S550" s="48">
        <v>1.5304999999999997</v>
      </c>
      <c r="T550" s="49">
        <v>1.6400000000000003</v>
      </c>
      <c r="U550" s="48">
        <v>1.8400000000000023</v>
      </c>
      <c r="V550" s="49">
        <v>1.9200000000000015</v>
      </c>
      <c r="W550" s="48">
        <v>2.666166666666669</v>
      </c>
      <c r="X550" s="49">
        <v>0.88833333333333364</v>
      </c>
      <c r="Y550" s="48">
        <v>0</v>
      </c>
      <c r="Z550" s="49">
        <v>0</v>
      </c>
      <c r="AA550" s="48">
        <v>0</v>
      </c>
      <c r="AB550" s="49">
        <v>0</v>
      </c>
      <c r="AC550" s="58">
        <f t="shared" si="43"/>
        <v>20.615500000000004</v>
      </c>
      <c r="AD550" s="58"/>
      <c r="AE550" s="58"/>
    </row>
    <row r="551" spans="2:31" x14ac:dyDescent="0.3">
      <c r="B551" s="4" t="s">
        <v>35</v>
      </c>
      <c r="C551" s="4"/>
      <c r="D551" s="4"/>
      <c r="E551" s="48">
        <v>0</v>
      </c>
      <c r="F551" s="49">
        <v>2.8411666666666657</v>
      </c>
      <c r="G551" s="48">
        <v>5.630499999999997</v>
      </c>
      <c r="H551" s="49">
        <v>3.6863333333333332</v>
      </c>
      <c r="I551" s="48">
        <v>13.478166666666668</v>
      </c>
      <c r="J551" s="49">
        <v>5.6823333333333359</v>
      </c>
      <c r="K551" s="48">
        <v>6.4656666666666691</v>
      </c>
      <c r="L551" s="49">
        <v>0</v>
      </c>
      <c r="M551" s="48">
        <v>2.5628333333333329</v>
      </c>
      <c r="N551" s="49">
        <v>4.4240000000000004</v>
      </c>
      <c r="O551" s="48">
        <v>6.202833333333329</v>
      </c>
      <c r="P551" s="49">
        <v>7.7069999999999972</v>
      </c>
      <c r="Q551" s="48">
        <v>1.6433333333333333</v>
      </c>
      <c r="R551" s="49">
        <v>7.1500000000000161E-2</v>
      </c>
      <c r="S551" s="48">
        <v>0.88133333333333408</v>
      </c>
      <c r="T551" s="49">
        <v>4.6353333333333335</v>
      </c>
      <c r="U551" s="48">
        <v>8.867166666666666</v>
      </c>
      <c r="V551" s="49">
        <v>5.7544999999999993</v>
      </c>
      <c r="W551" s="48">
        <v>1.2581666666666658</v>
      </c>
      <c r="X551" s="49">
        <v>0.37050000000000055</v>
      </c>
      <c r="Y551" s="48">
        <v>0.29333333333333361</v>
      </c>
      <c r="Z551" s="49">
        <v>0</v>
      </c>
      <c r="AA551" s="48">
        <v>0</v>
      </c>
      <c r="AB551" s="49">
        <v>0</v>
      </c>
      <c r="AC551" s="58">
        <f t="shared" si="43"/>
        <v>82.455999999999989</v>
      </c>
      <c r="AD551" s="58"/>
      <c r="AE551" s="58"/>
    </row>
    <row r="552" spans="2:31" x14ac:dyDescent="0.3">
      <c r="B552" s="4" t="s">
        <v>36</v>
      </c>
      <c r="C552" s="4"/>
      <c r="D552" s="4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0</v>
      </c>
      <c r="N552" s="49">
        <v>0</v>
      </c>
      <c r="O552" s="48">
        <v>0</v>
      </c>
      <c r="P552" s="49">
        <v>0</v>
      </c>
      <c r="Q552" s="48">
        <v>0</v>
      </c>
      <c r="R552" s="49">
        <v>0</v>
      </c>
      <c r="S552" s="48">
        <v>0</v>
      </c>
      <c r="T552" s="49">
        <v>0</v>
      </c>
      <c r="U552" s="48">
        <v>0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58">
        <f t="shared" si="43"/>
        <v>0</v>
      </c>
      <c r="AD552" s="58"/>
      <c r="AE552" s="58"/>
    </row>
    <row r="553" spans="2:31" x14ac:dyDescent="0.3">
      <c r="B553" s="4" t="s">
        <v>121</v>
      </c>
      <c r="C553" s="4"/>
      <c r="D553" s="4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</v>
      </c>
      <c r="N553" s="49">
        <v>0</v>
      </c>
      <c r="O553" s="48">
        <v>0</v>
      </c>
      <c r="P553" s="49">
        <v>0</v>
      </c>
      <c r="Q553" s="48">
        <v>0</v>
      </c>
      <c r="R553" s="49">
        <v>0</v>
      </c>
      <c r="S553" s="48">
        <v>0</v>
      </c>
      <c r="T553" s="49">
        <v>0</v>
      </c>
      <c r="U553" s="48">
        <v>0</v>
      </c>
      <c r="V553" s="49">
        <v>0</v>
      </c>
      <c r="W553" s="48">
        <v>0</v>
      </c>
      <c r="X553" s="49">
        <v>0</v>
      </c>
      <c r="Y553" s="48">
        <v>0</v>
      </c>
      <c r="Z553" s="49">
        <v>0</v>
      </c>
      <c r="AA553" s="48">
        <v>0</v>
      </c>
      <c r="AB553" s="49">
        <v>0</v>
      </c>
      <c r="AC553" s="58">
        <f t="shared" si="43"/>
        <v>0</v>
      </c>
      <c r="AD553" s="58"/>
      <c r="AE553" s="58"/>
    </row>
    <row r="554" spans="2:31" x14ac:dyDescent="0.3">
      <c r="B554" s="4" t="s">
        <v>86</v>
      </c>
      <c r="C554" s="4"/>
      <c r="D554" s="4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1.3216666666666665</v>
      </c>
      <c r="N554" s="49">
        <v>3.069</v>
      </c>
      <c r="O554" s="48">
        <v>4.2289999999999992</v>
      </c>
      <c r="P554" s="49">
        <v>3.5894999999999992</v>
      </c>
      <c r="Q554" s="48">
        <v>3.3620000000000005</v>
      </c>
      <c r="R554" s="49">
        <v>3.3746666666666707</v>
      </c>
      <c r="S554" s="48">
        <v>2.4791666666666683</v>
      </c>
      <c r="T554" s="49">
        <v>2.5040000000000018</v>
      </c>
      <c r="U554" s="48">
        <v>3.2296666666666694</v>
      </c>
      <c r="V554" s="49">
        <v>4.0946666666666669</v>
      </c>
      <c r="W554" s="48">
        <v>6.0149999999999881</v>
      </c>
      <c r="X554" s="49">
        <v>4.7667500000000009</v>
      </c>
      <c r="Y554" s="48">
        <v>2.2166666666666668E-2</v>
      </c>
      <c r="Z554" s="49">
        <v>0</v>
      </c>
      <c r="AA554" s="48">
        <v>0</v>
      </c>
      <c r="AB554" s="49">
        <v>0</v>
      </c>
      <c r="AC554" s="58">
        <f t="shared" si="43"/>
        <v>42.057249999999996</v>
      </c>
      <c r="AD554" s="58"/>
      <c r="AE554" s="58"/>
    </row>
    <row r="555" spans="2:31" x14ac:dyDescent="0.3">
      <c r="B555" s="4" t="s">
        <v>87</v>
      </c>
      <c r="C555" s="4"/>
      <c r="D555" s="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0</v>
      </c>
      <c r="N555" s="49">
        <v>0</v>
      </c>
      <c r="O555" s="48">
        <v>0.27176666666666688</v>
      </c>
      <c r="P555" s="49">
        <v>3.1324666666666672</v>
      </c>
      <c r="Q555" s="48">
        <v>8.9311666666666625</v>
      </c>
      <c r="R555" s="49">
        <v>8.7074999999999996</v>
      </c>
      <c r="S555" s="48">
        <v>7.1480000000000006</v>
      </c>
      <c r="T555" s="49">
        <v>7.3496666666666748</v>
      </c>
      <c r="U555" s="48">
        <v>7.5710000000000113</v>
      </c>
      <c r="V555" s="49">
        <v>8.8873999999999942</v>
      </c>
      <c r="W555" s="48">
        <v>12.333383333333334</v>
      </c>
      <c r="X555" s="49">
        <v>11.491835833333338</v>
      </c>
      <c r="Y555" s="48">
        <v>0</v>
      </c>
      <c r="Z555" s="49">
        <v>0</v>
      </c>
      <c r="AA555" s="48">
        <v>0</v>
      </c>
      <c r="AB555" s="49">
        <v>0</v>
      </c>
      <c r="AC555" s="58">
        <f>SUM(E555:AB555)</f>
        <v>75.824185833333345</v>
      </c>
      <c r="AD555" s="58"/>
      <c r="AE555" s="58"/>
    </row>
    <row r="556" spans="2:31" x14ac:dyDescent="0.3">
      <c r="B556" s="4" t="s">
        <v>99</v>
      </c>
      <c r="C556" s="4"/>
      <c r="D556" s="4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0</v>
      </c>
      <c r="N556" s="49">
        <v>2.9421666666666662</v>
      </c>
      <c r="O556" s="48">
        <v>3.6686666666666663</v>
      </c>
      <c r="P556" s="49">
        <v>3.9813333333333327</v>
      </c>
      <c r="Q556" s="48">
        <v>5.8901666666666639</v>
      </c>
      <c r="R556" s="49">
        <v>6.0011666666666716</v>
      </c>
      <c r="S556" s="48">
        <v>4.622833333333336</v>
      </c>
      <c r="T556" s="49">
        <v>4.5573333333333323</v>
      </c>
      <c r="U556" s="48">
        <v>5.5098333333333356</v>
      </c>
      <c r="V556" s="49">
        <v>6.3000000000000069</v>
      </c>
      <c r="W556" s="48">
        <v>6.3550833333333401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58">
        <f t="shared" ref="AC556:AC559" si="44">SUM(E556:AB556)</f>
        <v>49.828583333333349</v>
      </c>
      <c r="AD556" s="58"/>
      <c r="AE556" s="58"/>
    </row>
    <row r="557" spans="2:31" x14ac:dyDescent="0.3">
      <c r="B557" s="4" t="s">
        <v>112</v>
      </c>
      <c r="C557" s="4"/>
      <c r="D557" s="4"/>
      <c r="E557" s="48">
        <v>0</v>
      </c>
      <c r="F557" s="49">
        <v>22.664166666666667</v>
      </c>
      <c r="G557" s="48">
        <v>29.410000000000029</v>
      </c>
      <c r="H557" s="49">
        <v>26.15883333333333</v>
      </c>
      <c r="I557" s="48">
        <v>22.216166666666652</v>
      </c>
      <c r="J557" s="49">
        <v>21.265499999999989</v>
      </c>
      <c r="K557" s="48">
        <v>14.71033333333334</v>
      </c>
      <c r="L557" s="49">
        <v>0</v>
      </c>
      <c r="M557" s="48">
        <v>3.7749999999999972</v>
      </c>
      <c r="N557" s="49">
        <v>13.161166666666665</v>
      </c>
      <c r="O557" s="48">
        <v>21.364666666666668</v>
      </c>
      <c r="P557" s="49">
        <v>18.35083333333333</v>
      </c>
      <c r="Q557" s="48">
        <v>20.057999999999996</v>
      </c>
      <c r="R557" s="49">
        <v>22.163333333333341</v>
      </c>
      <c r="S557" s="48">
        <v>24.571500000000004</v>
      </c>
      <c r="T557" s="49">
        <v>25.583833333333335</v>
      </c>
      <c r="U557" s="48">
        <v>28.740000000000013</v>
      </c>
      <c r="V557" s="49">
        <v>28.702333333333343</v>
      </c>
      <c r="W557" s="48">
        <v>28.658166666666673</v>
      </c>
      <c r="X557" s="49">
        <v>28.203833333333328</v>
      </c>
      <c r="Y557" s="48">
        <v>1.9065000000000005</v>
      </c>
      <c r="Z557" s="49">
        <v>0</v>
      </c>
      <c r="AA557" s="48">
        <v>0</v>
      </c>
      <c r="AB557" s="49">
        <v>0</v>
      </c>
      <c r="AC557" s="58">
        <f t="shared" si="44"/>
        <v>401.66416666666669</v>
      </c>
      <c r="AD557" s="58"/>
      <c r="AE557" s="58"/>
    </row>
    <row r="558" spans="2:31" x14ac:dyDescent="0.3">
      <c r="B558" s="4" t="s">
        <v>113</v>
      </c>
      <c r="C558" s="4"/>
      <c r="D558" s="4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0.74016666666666753</v>
      </c>
      <c r="L558" s="49">
        <v>0</v>
      </c>
      <c r="M558" s="48">
        <v>5.7219999999999986</v>
      </c>
      <c r="N558" s="49">
        <v>9.3333333333333185E-2</v>
      </c>
      <c r="O558" s="48">
        <v>0</v>
      </c>
      <c r="P558" s="49">
        <v>0</v>
      </c>
      <c r="Q558" s="48">
        <v>7.4499999999999927E-2</v>
      </c>
      <c r="R558" s="49">
        <v>5.9009999999999989</v>
      </c>
      <c r="S558" s="48">
        <v>3.2140000000000013</v>
      </c>
      <c r="T558" s="49">
        <v>0</v>
      </c>
      <c r="U558" s="48">
        <v>0</v>
      </c>
      <c r="V558" s="49">
        <v>0</v>
      </c>
      <c r="W558" s="48">
        <v>0</v>
      </c>
      <c r="X558" s="49">
        <v>0</v>
      </c>
      <c r="Y558" s="48">
        <v>0</v>
      </c>
      <c r="Z558" s="49">
        <v>0</v>
      </c>
      <c r="AA558" s="48">
        <v>0</v>
      </c>
      <c r="AB558" s="49">
        <v>0</v>
      </c>
      <c r="AC558" s="58">
        <f t="shared" si="44"/>
        <v>15.745000000000001</v>
      </c>
      <c r="AD558" s="58"/>
      <c r="AE558" s="58"/>
    </row>
    <row r="559" spans="2:31" x14ac:dyDescent="0.3">
      <c r="B559" s="4" t="s">
        <v>114</v>
      </c>
      <c r="C559" s="4"/>
      <c r="D559" s="4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1.3883333333333345</v>
      </c>
      <c r="N559" s="49">
        <v>7</v>
      </c>
      <c r="O559" s="48">
        <v>18</v>
      </c>
      <c r="P559" s="49">
        <v>32.85616666666666</v>
      </c>
      <c r="Q559" s="48">
        <v>75.98866666666666</v>
      </c>
      <c r="R559" s="49">
        <v>83.316833333333321</v>
      </c>
      <c r="S559" s="48">
        <v>59.67266666666665</v>
      </c>
      <c r="T559" s="49">
        <v>67.998333333333349</v>
      </c>
      <c r="U559" s="48">
        <v>69.858666666666693</v>
      </c>
      <c r="V559" s="49">
        <v>54.698666666666668</v>
      </c>
      <c r="W559" s="48">
        <v>56.636166666666675</v>
      </c>
      <c r="X559" s="49">
        <v>52.606333333333318</v>
      </c>
      <c r="Y559" s="48">
        <v>1.1574999999999995</v>
      </c>
      <c r="Z559" s="49">
        <v>0</v>
      </c>
      <c r="AA559" s="48">
        <v>0</v>
      </c>
      <c r="AB559" s="49">
        <v>0</v>
      </c>
      <c r="AC559" s="58">
        <f t="shared" si="44"/>
        <v>581.17833333333328</v>
      </c>
      <c r="AD559" s="58"/>
      <c r="AE559" s="58"/>
    </row>
    <row r="560" spans="2:31" x14ac:dyDescent="0.3">
      <c r="B560" s="4" t="s">
        <v>115</v>
      </c>
      <c r="C560" s="4"/>
      <c r="D560" s="4"/>
      <c r="E560" s="48">
        <v>0</v>
      </c>
      <c r="F560" s="49">
        <v>0</v>
      </c>
      <c r="G560" s="48">
        <v>0</v>
      </c>
      <c r="H560" s="49">
        <v>0</v>
      </c>
      <c r="I560" s="48">
        <v>2.1486666666666681</v>
      </c>
      <c r="J560" s="49">
        <v>3.638833333333336</v>
      </c>
      <c r="K560" s="48">
        <v>3.6666666666666833E-2</v>
      </c>
      <c r="L560" s="49">
        <v>0</v>
      </c>
      <c r="M560" s="48">
        <v>0</v>
      </c>
      <c r="N560" s="49">
        <v>1.0396666666666665</v>
      </c>
      <c r="O560" s="48">
        <v>6.3526666666666678</v>
      </c>
      <c r="P560" s="49">
        <v>8.5653333333333368</v>
      </c>
      <c r="Q560" s="48">
        <v>7.8261666666666656</v>
      </c>
      <c r="R560" s="49">
        <v>7.3196666666666754</v>
      </c>
      <c r="S560" s="48">
        <v>3.7588333333333344</v>
      </c>
      <c r="T560" s="49">
        <v>2.0611666666666664</v>
      </c>
      <c r="U560" s="48">
        <v>1.2928333333333333</v>
      </c>
      <c r="V560" s="49">
        <v>1.9645000000000008</v>
      </c>
      <c r="W560" s="48">
        <v>2.0034000000000005</v>
      </c>
      <c r="X560" s="49">
        <v>2.0563000000000011</v>
      </c>
      <c r="Y560" s="48">
        <v>0</v>
      </c>
      <c r="Z560" s="49">
        <v>0</v>
      </c>
      <c r="AA560" s="48">
        <v>0</v>
      </c>
      <c r="AB560" s="49">
        <v>0</v>
      </c>
      <c r="AC560" s="58">
        <f>SUM(E560:AB560)</f>
        <v>50.064700000000016</v>
      </c>
      <c r="AD560" s="58"/>
      <c r="AE560" s="58"/>
    </row>
    <row r="561" spans="2:31" x14ac:dyDescent="0.3">
      <c r="B561" s="4" t="s">
        <v>122</v>
      </c>
      <c r="C561" s="4"/>
      <c r="D561" s="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1.875333333333334</v>
      </c>
      <c r="Q561" s="48">
        <v>4.8434999999999979</v>
      </c>
      <c r="R561" s="49">
        <v>8.4563333333333333</v>
      </c>
      <c r="S561" s="48">
        <v>6.1860000000000008</v>
      </c>
      <c r="T561" s="49">
        <v>12.992833333333335</v>
      </c>
      <c r="U561" s="48">
        <v>17.40733333333333</v>
      </c>
      <c r="V561" s="49">
        <v>13.384333333333338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58">
        <f t="shared" ref="AC561" si="45">SUM(E561:AB561)</f>
        <v>65.145666666666671</v>
      </c>
      <c r="AD561" s="58"/>
      <c r="AE561" s="58"/>
    </row>
    <row r="562" spans="2:31" x14ac:dyDescent="0.3">
      <c r="B562" s="4" t="s">
        <v>128</v>
      </c>
      <c r="C562" s="4"/>
      <c r="D562" s="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3.3333333333333273E-4</v>
      </c>
      <c r="Y562" s="48">
        <v>9.8505000000000003</v>
      </c>
      <c r="Z562" s="49">
        <v>0</v>
      </c>
      <c r="AA562" s="48">
        <v>0</v>
      </c>
      <c r="AB562" s="49">
        <v>0</v>
      </c>
      <c r="AC562" s="58">
        <f t="shared" ref="AC562" si="46">SUM(E562:AB562)</f>
        <v>9.850833333333334</v>
      </c>
      <c r="AD562" s="58"/>
      <c r="AE562" s="58"/>
    </row>
    <row r="563" spans="2:31" x14ac:dyDescent="0.3">
      <c r="B563" s="13" t="s">
        <v>2</v>
      </c>
      <c r="C563" s="13"/>
      <c r="D563" s="13"/>
      <c r="E563" s="14">
        <f>SUM(E518:E562)</f>
        <v>0</v>
      </c>
      <c r="F563" s="14">
        <f t="shared" ref="F563:AB563" si="47">SUM(F518:F562)</f>
        <v>29.862333333333329</v>
      </c>
      <c r="G563" s="14">
        <f t="shared" si="47"/>
        <v>46.227333333333355</v>
      </c>
      <c r="H563" s="14">
        <f t="shared" si="47"/>
        <v>38.762000000000008</v>
      </c>
      <c r="I563" s="14">
        <f t="shared" si="47"/>
        <v>46.421833333333325</v>
      </c>
      <c r="J563" s="14">
        <f t="shared" si="47"/>
        <v>40.033666666666655</v>
      </c>
      <c r="K563" s="14">
        <f t="shared" si="47"/>
        <v>25.86833333333335</v>
      </c>
      <c r="L563" s="14">
        <f t="shared" si="47"/>
        <v>0</v>
      </c>
      <c r="M563" s="14">
        <f t="shared" si="47"/>
        <v>96.579316666666656</v>
      </c>
      <c r="N563" s="14">
        <f t="shared" si="47"/>
        <v>140.07630000000003</v>
      </c>
      <c r="O563" s="14">
        <f t="shared" si="47"/>
        <v>200.95071666666664</v>
      </c>
      <c r="P563" s="14">
        <f t="shared" si="47"/>
        <v>260.16608333333335</v>
      </c>
      <c r="Q563" s="14">
        <f t="shared" si="47"/>
        <v>327.16154999999992</v>
      </c>
      <c r="R563" s="14">
        <f t="shared" si="47"/>
        <v>424.97258333333332</v>
      </c>
      <c r="S563" s="14">
        <f t="shared" si="47"/>
        <v>395.82864999999993</v>
      </c>
      <c r="T563" s="14">
        <f t="shared" si="47"/>
        <v>487.34966666666656</v>
      </c>
      <c r="U563" s="14">
        <f t="shared" si="47"/>
        <v>528.70950000000005</v>
      </c>
      <c r="V563" s="14">
        <f t="shared" si="47"/>
        <v>516.57611666666685</v>
      </c>
      <c r="W563" s="14">
        <f t="shared" si="47"/>
        <v>597.03246999999999</v>
      </c>
      <c r="X563" s="14">
        <f t="shared" si="47"/>
        <v>525.19586499999991</v>
      </c>
      <c r="Y563" s="14">
        <f t="shared" si="47"/>
        <v>49.052766666666656</v>
      </c>
      <c r="Z563" s="14">
        <f t="shared" si="47"/>
        <v>0</v>
      </c>
      <c r="AA563" s="14">
        <f t="shared" si="47"/>
        <v>0</v>
      </c>
      <c r="AB563" s="14">
        <f t="shared" si="47"/>
        <v>0</v>
      </c>
      <c r="AC563" s="70">
        <f>SUM(AC518:AE562)</f>
        <v>4776.827084999999</v>
      </c>
      <c r="AD563" s="70"/>
      <c r="AE563" s="70"/>
    </row>
    <row r="566" spans="2:31" x14ac:dyDescent="0.3">
      <c r="B566" s="8">
        <f>'Resumen-Mensual'!$P$22</f>
        <v>45303</v>
      </c>
    </row>
    <row r="567" spans="2:31" x14ac:dyDescent="0.3">
      <c r="B567" s="8"/>
    </row>
    <row r="568" spans="2:31" x14ac:dyDescent="0.3">
      <c r="B568" s="9" t="s">
        <v>81</v>
      </c>
      <c r="C568" s="10"/>
      <c r="D568" s="10"/>
      <c r="E568" s="11">
        <v>1</v>
      </c>
      <c r="F568" s="11">
        <v>2</v>
      </c>
      <c r="G568" s="11">
        <v>3</v>
      </c>
      <c r="H568" s="11">
        <v>4</v>
      </c>
      <c r="I568" s="11">
        <v>5</v>
      </c>
      <c r="J568" s="11">
        <v>6</v>
      </c>
      <c r="K568" s="11">
        <v>7</v>
      </c>
      <c r="L568" s="11">
        <v>8</v>
      </c>
      <c r="M568" s="11">
        <v>9</v>
      </c>
      <c r="N568" s="11">
        <v>10</v>
      </c>
      <c r="O568" s="11">
        <v>11</v>
      </c>
      <c r="P568" s="11">
        <v>12</v>
      </c>
      <c r="Q568" s="11">
        <v>13</v>
      </c>
      <c r="R568" s="11">
        <v>14</v>
      </c>
      <c r="S568" s="11">
        <v>15</v>
      </c>
      <c r="T568" s="11">
        <v>16</v>
      </c>
      <c r="U568" s="11">
        <v>17</v>
      </c>
      <c r="V568" s="11">
        <v>18</v>
      </c>
      <c r="W568" s="11">
        <v>19</v>
      </c>
      <c r="X568" s="11">
        <v>20</v>
      </c>
      <c r="Y568" s="11">
        <v>21</v>
      </c>
      <c r="Z568" s="11">
        <v>22</v>
      </c>
      <c r="AA568" s="11">
        <v>23</v>
      </c>
      <c r="AB568" s="11">
        <v>24</v>
      </c>
      <c r="AC568" s="68" t="s">
        <v>2</v>
      </c>
      <c r="AD568" s="68"/>
      <c r="AE568" s="68"/>
    </row>
    <row r="569" spans="2:31" x14ac:dyDescent="0.3">
      <c r="B569" s="52" t="s">
        <v>4</v>
      </c>
      <c r="C569" s="52"/>
      <c r="D569" s="52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0</v>
      </c>
      <c r="N569" s="49">
        <v>6.8283333333333305</v>
      </c>
      <c r="O569" s="48">
        <v>0.32150000000000006</v>
      </c>
      <c r="P569" s="49">
        <v>0.32150000000000034</v>
      </c>
      <c r="Q569" s="48">
        <v>1.8126666666666673</v>
      </c>
      <c r="R569" s="49">
        <v>0.1969999999999999</v>
      </c>
      <c r="S569" s="48">
        <v>1.9869999999999994</v>
      </c>
      <c r="T569" s="49">
        <v>3.8664999999999989</v>
      </c>
      <c r="U569" s="48">
        <v>7.8723333333333301</v>
      </c>
      <c r="V569" s="49">
        <v>16.659499999999998</v>
      </c>
      <c r="W569" s="48">
        <v>29.598833333333332</v>
      </c>
      <c r="X569" s="49">
        <v>12.379666666666667</v>
      </c>
      <c r="Y569" s="48">
        <v>0</v>
      </c>
      <c r="Z569" s="49">
        <v>0</v>
      </c>
      <c r="AA569" s="48">
        <v>0</v>
      </c>
      <c r="AB569" s="49">
        <v>0</v>
      </c>
      <c r="AC569" s="58">
        <f>SUM(E569:AB569)</f>
        <v>81.844833333333327</v>
      </c>
      <c r="AD569" s="58"/>
      <c r="AE569" s="58"/>
    </row>
    <row r="570" spans="2:31" x14ac:dyDescent="0.3">
      <c r="B570" s="15" t="s">
        <v>5</v>
      </c>
      <c r="C570" s="15"/>
      <c r="D570" s="15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</v>
      </c>
      <c r="M570" s="48">
        <v>0</v>
      </c>
      <c r="N570" s="49">
        <v>0.79016666666666635</v>
      </c>
      <c r="O570" s="48">
        <v>2.6709999999999998</v>
      </c>
      <c r="P570" s="49">
        <v>1.0278333333333334</v>
      </c>
      <c r="Q570" s="48">
        <v>17.332166666666662</v>
      </c>
      <c r="R570" s="49">
        <v>38.437833333333337</v>
      </c>
      <c r="S570" s="48">
        <v>52.49349999999999</v>
      </c>
      <c r="T570" s="49">
        <v>59.913333333333348</v>
      </c>
      <c r="U570" s="48">
        <v>63.66316666666664</v>
      </c>
      <c r="V570" s="49">
        <v>13.689499999999999</v>
      </c>
      <c r="W570" s="48">
        <v>22.227666666666664</v>
      </c>
      <c r="X570" s="49">
        <v>0</v>
      </c>
      <c r="Y570" s="48">
        <v>0</v>
      </c>
      <c r="Z570" s="49">
        <v>0</v>
      </c>
      <c r="AA570" s="48">
        <v>0</v>
      </c>
      <c r="AB570" s="49">
        <v>0</v>
      </c>
      <c r="AC570" s="58">
        <f t="shared" ref="AC570:AC605" si="48">SUM(E570:AB570)</f>
        <v>272.24616666666668</v>
      </c>
      <c r="AD570" s="58"/>
      <c r="AE570" s="58"/>
    </row>
    <row r="571" spans="2:31" x14ac:dyDescent="0.3">
      <c r="B571" s="15" t="s">
        <v>6</v>
      </c>
      <c r="C571" s="15"/>
      <c r="D571" s="15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</v>
      </c>
      <c r="M571" s="48">
        <v>1.4723333333333337</v>
      </c>
      <c r="N571" s="49">
        <v>0.43283333333333329</v>
      </c>
      <c r="O571" s="48">
        <v>2.0421666666666671</v>
      </c>
      <c r="P571" s="49">
        <v>5.5916666666666659</v>
      </c>
      <c r="Q571" s="48">
        <v>1.5988333333333324</v>
      </c>
      <c r="R571" s="49">
        <v>10.032500000000006</v>
      </c>
      <c r="S571" s="48">
        <v>15.839666666666668</v>
      </c>
      <c r="T571" s="49">
        <v>19.013833333333334</v>
      </c>
      <c r="U571" s="48">
        <v>23.444833333333332</v>
      </c>
      <c r="V571" s="49">
        <v>26.701166666666673</v>
      </c>
      <c r="W571" s="48">
        <v>25.363666666666671</v>
      </c>
      <c r="X571" s="49">
        <v>19.559500000000003</v>
      </c>
      <c r="Y571" s="48">
        <v>0</v>
      </c>
      <c r="Z571" s="49">
        <v>0</v>
      </c>
      <c r="AA571" s="48">
        <v>0</v>
      </c>
      <c r="AB571" s="49">
        <v>0</v>
      </c>
      <c r="AC571" s="58">
        <f t="shared" si="48"/>
        <v>151.09300000000002</v>
      </c>
      <c r="AD571" s="58"/>
      <c r="AE571" s="58"/>
    </row>
    <row r="572" spans="2:31" x14ac:dyDescent="0.3">
      <c r="B572" s="15" t="s">
        <v>119</v>
      </c>
      <c r="C572" s="15"/>
      <c r="D572" s="15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</v>
      </c>
      <c r="M572" s="48">
        <v>1.8800000000000017</v>
      </c>
      <c r="N572" s="49">
        <v>3.6999999999999962</v>
      </c>
      <c r="O572" s="48">
        <v>3.5</v>
      </c>
      <c r="P572" s="49">
        <v>5.3999999999999977</v>
      </c>
      <c r="Q572" s="48">
        <v>17.373166666666666</v>
      </c>
      <c r="R572" s="49">
        <v>14.449666666666669</v>
      </c>
      <c r="S572" s="48">
        <v>9.0465</v>
      </c>
      <c r="T572" s="49">
        <v>0</v>
      </c>
      <c r="U572" s="48">
        <v>0</v>
      </c>
      <c r="V572" s="49">
        <v>2.0428333333333377</v>
      </c>
      <c r="W572" s="48">
        <v>3.3333333333350387E-4</v>
      </c>
      <c r="X572" s="49">
        <v>1.6658333333333304</v>
      </c>
      <c r="Y572" s="48">
        <v>0</v>
      </c>
      <c r="Z572" s="49">
        <v>0</v>
      </c>
      <c r="AA572" s="48">
        <v>0</v>
      </c>
      <c r="AB572" s="49">
        <v>0</v>
      </c>
      <c r="AC572" s="58">
        <f t="shared" si="48"/>
        <v>59.05833333333333</v>
      </c>
      <c r="AD572" s="58"/>
      <c r="AE572" s="58"/>
    </row>
    <row r="573" spans="2:31" x14ac:dyDescent="0.3">
      <c r="B573" s="15" t="s">
        <v>7</v>
      </c>
      <c r="C573" s="15"/>
      <c r="D573" s="15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0</v>
      </c>
      <c r="M573" s="48">
        <v>0</v>
      </c>
      <c r="N573" s="49">
        <v>0</v>
      </c>
      <c r="O573" s="48">
        <v>0</v>
      </c>
      <c r="P573" s="49">
        <v>10.330500000000004</v>
      </c>
      <c r="Q573" s="48">
        <v>19.743166666666674</v>
      </c>
      <c r="R573" s="49">
        <v>19.938166666666675</v>
      </c>
      <c r="S573" s="48">
        <v>20.004166666666674</v>
      </c>
      <c r="T573" s="49">
        <v>19.68950000000001</v>
      </c>
      <c r="U573" s="48">
        <v>19.380333333333343</v>
      </c>
      <c r="V573" s="49">
        <v>19.072500000000009</v>
      </c>
      <c r="W573" s="48">
        <v>18.767833333333336</v>
      </c>
      <c r="X573" s="49">
        <v>18.460166666666673</v>
      </c>
      <c r="Y573" s="48">
        <v>0</v>
      </c>
      <c r="Z573" s="49">
        <v>0</v>
      </c>
      <c r="AA573" s="48">
        <v>0</v>
      </c>
      <c r="AB573" s="49">
        <v>0</v>
      </c>
      <c r="AC573" s="58">
        <f t="shared" si="48"/>
        <v>165.3863333333334</v>
      </c>
      <c r="AD573" s="58"/>
      <c r="AE573" s="58"/>
    </row>
    <row r="574" spans="2:31" x14ac:dyDescent="0.3">
      <c r="B574" s="15" t="s">
        <v>8</v>
      </c>
      <c r="C574" s="15"/>
      <c r="D574" s="15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0</v>
      </c>
      <c r="N574" s="49">
        <v>1.4863333333333335</v>
      </c>
      <c r="O574" s="48">
        <v>3.9500000000000007E-2</v>
      </c>
      <c r="P574" s="49">
        <v>0</v>
      </c>
      <c r="Q574" s="48">
        <v>5.341833333333331</v>
      </c>
      <c r="R574" s="49">
        <v>15.1515</v>
      </c>
      <c r="S574" s="48">
        <v>19.027833333333323</v>
      </c>
      <c r="T574" s="49">
        <v>26.409333333333329</v>
      </c>
      <c r="U574" s="48">
        <v>29.526000000000007</v>
      </c>
      <c r="V574" s="49">
        <v>25.726000000000003</v>
      </c>
      <c r="W574" s="48">
        <v>12.527333333333333</v>
      </c>
      <c r="X574" s="49">
        <v>2.7309999999999999</v>
      </c>
      <c r="Y574" s="48">
        <v>0</v>
      </c>
      <c r="Z574" s="49">
        <v>0</v>
      </c>
      <c r="AA574" s="48">
        <v>0</v>
      </c>
      <c r="AB574" s="49">
        <v>0</v>
      </c>
      <c r="AC574" s="58">
        <f t="shared" si="48"/>
        <v>137.96666666666664</v>
      </c>
      <c r="AD574" s="58"/>
      <c r="AE574" s="58"/>
    </row>
    <row r="575" spans="2:31" x14ac:dyDescent="0.3">
      <c r="B575" s="15" t="s">
        <v>9</v>
      </c>
      <c r="C575" s="15"/>
      <c r="D575" s="15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3.0583333333333353</v>
      </c>
      <c r="N575" s="49">
        <v>2.2999999999999989</v>
      </c>
      <c r="O575" s="48">
        <v>1.1000000000000008</v>
      </c>
      <c r="P575" s="49">
        <v>1.7425000000000006</v>
      </c>
      <c r="Q575" s="48">
        <v>2.5943333333333332</v>
      </c>
      <c r="R575" s="49">
        <v>3.2066666666666652</v>
      </c>
      <c r="S575" s="48">
        <v>4.0420000000000007</v>
      </c>
      <c r="T575" s="49">
        <v>12.010166666666668</v>
      </c>
      <c r="U575" s="48">
        <v>23.567333333333334</v>
      </c>
      <c r="V575" s="49">
        <v>33.795999999999999</v>
      </c>
      <c r="W575" s="48">
        <v>43.437999999999995</v>
      </c>
      <c r="X575" s="49">
        <v>38.363000000000007</v>
      </c>
      <c r="Y575" s="48">
        <v>0</v>
      </c>
      <c r="Z575" s="49">
        <v>0</v>
      </c>
      <c r="AA575" s="48">
        <v>0</v>
      </c>
      <c r="AB575" s="49">
        <v>0</v>
      </c>
      <c r="AC575" s="58">
        <f t="shared" si="48"/>
        <v>169.21833333333333</v>
      </c>
      <c r="AD575" s="58"/>
      <c r="AE575" s="58"/>
    </row>
    <row r="576" spans="2:31" x14ac:dyDescent="0.3">
      <c r="B576" s="15" t="s">
        <v>10</v>
      </c>
      <c r="C576" s="15"/>
      <c r="D576" s="15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1.0601666666666665</v>
      </c>
      <c r="N576" s="49">
        <v>0</v>
      </c>
      <c r="O576" s="48">
        <v>0</v>
      </c>
      <c r="P576" s="49">
        <v>0.41516666666666674</v>
      </c>
      <c r="Q576" s="48">
        <v>4.3991666666666678</v>
      </c>
      <c r="R576" s="49">
        <v>5.8374999999999977</v>
      </c>
      <c r="S576" s="48">
        <v>11.097499999999995</v>
      </c>
      <c r="T576" s="49">
        <v>11.924166666666668</v>
      </c>
      <c r="U576" s="48">
        <v>11.617000000000003</v>
      </c>
      <c r="V576" s="49">
        <v>0.80383333333333329</v>
      </c>
      <c r="W576" s="48">
        <v>14.495333333333333</v>
      </c>
      <c r="X576" s="49">
        <v>0</v>
      </c>
      <c r="Y576" s="48">
        <v>0</v>
      </c>
      <c r="Z576" s="49">
        <v>0</v>
      </c>
      <c r="AA576" s="48">
        <v>0</v>
      </c>
      <c r="AB576" s="49">
        <v>0</v>
      </c>
      <c r="AC576" s="58">
        <f t="shared" si="48"/>
        <v>61.649833333333333</v>
      </c>
      <c r="AD576" s="58"/>
      <c r="AE576" s="58"/>
    </row>
    <row r="577" spans="2:31" x14ac:dyDescent="0.3">
      <c r="B577" s="15" t="s">
        <v>11</v>
      </c>
      <c r="C577" s="15"/>
      <c r="D577" s="15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</v>
      </c>
      <c r="M577" s="48">
        <v>0.88416666666666666</v>
      </c>
      <c r="N577" s="49">
        <v>0.36666666666666659</v>
      </c>
      <c r="O577" s="48">
        <v>0.49750000000000033</v>
      </c>
      <c r="P577" s="49">
        <v>6.5405000000000078</v>
      </c>
      <c r="Q577" s="48">
        <v>16.829333333333331</v>
      </c>
      <c r="R577" s="49">
        <v>21.981333333333332</v>
      </c>
      <c r="S577" s="48">
        <v>32.304333333333325</v>
      </c>
      <c r="T577" s="49">
        <v>35.964166666666678</v>
      </c>
      <c r="U577" s="48">
        <v>42.715999999999994</v>
      </c>
      <c r="V577" s="49">
        <v>59.23566666666666</v>
      </c>
      <c r="W577" s="48">
        <v>67.592833333333317</v>
      </c>
      <c r="X577" s="49">
        <v>41.902333333333331</v>
      </c>
      <c r="Y577" s="48">
        <v>0</v>
      </c>
      <c r="Z577" s="49">
        <v>0</v>
      </c>
      <c r="AA577" s="48">
        <v>0</v>
      </c>
      <c r="AB577" s="49">
        <v>0</v>
      </c>
      <c r="AC577" s="58">
        <f t="shared" si="48"/>
        <v>326.8148333333333</v>
      </c>
      <c r="AD577" s="58"/>
      <c r="AE577" s="58"/>
    </row>
    <row r="578" spans="2:31" x14ac:dyDescent="0.3">
      <c r="B578" s="15" t="s">
        <v>12</v>
      </c>
      <c r="C578" s="15"/>
      <c r="D578" s="15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2.8121666666666676</v>
      </c>
      <c r="N578" s="49">
        <v>5.7999999999999961E-2</v>
      </c>
      <c r="O578" s="48">
        <v>0.42333333333333328</v>
      </c>
      <c r="P578" s="49">
        <v>0.97833333333333317</v>
      </c>
      <c r="Q578" s="48">
        <v>3.238333333333332</v>
      </c>
      <c r="R578" s="49">
        <v>4.8559999999999999</v>
      </c>
      <c r="S578" s="48">
        <v>9.9329999999999963</v>
      </c>
      <c r="T578" s="49">
        <v>9.1936666666666671</v>
      </c>
      <c r="U578" s="48">
        <v>10.488833333333332</v>
      </c>
      <c r="V578" s="49">
        <v>27.347833333333334</v>
      </c>
      <c r="W578" s="48">
        <v>36.816166666666668</v>
      </c>
      <c r="X578" s="49">
        <v>20.14716666666666</v>
      </c>
      <c r="Y578" s="48">
        <v>0</v>
      </c>
      <c r="Z578" s="49">
        <v>0</v>
      </c>
      <c r="AA578" s="48">
        <v>0</v>
      </c>
      <c r="AB578" s="49">
        <v>0</v>
      </c>
      <c r="AC578" s="58">
        <f t="shared" si="48"/>
        <v>126.29283333333333</v>
      </c>
      <c r="AD578" s="58"/>
      <c r="AE578" s="58"/>
    </row>
    <row r="579" spans="2:31" x14ac:dyDescent="0.3">
      <c r="B579" s="15" t="s">
        <v>13</v>
      </c>
      <c r="C579" s="15"/>
      <c r="D579" s="15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0</v>
      </c>
      <c r="N579" s="49">
        <v>5.000000000000001E-3</v>
      </c>
      <c r="O579" s="48">
        <v>3.3333333333333335E-3</v>
      </c>
      <c r="P579" s="49">
        <v>5.0000000000000044E-4</v>
      </c>
      <c r="Q579" s="48">
        <v>0.58033333333333326</v>
      </c>
      <c r="R579" s="49">
        <v>2.0005000000000002</v>
      </c>
      <c r="S579" s="48">
        <v>0.73783333333333367</v>
      </c>
      <c r="T579" s="49">
        <v>5.2744999999999989</v>
      </c>
      <c r="U579" s="48">
        <v>28.339000000000006</v>
      </c>
      <c r="V579" s="49">
        <v>54.360333333333323</v>
      </c>
      <c r="W579" s="48">
        <v>54.717999999999996</v>
      </c>
      <c r="X579" s="49">
        <v>35.096999999999994</v>
      </c>
      <c r="Y579" s="48">
        <v>0</v>
      </c>
      <c r="Z579" s="49">
        <v>0</v>
      </c>
      <c r="AA579" s="48">
        <v>0</v>
      </c>
      <c r="AB579" s="49">
        <v>0</v>
      </c>
      <c r="AC579" s="58">
        <f t="shared" si="48"/>
        <v>181.11633333333333</v>
      </c>
      <c r="AD579" s="58"/>
      <c r="AE579" s="58"/>
    </row>
    <row r="580" spans="2:31" x14ac:dyDescent="0.3">
      <c r="B580" s="15" t="s">
        <v>14</v>
      </c>
      <c r="C580" s="15"/>
      <c r="D580" s="15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0</v>
      </c>
      <c r="R580" s="49">
        <v>0</v>
      </c>
      <c r="S580" s="48">
        <v>0</v>
      </c>
      <c r="T580" s="49">
        <v>0</v>
      </c>
      <c r="U580" s="48">
        <v>0</v>
      </c>
      <c r="V580" s="49">
        <v>0</v>
      </c>
      <c r="W580" s="48">
        <v>0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58">
        <f t="shared" si="48"/>
        <v>0</v>
      </c>
      <c r="AD580" s="58"/>
      <c r="AE580" s="58"/>
    </row>
    <row r="581" spans="2:31" x14ac:dyDescent="0.3">
      <c r="B581" s="15" t="s">
        <v>15</v>
      </c>
      <c r="C581" s="15"/>
      <c r="D581" s="15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13.035666666666668</v>
      </c>
      <c r="N581" s="49">
        <v>12.691166666666669</v>
      </c>
      <c r="O581" s="48">
        <v>8.2413333333333352</v>
      </c>
      <c r="P581" s="49">
        <v>0</v>
      </c>
      <c r="Q581" s="48">
        <v>0</v>
      </c>
      <c r="R581" s="49">
        <v>11.393166666666668</v>
      </c>
      <c r="S581" s="48">
        <v>11.831333333333335</v>
      </c>
      <c r="T581" s="49">
        <v>16.772333333333329</v>
      </c>
      <c r="U581" s="48">
        <v>15.072499999999996</v>
      </c>
      <c r="V581" s="49">
        <v>21.524500000000003</v>
      </c>
      <c r="W581" s="48">
        <v>22.924666666666674</v>
      </c>
      <c r="X581" s="49">
        <v>13.78216666666666</v>
      </c>
      <c r="Y581" s="48">
        <v>0</v>
      </c>
      <c r="Z581" s="49">
        <v>0</v>
      </c>
      <c r="AA581" s="48">
        <v>0</v>
      </c>
      <c r="AB581" s="49">
        <v>0</v>
      </c>
      <c r="AC581" s="58">
        <f t="shared" si="48"/>
        <v>147.26883333333333</v>
      </c>
      <c r="AD581" s="58"/>
      <c r="AE581" s="58"/>
    </row>
    <row r="582" spans="2:31" x14ac:dyDescent="0.3">
      <c r="B582" s="15" t="s">
        <v>16</v>
      </c>
      <c r="C582" s="15"/>
      <c r="D582" s="15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4.4394999999999998</v>
      </c>
      <c r="N582" s="49">
        <v>0.71600000000000008</v>
      </c>
      <c r="O582" s="48">
        <v>2.4803333333333324</v>
      </c>
      <c r="P582" s="49">
        <v>3.7735000000000007</v>
      </c>
      <c r="Q582" s="48">
        <v>2.0261666666666658</v>
      </c>
      <c r="R582" s="49">
        <v>2.7698333333333331</v>
      </c>
      <c r="S582" s="48">
        <v>3.5676666666666659</v>
      </c>
      <c r="T582" s="49">
        <v>4.7395000000000014</v>
      </c>
      <c r="U582" s="48">
        <v>10.383999999999999</v>
      </c>
      <c r="V582" s="49">
        <v>2.7584999999999993</v>
      </c>
      <c r="W582" s="48">
        <v>8.1215000000000011</v>
      </c>
      <c r="X582" s="49">
        <v>0</v>
      </c>
      <c r="Y582" s="48">
        <v>0</v>
      </c>
      <c r="Z582" s="49">
        <v>0</v>
      </c>
      <c r="AA582" s="48">
        <v>0</v>
      </c>
      <c r="AB582" s="49">
        <v>0</v>
      </c>
      <c r="AC582" s="58">
        <f t="shared" si="48"/>
        <v>45.776499999999999</v>
      </c>
      <c r="AD582" s="58"/>
      <c r="AE582" s="58"/>
    </row>
    <row r="583" spans="2:31" x14ac:dyDescent="0.3">
      <c r="B583" s="15" t="s">
        <v>17</v>
      </c>
      <c r="C583" s="15"/>
      <c r="D583" s="15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1.6449999999999989</v>
      </c>
      <c r="N583" s="49">
        <v>2.0999999999999974</v>
      </c>
      <c r="O583" s="48">
        <v>4.3000000000000052</v>
      </c>
      <c r="P583" s="49">
        <v>10.619499999999999</v>
      </c>
      <c r="Q583" s="48">
        <v>15.593666666666662</v>
      </c>
      <c r="R583" s="49">
        <v>16.871500000000001</v>
      </c>
      <c r="S583" s="48">
        <v>24.453500000000002</v>
      </c>
      <c r="T583" s="49">
        <v>34.645833333333357</v>
      </c>
      <c r="U583" s="48">
        <v>44.066499999999998</v>
      </c>
      <c r="V583" s="49">
        <v>12.684500000000009</v>
      </c>
      <c r="W583" s="48">
        <v>18.268333333333331</v>
      </c>
      <c r="X583" s="49">
        <v>0</v>
      </c>
      <c r="Y583" s="48">
        <v>0</v>
      </c>
      <c r="Z583" s="49">
        <v>0</v>
      </c>
      <c r="AA583" s="48">
        <v>0</v>
      </c>
      <c r="AB583" s="49">
        <v>0</v>
      </c>
      <c r="AC583" s="58">
        <f t="shared" si="48"/>
        <v>185.24833333333339</v>
      </c>
      <c r="AD583" s="58"/>
      <c r="AE583" s="58"/>
    </row>
    <row r="584" spans="2:31" x14ac:dyDescent="0.3">
      <c r="B584" s="15" t="s">
        <v>18</v>
      </c>
      <c r="C584" s="15"/>
      <c r="D584" s="15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0</v>
      </c>
      <c r="M584" s="48">
        <v>5.8831666666666642</v>
      </c>
      <c r="N584" s="49">
        <v>4.6051666666666673</v>
      </c>
      <c r="O584" s="48">
        <v>4.6008333333333313</v>
      </c>
      <c r="P584" s="49">
        <v>4.3004999999999995</v>
      </c>
      <c r="Q584" s="48">
        <v>3.2458333333333322</v>
      </c>
      <c r="R584" s="49">
        <v>4.4221666666666666</v>
      </c>
      <c r="S584" s="48">
        <v>3.8061666666666674</v>
      </c>
      <c r="T584" s="49">
        <v>7.2041666666666675</v>
      </c>
      <c r="U584" s="48">
        <v>8.2018333333333331</v>
      </c>
      <c r="V584" s="49">
        <v>11.460166666666664</v>
      </c>
      <c r="W584" s="48">
        <v>14.179333333333325</v>
      </c>
      <c r="X584" s="49">
        <v>13.019833333333331</v>
      </c>
      <c r="Y584" s="48">
        <v>0</v>
      </c>
      <c r="Z584" s="49">
        <v>0</v>
      </c>
      <c r="AA584" s="48">
        <v>0</v>
      </c>
      <c r="AB584" s="49">
        <v>0</v>
      </c>
      <c r="AC584" s="58">
        <f t="shared" si="48"/>
        <v>84.929166666666646</v>
      </c>
      <c r="AD584" s="58"/>
      <c r="AE584" s="58"/>
    </row>
    <row r="585" spans="2:31" x14ac:dyDescent="0.3">
      <c r="B585" s="15" t="s">
        <v>19</v>
      </c>
      <c r="C585" s="15"/>
      <c r="D585" s="15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3.2828333333333335</v>
      </c>
      <c r="N585" s="49">
        <v>4.7603333333333335</v>
      </c>
      <c r="O585" s="48">
        <v>4.1748333333333321</v>
      </c>
      <c r="P585" s="49">
        <v>5.8228333333333335</v>
      </c>
      <c r="Q585" s="48">
        <v>3.4519999999999995</v>
      </c>
      <c r="R585" s="49">
        <v>1.6746666666666661</v>
      </c>
      <c r="S585" s="48">
        <v>4.4999999999999337E-3</v>
      </c>
      <c r="T585" s="49">
        <v>1.3038333333333336</v>
      </c>
      <c r="U585" s="48">
        <v>0</v>
      </c>
      <c r="V585" s="49">
        <v>0</v>
      </c>
      <c r="W585" s="48">
        <v>0</v>
      </c>
      <c r="X585" s="49">
        <v>6.3694999999999986</v>
      </c>
      <c r="Y585" s="48">
        <v>0</v>
      </c>
      <c r="Z585" s="49">
        <v>0</v>
      </c>
      <c r="AA585" s="48">
        <v>0</v>
      </c>
      <c r="AB585" s="49">
        <v>0</v>
      </c>
      <c r="AC585" s="58">
        <f t="shared" si="48"/>
        <v>30.845333333333329</v>
      </c>
      <c r="AD585" s="58"/>
      <c r="AE585" s="58"/>
    </row>
    <row r="586" spans="2:31" x14ac:dyDescent="0.3">
      <c r="B586" s="4" t="s">
        <v>20</v>
      </c>
      <c r="C586" s="4"/>
      <c r="D586" s="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1.2583333333333335</v>
      </c>
      <c r="N586" s="49">
        <v>1.2646666666666668</v>
      </c>
      <c r="O586" s="48">
        <v>1.2800000000000002</v>
      </c>
      <c r="P586" s="49">
        <v>1.2945000000000002</v>
      </c>
      <c r="Q586" s="48">
        <v>1.3041666666666669</v>
      </c>
      <c r="R586" s="49">
        <v>1.3080000000000003</v>
      </c>
      <c r="S586" s="48">
        <v>2.2818333333333332</v>
      </c>
      <c r="T586" s="49">
        <v>2.4020000000000001</v>
      </c>
      <c r="U586" s="48">
        <v>2.9983333333333344</v>
      </c>
      <c r="V586" s="49">
        <v>3.5676666666666663</v>
      </c>
      <c r="W586" s="48">
        <v>3.2503333333333315</v>
      </c>
      <c r="X586" s="49">
        <v>1.3494999999999999</v>
      </c>
      <c r="Y586" s="48">
        <v>0</v>
      </c>
      <c r="Z586" s="49">
        <v>0</v>
      </c>
      <c r="AA586" s="48">
        <v>0</v>
      </c>
      <c r="AB586" s="49">
        <v>0</v>
      </c>
      <c r="AC586" s="58">
        <f t="shared" si="48"/>
        <v>23.559333333333335</v>
      </c>
      <c r="AD586" s="58"/>
      <c r="AE586" s="58"/>
    </row>
    <row r="587" spans="2:31" x14ac:dyDescent="0.3">
      <c r="B587" s="4" t="s">
        <v>21</v>
      </c>
      <c r="C587" s="4"/>
      <c r="D587" s="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0</v>
      </c>
      <c r="N587" s="49">
        <v>4.5000000000000005E-3</v>
      </c>
      <c r="O587" s="48">
        <v>0.73133333333333328</v>
      </c>
      <c r="P587" s="49">
        <v>1.1666666666666669E-2</v>
      </c>
      <c r="Q587" s="48">
        <v>1.4530000000000001</v>
      </c>
      <c r="R587" s="49">
        <v>2.6459999999999999</v>
      </c>
      <c r="S587" s="48">
        <v>0.62766666666666648</v>
      </c>
      <c r="T587" s="49">
        <v>5.1000000000000059E-2</v>
      </c>
      <c r="U587" s="48">
        <v>0</v>
      </c>
      <c r="V587" s="49">
        <v>6.1666666666666684E-3</v>
      </c>
      <c r="W587" s="48">
        <v>0</v>
      </c>
      <c r="X587" s="49">
        <v>1.6166666666666767E-2</v>
      </c>
      <c r="Y587" s="48">
        <v>0</v>
      </c>
      <c r="Z587" s="49">
        <v>0</v>
      </c>
      <c r="AA587" s="48">
        <v>0</v>
      </c>
      <c r="AB587" s="49">
        <v>0</v>
      </c>
      <c r="AC587" s="58">
        <f t="shared" si="48"/>
        <v>5.5475000000000003</v>
      </c>
      <c r="AD587" s="58"/>
      <c r="AE587" s="58"/>
    </row>
    <row r="588" spans="2:31" x14ac:dyDescent="0.3">
      <c r="B588" s="4" t="s">
        <v>22</v>
      </c>
      <c r="C588" s="4"/>
      <c r="D588" s="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0.64716666666666656</v>
      </c>
      <c r="N588" s="49">
        <v>0.90966666666666662</v>
      </c>
      <c r="O588" s="48">
        <v>0.76383333333333325</v>
      </c>
      <c r="P588" s="49">
        <v>0.26683333333333326</v>
      </c>
      <c r="Q588" s="48">
        <v>0.94483333333333352</v>
      </c>
      <c r="R588" s="49">
        <v>1.7935000000000005</v>
      </c>
      <c r="S588" s="48">
        <v>1.0008333333333335</v>
      </c>
      <c r="T588" s="49">
        <v>1.0286666666666668</v>
      </c>
      <c r="U588" s="48">
        <v>0.93233333333333313</v>
      </c>
      <c r="V588" s="49">
        <v>0.90433333333333299</v>
      </c>
      <c r="W588" s="48">
        <v>0.44099999999999967</v>
      </c>
      <c r="X588" s="49">
        <v>5.9500000000000032E-2</v>
      </c>
      <c r="Y588" s="48">
        <v>0</v>
      </c>
      <c r="Z588" s="49">
        <v>0</v>
      </c>
      <c r="AA588" s="48">
        <v>0</v>
      </c>
      <c r="AB588" s="49">
        <v>0</v>
      </c>
      <c r="AC588" s="58">
        <f t="shared" si="48"/>
        <v>9.692499999999999</v>
      </c>
      <c r="AD588" s="58"/>
      <c r="AE588" s="58"/>
    </row>
    <row r="589" spans="2:31" x14ac:dyDescent="0.3">
      <c r="B589" s="4" t="s">
        <v>23</v>
      </c>
      <c r="C589" s="4"/>
      <c r="D589" s="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</v>
      </c>
      <c r="M589" s="48">
        <v>4.4996666666666671</v>
      </c>
      <c r="N589" s="49">
        <v>3.9058333333333342</v>
      </c>
      <c r="O589" s="48">
        <v>3.7473333333333332</v>
      </c>
      <c r="P589" s="49">
        <v>3.754</v>
      </c>
      <c r="Q589" s="48">
        <v>5.5886666666666649</v>
      </c>
      <c r="R589" s="49">
        <v>7.6333333333333302</v>
      </c>
      <c r="S589" s="48">
        <v>5.9889999999999999</v>
      </c>
      <c r="T589" s="49">
        <v>5.5563333333333311</v>
      </c>
      <c r="U589" s="48">
        <v>5.758333333333332</v>
      </c>
      <c r="V589" s="49">
        <v>6.191499999999996</v>
      </c>
      <c r="W589" s="48">
        <v>4.5958333333333332</v>
      </c>
      <c r="X589" s="49">
        <v>2.9133333333333331</v>
      </c>
      <c r="Y589" s="48">
        <v>0</v>
      </c>
      <c r="Z589" s="49">
        <v>0</v>
      </c>
      <c r="AA589" s="48">
        <v>0</v>
      </c>
      <c r="AB589" s="49">
        <v>0</v>
      </c>
      <c r="AC589" s="58">
        <f t="shared" si="48"/>
        <v>60.133166666666661</v>
      </c>
      <c r="AD589" s="58"/>
      <c r="AE589" s="58"/>
    </row>
    <row r="590" spans="2:31" x14ac:dyDescent="0.3">
      <c r="B590" s="4" t="s">
        <v>24</v>
      </c>
      <c r="C590" s="4"/>
      <c r="D590" s="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2.1916666666666669</v>
      </c>
      <c r="N590" s="49">
        <v>0.85199999999999998</v>
      </c>
      <c r="O590" s="48">
        <v>2.037666666666667</v>
      </c>
      <c r="P590" s="49">
        <v>1.9683333333333339</v>
      </c>
      <c r="Q590" s="48">
        <v>2.8073333333333337</v>
      </c>
      <c r="R590" s="49">
        <v>2.6485000000000007</v>
      </c>
      <c r="S590" s="48">
        <v>0.94883333333333297</v>
      </c>
      <c r="T590" s="49">
        <v>1.8101666666666669</v>
      </c>
      <c r="U590" s="48">
        <v>2.6068333333333342</v>
      </c>
      <c r="V590" s="49">
        <v>0.85499999999999976</v>
      </c>
      <c r="W590" s="48">
        <v>0.80233333333333312</v>
      </c>
      <c r="X590" s="49">
        <v>0.87216666666666698</v>
      </c>
      <c r="Y590" s="48">
        <v>0</v>
      </c>
      <c r="Z590" s="49">
        <v>0</v>
      </c>
      <c r="AA590" s="48">
        <v>0</v>
      </c>
      <c r="AB590" s="49">
        <v>0</v>
      </c>
      <c r="AC590" s="58">
        <f t="shared" si="48"/>
        <v>20.400833333333338</v>
      </c>
      <c r="AD590" s="58"/>
      <c r="AE590" s="58"/>
    </row>
    <row r="591" spans="2:31" x14ac:dyDescent="0.3">
      <c r="B591" s="4" t="s">
        <v>25</v>
      </c>
      <c r="C591" s="4"/>
      <c r="D591" s="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1.6666666666666682E-4</v>
      </c>
      <c r="N591" s="49">
        <v>8.266666666666668E-2</v>
      </c>
      <c r="O591" s="48">
        <v>2.5666666666666667E-2</v>
      </c>
      <c r="P591" s="49">
        <v>0.63100000000000034</v>
      </c>
      <c r="Q591" s="48">
        <v>1.0881666666666667</v>
      </c>
      <c r="R591" s="49">
        <v>1.0488333333333337</v>
      </c>
      <c r="S591" s="48">
        <v>2.1999999999999999E-2</v>
      </c>
      <c r="T591" s="49">
        <v>0.90516666666666701</v>
      </c>
      <c r="U591" s="48">
        <v>2.291666666666667</v>
      </c>
      <c r="V591" s="49">
        <v>3.1181666666666668</v>
      </c>
      <c r="W591" s="48">
        <v>2.1038333333333332</v>
      </c>
      <c r="X591" s="49">
        <v>0.44316666666666654</v>
      </c>
      <c r="Y591" s="48">
        <v>0</v>
      </c>
      <c r="Z591" s="49">
        <v>0</v>
      </c>
      <c r="AA591" s="48">
        <v>0</v>
      </c>
      <c r="AB591" s="49">
        <v>0</v>
      </c>
      <c r="AC591" s="58">
        <f t="shared" si="48"/>
        <v>11.7605</v>
      </c>
      <c r="AD591" s="58"/>
      <c r="AE591" s="58"/>
    </row>
    <row r="592" spans="2:31" x14ac:dyDescent="0.3">
      <c r="B592" s="4" t="s">
        <v>26</v>
      </c>
      <c r="C592" s="4"/>
      <c r="D592" s="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2.4374999999999996</v>
      </c>
      <c r="N592" s="49">
        <v>0.22183333333333455</v>
      </c>
      <c r="O592" s="48">
        <v>0.19999999999999987</v>
      </c>
      <c r="P592" s="49">
        <v>2.0501666666666667</v>
      </c>
      <c r="Q592" s="48">
        <v>2.9781666666666662</v>
      </c>
      <c r="R592" s="49">
        <v>2.8863333333333334</v>
      </c>
      <c r="S592" s="48">
        <v>1.6658333333333331</v>
      </c>
      <c r="T592" s="49">
        <v>0.66799999999999959</v>
      </c>
      <c r="U592" s="48">
        <v>0.21583333333333335</v>
      </c>
      <c r="V592" s="49">
        <v>0.24233333333333335</v>
      </c>
      <c r="W592" s="48">
        <v>0.26983333333333337</v>
      </c>
      <c r="X592" s="49">
        <v>4.8153333333333324</v>
      </c>
      <c r="Y592" s="48">
        <v>0</v>
      </c>
      <c r="Z592" s="49">
        <v>0</v>
      </c>
      <c r="AA592" s="48">
        <v>0</v>
      </c>
      <c r="AB592" s="49">
        <v>0</v>
      </c>
      <c r="AC592" s="58">
        <f t="shared" si="48"/>
        <v>18.651166666666665</v>
      </c>
      <c r="AD592" s="58"/>
      <c r="AE592" s="58"/>
    </row>
    <row r="593" spans="2:31" x14ac:dyDescent="0.3">
      <c r="B593" s="4" t="s">
        <v>27</v>
      </c>
      <c r="C593" s="4"/>
      <c r="D593" s="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0</v>
      </c>
      <c r="M593" s="48">
        <v>5.770999999999999</v>
      </c>
      <c r="N593" s="49">
        <v>6.5698333333333325</v>
      </c>
      <c r="O593" s="48">
        <v>6.6590000000000034</v>
      </c>
      <c r="P593" s="49">
        <v>7.0496666666666643</v>
      </c>
      <c r="Q593" s="48">
        <v>3.1386666666666678</v>
      </c>
      <c r="R593" s="49">
        <v>1.988500000000001</v>
      </c>
      <c r="S593" s="48">
        <v>0.73383333333333367</v>
      </c>
      <c r="T593" s="49">
        <v>1.0006666666666673</v>
      </c>
      <c r="U593" s="48">
        <v>1.6699999999999997</v>
      </c>
      <c r="V593" s="49">
        <v>2.5523333333333338</v>
      </c>
      <c r="W593" s="48">
        <v>2.6040000000000001</v>
      </c>
      <c r="X593" s="49">
        <v>2.6513333333333335</v>
      </c>
      <c r="Y593" s="48">
        <v>0</v>
      </c>
      <c r="Z593" s="49">
        <v>0</v>
      </c>
      <c r="AA593" s="48">
        <v>0</v>
      </c>
      <c r="AB593" s="49">
        <v>0</v>
      </c>
      <c r="AC593" s="58">
        <f t="shared" si="48"/>
        <v>42.388833333333338</v>
      </c>
      <c r="AD593" s="58"/>
      <c r="AE593" s="58"/>
    </row>
    <row r="594" spans="2:31" x14ac:dyDescent="0.3">
      <c r="B594" s="4" t="s">
        <v>28</v>
      </c>
      <c r="C594" s="4"/>
      <c r="D594" s="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</v>
      </c>
      <c r="M594" s="48">
        <v>0</v>
      </c>
      <c r="N594" s="49">
        <v>0</v>
      </c>
      <c r="O594" s="48">
        <v>0.52950000000000019</v>
      </c>
      <c r="P594" s="49">
        <v>3.5581666666666694</v>
      </c>
      <c r="Q594" s="48">
        <v>3.3941666666666683</v>
      </c>
      <c r="R594" s="49">
        <v>4.7431666666666663</v>
      </c>
      <c r="S594" s="48">
        <v>3.9803333333333319</v>
      </c>
      <c r="T594" s="49">
        <v>1.8481666666666667</v>
      </c>
      <c r="U594" s="48">
        <v>2.9471666666666669</v>
      </c>
      <c r="V594" s="49">
        <v>10.138500000000002</v>
      </c>
      <c r="W594" s="48">
        <v>16.464833333333335</v>
      </c>
      <c r="X594" s="49">
        <v>16.187999999999999</v>
      </c>
      <c r="Y594" s="48">
        <v>0</v>
      </c>
      <c r="Z594" s="49">
        <v>0</v>
      </c>
      <c r="AA594" s="48">
        <v>0</v>
      </c>
      <c r="AB594" s="49">
        <v>0</v>
      </c>
      <c r="AC594" s="58">
        <f t="shared" si="48"/>
        <v>63.792000000000016</v>
      </c>
      <c r="AD594" s="58"/>
      <c r="AE594" s="58"/>
    </row>
    <row r="595" spans="2:31" x14ac:dyDescent="0.3">
      <c r="B595" s="4" t="s">
        <v>120</v>
      </c>
      <c r="C595" s="4"/>
      <c r="D595" s="4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</v>
      </c>
      <c r="M595" s="48">
        <v>9.1098333333333308</v>
      </c>
      <c r="N595" s="49">
        <v>0.53416666666666701</v>
      </c>
      <c r="O595" s="48">
        <v>4.0071666666666639</v>
      </c>
      <c r="P595" s="49">
        <v>3.1821666666666664</v>
      </c>
      <c r="Q595" s="48">
        <v>1.3548333333333347</v>
      </c>
      <c r="R595" s="49">
        <v>5.2106666666666657</v>
      </c>
      <c r="S595" s="48">
        <v>6.8728333333333307</v>
      </c>
      <c r="T595" s="49">
        <v>7.7974999999999994</v>
      </c>
      <c r="U595" s="48">
        <v>10.831</v>
      </c>
      <c r="V595" s="49">
        <v>14.308833333333332</v>
      </c>
      <c r="W595" s="48">
        <v>11.622166666666674</v>
      </c>
      <c r="X595" s="49">
        <v>7.6376666666666662</v>
      </c>
      <c r="Y595" s="48">
        <v>0</v>
      </c>
      <c r="Z595" s="49">
        <v>0</v>
      </c>
      <c r="AA595" s="48">
        <v>0</v>
      </c>
      <c r="AB595" s="49">
        <v>0</v>
      </c>
      <c r="AC595" s="58">
        <f t="shared" si="48"/>
        <v>82.468833333333336</v>
      </c>
      <c r="AD595" s="58"/>
      <c r="AE595" s="58"/>
    </row>
    <row r="596" spans="2:31" x14ac:dyDescent="0.3">
      <c r="B596" s="4" t="s">
        <v>29</v>
      </c>
      <c r="C596" s="4"/>
      <c r="D596" s="4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0</v>
      </c>
      <c r="M596" s="48">
        <v>3.5489999999999982</v>
      </c>
      <c r="N596" s="49">
        <v>9.3333333333333705E-3</v>
      </c>
      <c r="O596" s="48">
        <v>3.19</v>
      </c>
      <c r="P596" s="49">
        <v>0.95966666666666545</v>
      </c>
      <c r="Q596" s="48">
        <v>0.42300000000000038</v>
      </c>
      <c r="R596" s="49">
        <v>4.4364999999999997</v>
      </c>
      <c r="S596" s="48">
        <v>8.072166666666666</v>
      </c>
      <c r="T596" s="49">
        <v>8.3051666666666684</v>
      </c>
      <c r="U596" s="48">
        <v>8.3934999999999995</v>
      </c>
      <c r="V596" s="49">
        <v>15.15733333333333</v>
      </c>
      <c r="W596" s="48">
        <v>15.237833333333331</v>
      </c>
      <c r="X596" s="49">
        <v>10.724166666666665</v>
      </c>
      <c r="Y596" s="48">
        <v>0</v>
      </c>
      <c r="Z596" s="49">
        <v>0</v>
      </c>
      <c r="AA596" s="48">
        <v>0</v>
      </c>
      <c r="AB596" s="49">
        <v>0</v>
      </c>
      <c r="AC596" s="58">
        <f t="shared" si="48"/>
        <v>78.457666666666654</v>
      </c>
      <c r="AD596" s="58"/>
      <c r="AE596" s="58"/>
    </row>
    <row r="597" spans="2:31" x14ac:dyDescent="0.3">
      <c r="B597" s="4" t="s">
        <v>30</v>
      </c>
      <c r="C597" s="4"/>
      <c r="D597" s="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38.93633333333333</v>
      </c>
      <c r="N597" s="49">
        <v>0.53700000000000092</v>
      </c>
      <c r="O597" s="48">
        <v>5.3676666666666621</v>
      </c>
      <c r="P597" s="49">
        <v>12.813833333333337</v>
      </c>
      <c r="Q597" s="48">
        <v>4.7231666666666703</v>
      </c>
      <c r="R597" s="49">
        <v>7.7526666666666664</v>
      </c>
      <c r="S597" s="48">
        <v>1.2245000000000017</v>
      </c>
      <c r="T597" s="49">
        <v>0.33249999999999963</v>
      </c>
      <c r="U597" s="48">
        <v>0.64266666666666639</v>
      </c>
      <c r="V597" s="49">
        <v>11.193999999999999</v>
      </c>
      <c r="W597" s="48">
        <v>17.741499999999991</v>
      </c>
      <c r="X597" s="49">
        <v>22.958000000000013</v>
      </c>
      <c r="Y597" s="48">
        <v>0</v>
      </c>
      <c r="Z597" s="49">
        <v>0</v>
      </c>
      <c r="AA597" s="48">
        <v>0</v>
      </c>
      <c r="AB597" s="49">
        <v>0</v>
      </c>
      <c r="AC597" s="58">
        <f t="shared" si="48"/>
        <v>124.22383333333335</v>
      </c>
      <c r="AD597" s="58"/>
      <c r="AE597" s="58"/>
    </row>
    <row r="598" spans="2:31" x14ac:dyDescent="0.3">
      <c r="B598" s="4" t="s">
        <v>31</v>
      </c>
      <c r="C598" s="4"/>
      <c r="D598" s="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0</v>
      </c>
      <c r="N598" s="49">
        <v>0</v>
      </c>
      <c r="O598" s="48">
        <v>0.68133333333333301</v>
      </c>
      <c r="P598" s="49">
        <v>3.0456666666666643</v>
      </c>
      <c r="Q598" s="48">
        <v>3.3690000000000007</v>
      </c>
      <c r="R598" s="49">
        <v>5.2668333333333299</v>
      </c>
      <c r="S598" s="48">
        <v>4.4931666666666654</v>
      </c>
      <c r="T598" s="49">
        <v>4.3341666666666656</v>
      </c>
      <c r="U598" s="48">
        <v>5.8558333333333374</v>
      </c>
      <c r="V598" s="49">
        <v>6.6999999999999931</v>
      </c>
      <c r="W598" s="48">
        <v>8.3000000000000078</v>
      </c>
      <c r="X598" s="49">
        <v>7.585</v>
      </c>
      <c r="Y598" s="48">
        <v>0</v>
      </c>
      <c r="Z598" s="49">
        <v>0</v>
      </c>
      <c r="AA598" s="48">
        <v>0</v>
      </c>
      <c r="AB598" s="49">
        <v>0</v>
      </c>
      <c r="AC598" s="58">
        <f t="shared" si="48"/>
        <v>49.630999999999993</v>
      </c>
      <c r="AD598" s="58"/>
      <c r="AE598" s="58"/>
    </row>
    <row r="599" spans="2:31" x14ac:dyDescent="0.3">
      <c r="B599" s="4" t="s">
        <v>32</v>
      </c>
      <c r="C599" s="4"/>
      <c r="D599" s="4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0</v>
      </c>
      <c r="M599" s="48">
        <v>32.450166666666661</v>
      </c>
      <c r="N599" s="49">
        <v>0</v>
      </c>
      <c r="O599" s="48">
        <v>0.69500000000000062</v>
      </c>
      <c r="P599" s="49">
        <v>0.65200000000000069</v>
      </c>
      <c r="Q599" s="48">
        <v>0.6543333333333341</v>
      </c>
      <c r="R599" s="49">
        <v>4.9541666666666648</v>
      </c>
      <c r="S599" s="48">
        <v>3.7751666666666663</v>
      </c>
      <c r="T599" s="49">
        <v>0.44549999999999951</v>
      </c>
      <c r="U599" s="48">
        <v>1.0716666666666661</v>
      </c>
      <c r="V599" s="49">
        <v>7.5648333333333344</v>
      </c>
      <c r="W599" s="48">
        <v>11.914</v>
      </c>
      <c r="X599" s="49">
        <v>15.175166666666668</v>
      </c>
      <c r="Y599" s="48">
        <v>0</v>
      </c>
      <c r="Z599" s="49">
        <v>0</v>
      </c>
      <c r="AA599" s="48">
        <v>0</v>
      </c>
      <c r="AB599" s="49">
        <v>0</v>
      </c>
      <c r="AC599" s="58">
        <f t="shared" si="48"/>
        <v>79.35199999999999</v>
      </c>
      <c r="AD599" s="58"/>
      <c r="AE599" s="58"/>
    </row>
    <row r="600" spans="2:31" x14ac:dyDescent="0.3">
      <c r="B600" s="4" t="s">
        <v>33</v>
      </c>
      <c r="C600" s="4"/>
      <c r="D600" s="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0</v>
      </c>
      <c r="M600" s="48">
        <v>4.2166666666666658E-2</v>
      </c>
      <c r="N600" s="49">
        <v>0.23183333333333331</v>
      </c>
      <c r="O600" s="48">
        <v>5.158333333333335</v>
      </c>
      <c r="P600" s="49">
        <v>5.6046666666666685</v>
      </c>
      <c r="Q600" s="48">
        <v>3.7431666666666628</v>
      </c>
      <c r="R600" s="49">
        <v>1.2288333333333332</v>
      </c>
      <c r="S600" s="48">
        <v>0.63500000000000001</v>
      </c>
      <c r="T600" s="49">
        <v>1.4615000000000002</v>
      </c>
      <c r="U600" s="48">
        <v>1.5309999999999999</v>
      </c>
      <c r="V600" s="49">
        <v>2.0493333333333328</v>
      </c>
      <c r="W600" s="48">
        <v>2.6280000000000006</v>
      </c>
      <c r="X600" s="49">
        <v>3.2666666666666644</v>
      </c>
      <c r="Y600" s="48">
        <v>0</v>
      </c>
      <c r="Z600" s="49">
        <v>0</v>
      </c>
      <c r="AA600" s="48">
        <v>0</v>
      </c>
      <c r="AB600" s="49">
        <v>0</v>
      </c>
      <c r="AC600" s="58">
        <f t="shared" si="48"/>
        <v>27.580500000000001</v>
      </c>
      <c r="AD600" s="58"/>
      <c r="AE600" s="58"/>
    </row>
    <row r="601" spans="2:31" x14ac:dyDescent="0.3">
      <c r="B601" s="4" t="s">
        <v>34</v>
      </c>
      <c r="C601" s="4"/>
      <c r="D601" s="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0</v>
      </c>
      <c r="M601" s="48">
        <v>0.35133333333333333</v>
      </c>
      <c r="N601" s="49">
        <v>1.0550000000000002</v>
      </c>
      <c r="O601" s="48">
        <v>1.9244999999999999</v>
      </c>
      <c r="P601" s="49">
        <v>1.1083333333333336</v>
      </c>
      <c r="Q601" s="48">
        <v>0.45666666666666661</v>
      </c>
      <c r="R601" s="49">
        <v>0.3818333333333333</v>
      </c>
      <c r="S601" s="48">
        <v>0.37449999999999978</v>
      </c>
      <c r="T601" s="49">
        <v>0.45950000000000002</v>
      </c>
      <c r="U601" s="48">
        <v>1.1353333333333331</v>
      </c>
      <c r="V601" s="49">
        <v>1.7223333333333344</v>
      </c>
      <c r="W601" s="48">
        <v>2.2219999999999991</v>
      </c>
      <c r="X601" s="49">
        <v>2.1529999999999991</v>
      </c>
      <c r="Y601" s="48">
        <v>0</v>
      </c>
      <c r="Z601" s="49">
        <v>0</v>
      </c>
      <c r="AA601" s="48">
        <v>0</v>
      </c>
      <c r="AB601" s="49">
        <v>0</v>
      </c>
      <c r="AC601" s="58">
        <f t="shared" si="48"/>
        <v>13.344333333333333</v>
      </c>
      <c r="AD601" s="58"/>
      <c r="AE601" s="58"/>
    </row>
    <row r="602" spans="2:31" x14ac:dyDescent="0.3">
      <c r="B602" s="4" t="s">
        <v>35</v>
      </c>
      <c r="C602" s="4"/>
      <c r="D602" s="4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</v>
      </c>
      <c r="M602" s="48">
        <v>12.464</v>
      </c>
      <c r="N602" s="49">
        <v>11.215666666666666</v>
      </c>
      <c r="O602" s="48">
        <v>3.8624999999999998</v>
      </c>
      <c r="P602" s="49">
        <v>2.081999999999999</v>
      </c>
      <c r="Q602" s="48">
        <v>3.5053333333333341</v>
      </c>
      <c r="R602" s="49">
        <v>5.0133333333333345</v>
      </c>
      <c r="S602" s="48">
        <v>7.8951666666666682</v>
      </c>
      <c r="T602" s="49">
        <v>6.7876666666666656</v>
      </c>
      <c r="U602" s="48">
        <v>9.120333333333333</v>
      </c>
      <c r="V602" s="49">
        <v>2.5325000000000006</v>
      </c>
      <c r="W602" s="48">
        <v>0</v>
      </c>
      <c r="X602" s="49">
        <v>0</v>
      </c>
      <c r="Y602" s="48">
        <v>0</v>
      </c>
      <c r="Z602" s="49">
        <v>0</v>
      </c>
      <c r="AA602" s="48">
        <v>0</v>
      </c>
      <c r="AB602" s="49">
        <v>0</v>
      </c>
      <c r="AC602" s="58">
        <f t="shared" si="48"/>
        <v>64.478500000000011</v>
      </c>
      <c r="AD602" s="58"/>
      <c r="AE602" s="58"/>
    </row>
    <row r="603" spans="2:31" x14ac:dyDescent="0.3">
      <c r="B603" s="4" t="s">
        <v>36</v>
      </c>
      <c r="C603" s="4"/>
      <c r="D603" s="4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0</v>
      </c>
      <c r="M603" s="48">
        <v>0</v>
      </c>
      <c r="N603" s="49">
        <v>0</v>
      </c>
      <c r="O603" s="48">
        <v>0</v>
      </c>
      <c r="P603" s="49">
        <v>0</v>
      </c>
      <c r="Q603" s="48">
        <v>0</v>
      </c>
      <c r="R603" s="49">
        <v>0</v>
      </c>
      <c r="S603" s="48">
        <v>0</v>
      </c>
      <c r="T603" s="49">
        <v>0</v>
      </c>
      <c r="U603" s="48">
        <v>0</v>
      </c>
      <c r="V603" s="49">
        <v>0</v>
      </c>
      <c r="W603" s="48">
        <v>0</v>
      </c>
      <c r="X603" s="49">
        <v>0</v>
      </c>
      <c r="Y603" s="48">
        <v>0</v>
      </c>
      <c r="Z603" s="49">
        <v>0</v>
      </c>
      <c r="AA603" s="48">
        <v>0</v>
      </c>
      <c r="AB603" s="49">
        <v>0</v>
      </c>
      <c r="AC603" s="58">
        <f t="shared" si="48"/>
        <v>0</v>
      </c>
      <c r="AD603" s="58"/>
      <c r="AE603" s="58"/>
    </row>
    <row r="604" spans="2:31" x14ac:dyDescent="0.3">
      <c r="B604" s="4" t="s">
        <v>121</v>
      </c>
      <c r="C604" s="4"/>
      <c r="D604" s="4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0</v>
      </c>
      <c r="M604" s="48">
        <v>0</v>
      </c>
      <c r="N604" s="49">
        <v>0</v>
      </c>
      <c r="O604" s="48">
        <v>0</v>
      </c>
      <c r="P604" s="49">
        <v>0</v>
      </c>
      <c r="Q604" s="48">
        <v>0</v>
      </c>
      <c r="R604" s="49">
        <v>0</v>
      </c>
      <c r="S604" s="48">
        <v>0</v>
      </c>
      <c r="T604" s="49">
        <v>0</v>
      </c>
      <c r="U604" s="48">
        <v>0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58">
        <f t="shared" si="48"/>
        <v>0</v>
      </c>
      <c r="AD604" s="58"/>
      <c r="AE604" s="58"/>
    </row>
    <row r="605" spans="2:31" x14ac:dyDescent="0.3">
      <c r="B605" s="4" t="s">
        <v>86</v>
      </c>
      <c r="C605" s="4"/>
      <c r="D605" s="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0</v>
      </c>
      <c r="M605" s="48">
        <v>2.8771666666666667</v>
      </c>
      <c r="N605" s="49">
        <v>5.2805000000000009</v>
      </c>
      <c r="O605" s="48">
        <v>5.1663333333333332</v>
      </c>
      <c r="P605" s="49">
        <v>6.1193333333333362</v>
      </c>
      <c r="Q605" s="48">
        <v>4.0428333333333315</v>
      </c>
      <c r="R605" s="49">
        <v>1.8921666666666672</v>
      </c>
      <c r="S605" s="48">
        <v>1.3036666666666663</v>
      </c>
      <c r="T605" s="49">
        <v>2.6713333333333344</v>
      </c>
      <c r="U605" s="48">
        <v>3.4624999999999981</v>
      </c>
      <c r="V605" s="49">
        <v>4.0041666666666664</v>
      </c>
      <c r="W605" s="48">
        <v>4.8410000000000002</v>
      </c>
      <c r="X605" s="49">
        <v>5.0319999999999974</v>
      </c>
      <c r="Y605" s="48">
        <v>0</v>
      </c>
      <c r="Z605" s="49">
        <v>0</v>
      </c>
      <c r="AA605" s="48">
        <v>0</v>
      </c>
      <c r="AB605" s="49">
        <v>0</v>
      </c>
      <c r="AC605" s="58">
        <f t="shared" si="48"/>
        <v>46.692999999999991</v>
      </c>
      <c r="AD605" s="58"/>
      <c r="AE605" s="58"/>
    </row>
    <row r="606" spans="2:31" x14ac:dyDescent="0.3">
      <c r="B606" s="4" t="s">
        <v>87</v>
      </c>
      <c r="C606" s="4"/>
      <c r="D606" s="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6.9988333333333337</v>
      </c>
      <c r="N606" s="49">
        <v>7.01</v>
      </c>
      <c r="O606" s="48">
        <v>3.9891666666666663</v>
      </c>
      <c r="P606" s="49">
        <v>2.8265000000000011</v>
      </c>
      <c r="Q606" s="48">
        <v>0.27999999999999992</v>
      </c>
      <c r="R606" s="49">
        <v>0.88533333333333331</v>
      </c>
      <c r="S606" s="48">
        <v>2.2186666666666666</v>
      </c>
      <c r="T606" s="49">
        <v>4.1693333333333333</v>
      </c>
      <c r="U606" s="48">
        <v>4.1858333333333313</v>
      </c>
      <c r="V606" s="49">
        <v>6.7384999999999984</v>
      </c>
      <c r="W606" s="48">
        <v>8.5921666666666674</v>
      </c>
      <c r="X606" s="49">
        <v>8.6354999999999986</v>
      </c>
      <c r="Y606" s="48">
        <v>0</v>
      </c>
      <c r="Z606" s="49">
        <v>0</v>
      </c>
      <c r="AA606" s="48">
        <v>0</v>
      </c>
      <c r="AB606" s="49">
        <v>0</v>
      </c>
      <c r="AC606" s="58">
        <f>SUM(E606:AB606)</f>
        <v>56.529833333333336</v>
      </c>
      <c r="AD606" s="58"/>
      <c r="AE606" s="58"/>
    </row>
    <row r="607" spans="2:31" x14ac:dyDescent="0.3">
      <c r="B607" s="4" t="s">
        <v>99</v>
      </c>
      <c r="C607" s="4"/>
      <c r="D607" s="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</v>
      </c>
      <c r="M607" s="48">
        <v>0</v>
      </c>
      <c r="N607" s="49">
        <v>4.8086666666666673</v>
      </c>
      <c r="O607" s="48">
        <v>4.4776666666666678</v>
      </c>
      <c r="P607" s="49">
        <v>5.0976666666666679</v>
      </c>
      <c r="Q607" s="48">
        <v>0.62183333333333346</v>
      </c>
      <c r="R607" s="49">
        <v>0.3785</v>
      </c>
      <c r="S607" s="48">
        <v>0.93300000000000016</v>
      </c>
      <c r="T607" s="49">
        <v>4.2318333333333324</v>
      </c>
      <c r="U607" s="48">
        <v>4.9143333333333334</v>
      </c>
      <c r="V607" s="49">
        <v>5.1244999999999949</v>
      </c>
      <c r="W607" s="48">
        <v>5.1511666666666605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58">
        <f t="shared" ref="AC607:AC610" si="49">SUM(E607:AB607)</f>
        <v>35.739166666666655</v>
      </c>
      <c r="AD607" s="58"/>
      <c r="AE607" s="58"/>
    </row>
    <row r="608" spans="2:31" x14ac:dyDescent="0.3">
      <c r="B608" s="4" t="s">
        <v>112</v>
      </c>
      <c r="C608" s="4"/>
      <c r="D608" s="4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5.8906666666666645</v>
      </c>
      <c r="N608" s="49">
        <v>3.9128333333333329</v>
      </c>
      <c r="O608" s="48">
        <v>6.5323333333333329</v>
      </c>
      <c r="P608" s="49">
        <v>9.528833333333333</v>
      </c>
      <c r="Q608" s="48">
        <v>7.5911666666666644</v>
      </c>
      <c r="R608" s="49">
        <v>11.060166666666666</v>
      </c>
      <c r="S608" s="48">
        <v>15.089333333333338</v>
      </c>
      <c r="T608" s="49">
        <v>21.593666666666664</v>
      </c>
      <c r="U608" s="48">
        <v>27.635999999999999</v>
      </c>
      <c r="V608" s="49">
        <v>27.730499999999996</v>
      </c>
      <c r="W608" s="48">
        <v>27.817666666666664</v>
      </c>
      <c r="X608" s="49">
        <v>24.776500000000006</v>
      </c>
      <c r="Y608" s="48">
        <v>0</v>
      </c>
      <c r="Z608" s="49">
        <v>0</v>
      </c>
      <c r="AA608" s="48">
        <v>0</v>
      </c>
      <c r="AB608" s="49">
        <v>0</v>
      </c>
      <c r="AC608" s="58">
        <f t="shared" si="49"/>
        <v>189.15966666666665</v>
      </c>
      <c r="AD608" s="58"/>
      <c r="AE608" s="58"/>
    </row>
    <row r="609" spans="2:31" x14ac:dyDescent="0.3">
      <c r="B609" s="4" t="s">
        <v>113</v>
      </c>
      <c r="C609" s="4"/>
      <c r="D609" s="4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12.162166666666669</v>
      </c>
      <c r="N609" s="49">
        <v>13.435333333333341</v>
      </c>
      <c r="O609" s="48">
        <v>11.013</v>
      </c>
      <c r="P609" s="49">
        <v>0.90450000000000041</v>
      </c>
      <c r="Q609" s="48">
        <v>4.1824999999999983</v>
      </c>
      <c r="R609" s="49">
        <v>6.7575000000000021</v>
      </c>
      <c r="S609" s="48">
        <v>4.8519999999999976</v>
      </c>
      <c r="T609" s="49">
        <v>0.87750000000000028</v>
      </c>
      <c r="U609" s="48">
        <v>0.14033333333333317</v>
      </c>
      <c r="V609" s="49">
        <v>0</v>
      </c>
      <c r="W609" s="48">
        <v>0</v>
      </c>
      <c r="X609" s="49">
        <v>4.7111666666666689</v>
      </c>
      <c r="Y609" s="48">
        <v>0</v>
      </c>
      <c r="Z609" s="49">
        <v>0</v>
      </c>
      <c r="AA609" s="48">
        <v>0</v>
      </c>
      <c r="AB609" s="49">
        <v>0</v>
      </c>
      <c r="AC609" s="58">
        <f t="shared" si="49"/>
        <v>59.036000000000001</v>
      </c>
      <c r="AD609" s="58"/>
      <c r="AE609" s="58"/>
    </row>
    <row r="610" spans="2:31" x14ac:dyDescent="0.3">
      <c r="B610" s="4" t="s">
        <v>114</v>
      </c>
      <c r="C610" s="4"/>
      <c r="D610" s="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2.5066666666666664</v>
      </c>
      <c r="N610" s="49">
        <v>6.8999999999999941</v>
      </c>
      <c r="O610" s="48">
        <v>11.299999999999994</v>
      </c>
      <c r="P610" s="49">
        <v>19</v>
      </c>
      <c r="Q610" s="48">
        <v>50.200333333333333</v>
      </c>
      <c r="R610" s="49">
        <v>51.553999999999995</v>
      </c>
      <c r="S610" s="48">
        <v>53.817833333333326</v>
      </c>
      <c r="T610" s="49">
        <v>38.769833333333352</v>
      </c>
      <c r="U610" s="48">
        <v>37.258666666666663</v>
      </c>
      <c r="V610" s="49">
        <v>56.021833333333348</v>
      </c>
      <c r="W610" s="48">
        <v>45.398833333333336</v>
      </c>
      <c r="X610" s="49">
        <v>23.839833333333328</v>
      </c>
      <c r="Y610" s="48">
        <v>0</v>
      </c>
      <c r="Z610" s="49">
        <v>0</v>
      </c>
      <c r="AA610" s="48">
        <v>0</v>
      </c>
      <c r="AB610" s="49">
        <v>0</v>
      </c>
      <c r="AC610" s="58">
        <f t="shared" si="49"/>
        <v>396.56783333333334</v>
      </c>
      <c r="AD610" s="58"/>
      <c r="AE610" s="58"/>
    </row>
    <row r="611" spans="2:31" x14ac:dyDescent="0.3">
      <c r="B611" s="4" t="s">
        <v>115</v>
      </c>
      <c r="C611" s="4"/>
      <c r="D611" s="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0</v>
      </c>
      <c r="M611" s="48">
        <v>0.72699999999999998</v>
      </c>
      <c r="N611" s="49">
        <v>3.7738333333333332</v>
      </c>
      <c r="O611" s="48">
        <v>8.8063333333333347</v>
      </c>
      <c r="P611" s="49">
        <v>8.0118333333333336</v>
      </c>
      <c r="Q611" s="48">
        <v>5.1060000000000008</v>
      </c>
      <c r="R611" s="49">
        <v>1.2770000000000001</v>
      </c>
      <c r="S611" s="48">
        <v>1.6325000000000001</v>
      </c>
      <c r="T611" s="49">
        <v>2.6486666666666667</v>
      </c>
      <c r="U611" s="48">
        <v>1.8163333333333336</v>
      </c>
      <c r="V611" s="49">
        <v>1.5798333333333341</v>
      </c>
      <c r="W611" s="48">
        <v>1.5965000000000009</v>
      </c>
      <c r="X611" s="49">
        <v>1.6285000000000009</v>
      </c>
      <c r="Y611" s="48">
        <v>0</v>
      </c>
      <c r="Z611" s="49">
        <v>0</v>
      </c>
      <c r="AA611" s="48">
        <v>0</v>
      </c>
      <c r="AB611" s="49">
        <v>0</v>
      </c>
      <c r="AC611" s="58">
        <f>SUM(E611:AB611)</f>
        <v>38.604333333333344</v>
      </c>
      <c r="AD611" s="58"/>
      <c r="AE611" s="58"/>
    </row>
    <row r="612" spans="2:31" x14ac:dyDescent="0.3">
      <c r="B612" s="4" t="s">
        <v>122</v>
      </c>
      <c r="C612" s="4"/>
      <c r="D612" s="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</v>
      </c>
      <c r="R612" s="49">
        <v>0</v>
      </c>
      <c r="S612" s="48">
        <v>5.8166666666666637E-2</v>
      </c>
      <c r="T612" s="49">
        <v>0.71900000000000053</v>
      </c>
      <c r="U612" s="48">
        <v>3.3266666666666667</v>
      </c>
      <c r="V612" s="49">
        <v>10.846000000000002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58">
        <f t="shared" ref="AC612" si="50">SUM(E612:AB612)</f>
        <v>14.949833333333336</v>
      </c>
      <c r="AD612" s="58"/>
      <c r="AE612" s="58"/>
    </row>
    <row r="613" spans="2:31" x14ac:dyDescent="0.3">
      <c r="B613" s="4" t="s">
        <v>128</v>
      </c>
      <c r="C613" s="4"/>
      <c r="D613" s="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58">
        <f t="shared" ref="AC613" si="51">SUM(E613:AB613)</f>
        <v>0</v>
      </c>
      <c r="AD613" s="58"/>
      <c r="AE613" s="58"/>
    </row>
    <row r="614" spans="2:31" x14ac:dyDescent="0.3">
      <c r="B614" s="13" t="s">
        <v>2</v>
      </c>
      <c r="C614" s="13"/>
      <c r="D614" s="13"/>
      <c r="E614" s="14">
        <f>SUM(E569:E613)</f>
        <v>0</v>
      </c>
      <c r="F614" s="14">
        <f>SUM(F569:F613)</f>
        <v>0</v>
      </c>
      <c r="G614" s="14">
        <f t="shared" ref="G614:AB614" si="52">SUM(G569:G613)</f>
        <v>0</v>
      </c>
      <c r="H614" s="14">
        <f t="shared" si="52"/>
        <v>0</v>
      </c>
      <c r="I614" s="14">
        <f t="shared" si="52"/>
        <v>0</v>
      </c>
      <c r="J614" s="14">
        <f t="shared" si="52"/>
        <v>0</v>
      </c>
      <c r="K614" s="14">
        <f t="shared" si="52"/>
        <v>0</v>
      </c>
      <c r="L614" s="14">
        <f t="shared" si="52"/>
        <v>0</v>
      </c>
      <c r="M614" s="14">
        <f t="shared" si="52"/>
        <v>184.32416666666666</v>
      </c>
      <c r="N614" s="14">
        <f t="shared" si="52"/>
        <v>113.35516666666668</v>
      </c>
      <c r="O614" s="14">
        <f t="shared" si="52"/>
        <v>126.54133333333331</v>
      </c>
      <c r="P614" s="14">
        <f t="shared" si="52"/>
        <v>158.38616666666667</v>
      </c>
      <c r="Q614" s="14">
        <f t="shared" si="52"/>
        <v>228.11233333333337</v>
      </c>
      <c r="R614" s="14">
        <f t="shared" si="52"/>
        <v>307.96566666666661</v>
      </c>
      <c r="S614" s="14">
        <f t="shared" si="52"/>
        <v>350.67433333333332</v>
      </c>
      <c r="T614" s="14">
        <f t="shared" si="52"/>
        <v>388.79966666666655</v>
      </c>
      <c r="U614" s="14">
        <f t="shared" si="52"/>
        <v>479.08216666666675</v>
      </c>
      <c r="V614" s="14">
        <f t="shared" si="52"/>
        <v>528.71333333333337</v>
      </c>
      <c r="W614" s="14">
        <f t="shared" si="52"/>
        <v>582.63466666666659</v>
      </c>
      <c r="X614" s="14">
        <f t="shared" si="52"/>
        <v>390.90883333333329</v>
      </c>
      <c r="Y614" s="14">
        <f t="shared" si="52"/>
        <v>0</v>
      </c>
      <c r="Z614" s="14">
        <f t="shared" si="52"/>
        <v>0</v>
      </c>
      <c r="AA614" s="14">
        <f t="shared" si="52"/>
        <v>0</v>
      </c>
      <c r="AB614" s="14">
        <f t="shared" si="52"/>
        <v>0</v>
      </c>
      <c r="AC614" s="70">
        <f>SUM(AC569:AE613)</f>
        <v>3839.4978333333333</v>
      </c>
      <c r="AD614" s="70"/>
      <c r="AE614" s="70"/>
    </row>
    <row r="617" spans="2:31" x14ac:dyDescent="0.3">
      <c r="B617" s="8">
        <f>'Resumen-Mensual'!$Q$22</f>
        <v>45304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68" t="s">
        <v>2</v>
      </c>
      <c r="AD619" s="68"/>
      <c r="AE619" s="68"/>
    </row>
    <row r="620" spans="2:31" x14ac:dyDescent="0.3">
      <c r="B620" s="52" t="s">
        <v>4</v>
      </c>
      <c r="C620" s="52"/>
      <c r="D620" s="5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3.333833333333335</v>
      </c>
      <c r="N620" s="49">
        <v>8.1143333333333327</v>
      </c>
      <c r="O620" s="48">
        <v>2.5136666666666656</v>
      </c>
      <c r="P620" s="49">
        <v>3.1191666666666666</v>
      </c>
      <c r="Q620" s="48">
        <v>0</v>
      </c>
      <c r="R620" s="49">
        <v>0.30966666666666731</v>
      </c>
      <c r="S620" s="48">
        <v>5.1806666666666681</v>
      </c>
      <c r="T620" s="49">
        <v>7.4666666666666632</v>
      </c>
      <c r="U620" s="48">
        <v>11.611499999999999</v>
      </c>
      <c r="V620" s="49">
        <v>12.728166666666668</v>
      </c>
      <c r="W620" s="48">
        <v>20.087833333333336</v>
      </c>
      <c r="X620" s="49">
        <v>26.89831666666667</v>
      </c>
      <c r="Y620" s="48">
        <v>0</v>
      </c>
      <c r="Z620" s="49">
        <v>0</v>
      </c>
      <c r="AA620" s="48">
        <v>0</v>
      </c>
      <c r="AB620" s="49">
        <v>0</v>
      </c>
      <c r="AC620" s="58">
        <f>SUM(E620:AB620)</f>
        <v>101.36381666666666</v>
      </c>
      <c r="AD620" s="58"/>
      <c r="AE620" s="58"/>
    </row>
    <row r="621" spans="2:31" x14ac:dyDescent="0.3">
      <c r="B621" s="15" t="s">
        <v>5</v>
      </c>
      <c r="C621" s="15"/>
      <c r="D621" s="15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2.0133333333333336</v>
      </c>
      <c r="N621" s="49">
        <v>4.6656666666666666</v>
      </c>
      <c r="O621" s="48">
        <v>2.0400000000000027</v>
      </c>
      <c r="P621" s="49">
        <v>7.1335000000000015</v>
      </c>
      <c r="Q621" s="48">
        <v>3.1068333333333342</v>
      </c>
      <c r="R621" s="49">
        <v>0.71416666666666673</v>
      </c>
      <c r="S621" s="48">
        <v>0.10800000000000007</v>
      </c>
      <c r="T621" s="49">
        <v>9.0000000000000094E-2</v>
      </c>
      <c r="U621" s="48">
        <v>10.237499999999995</v>
      </c>
      <c r="V621" s="49">
        <v>15.340333333333332</v>
      </c>
      <c r="W621" s="48">
        <v>29.42533333333332</v>
      </c>
      <c r="X621" s="49">
        <v>13.754266666666661</v>
      </c>
      <c r="Y621" s="48">
        <v>0</v>
      </c>
      <c r="Z621" s="49">
        <v>0</v>
      </c>
      <c r="AA621" s="48">
        <v>0</v>
      </c>
      <c r="AB621" s="49">
        <v>0</v>
      </c>
      <c r="AC621" s="58">
        <f t="shared" ref="AC621:AC656" si="53">SUM(E621:AB621)</f>
        <v>88.628933333333322</v>
      </c>
      <c r="AD621" s="58"/>
      <c r="AE621" s="58"/>
    </row>
    <row r="622" spans="2:31" x14ac:dyDescent="0.3">
      <c r="B622" s="15" t="s">
        <v>6</v>
      </c>
      <c r="C622" s="15"/>
      <c r="D622" s="15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0.82499999999999996</v>
      </c>
      <c r="M622" s="48">
        <v>4.7523333333333344</v>
      </c>
      <c r="N622" s="49">
        <v>1.5371666666666661</v>
      </c>
      <c r="O622" s="48">
        <v>1.7728333333333355</v>
      </c>
      <c r="P622" s="49">
        <v>6.8511666666666668</v>
      </c>
      <c r="Q622" s="48">
        <v>2.1638333333333333</v>
      </c>
      <c r="R622" s="49">
        <v>8.8208333333333346</v>
      </c>
      <c r="S622" s="48">
        <v>15.211166666666662</v>
      </c>
      <c r="T622" s="49">
        <v>22.583000000000009</v>
      </c>
      <c r="U622" s="48">
        <v>30.159333333333347</v>
      </c>
      <c r="V622" s="49">
        <v>32.161333333333339</v>
      </c>
      <c r="W622" s="48">
        <v>8.5040000000000049</v>
      </c>
      <c r="X622" s="49">
        <v>14.6205</v>
      </c>
      <c r="Y622" s="48">
        <v>0</v>
      </c>
      <c r="Z622" s="49">
        <v>0</v>
      </c>
      <c r="AA622" s="48">
        <v>0</v>
      </c>
      <c r="AB622" s="49">
        <v>0</v>
      </c>
      <c r="AC622" s="58">
        <f t="shared" si="53"/>
        <v>149.96250000000003</v>
      </c>
      <c r="AD622" s="58"/>
      <c r="AE622" s="58"/>
    </row>
    <row r="623" spans="2:31" x14ac:dyDescent="0.3">
      <c r="B623" s="15" t="s">
        <v>119</v>
      </c>
      <c r="C623" s="15"/>
      <c r="D623" s="15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1.0050000000000001</v>
      </c>
      <c r="M623" s="48">
        <v>3</v>
      </c>
      <c r="N623" s="49">
        <v>0.79999999999999927</v>
      </c>
      <c r="O623" s="48">
        <v>0.25766666666666665</v>
      </c>
      <c r="P623" s="49">
        <v>0.44500000000000012</v>
      </c>
      <c r="Q623" s="48">
        <v>14</v>
      </c>
      <c r="R623" s="49">
        <v>47.451333333333274</v>
      </c>
      <c r="S623" s="48">
        <v>84.800000000000097</v>
      </c>
      <c r="T623" s="49">
        <v>44.918999999999997</v>
      </c>
      <c r="U623" s="48">
        <v>50.906999999999996</v>
      </c>
      <c r="V623" s="49">
        <v>51.488000000000028</v>
      </c>
      <c r="W623" s="48">
        <v>3.6629999999999989</v>
      </c>
      <c r="X623" s="49">
        <v>1.2666666666666751E-2</v>
      </c>
      <c r="Y623" s="48">
        <v>0</v>
      </c>
      <c r="Z623" s="49">
        <v>0</v>
      </c>
      <c r="AA623" s="48">
        <v>0</v>
      </c>
      <c r="AB623" s="49">
        <v>0</v>
      </c>
      <c r="AC623" s="58">
        <f t="shared" si="53"/>
        <v>302.74866666666679</v>
      </c>
      <c r="AD623" s="58"/>
      <c r="AE623" s="58"/>
    </row>
    <row r="624" spans="2:31" x14ac:dyDescent="0.3">
      <c r="B624" s="15" t="s">
        <v>7</v>
      </c>
      <c r="C624" s="15"/>
      <c r="D624" s="15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2.688166666666667</v>
      </c>
      <c r="M624" s="48">
        <v>2.9491666666666672</v>
      </c>
      <c r="N624" s="49">
        <v>3.2186666666666666</v>
      </c>
      <c r="O624" s="48">
        <v>3.4821666666666666</v>
      </c>
      <c r="P624" s="49">
        <v>10.7265</v>
      </c>
      <c r="Q624" s="48">
        <v>15.728499999999999</v>
      </c>
      <c r="R624" s="49">
        <v>15.96083333333333</v>
      </c>
      <c r="S624" s="48">
        <v>16.216666666666665</v>
      </c>
      <c r="T624" s="49">
        <v>16.469833333333334</v>
      </c>
      <c r="U624" s="48">
        <v>16.730999999999998</v>
      </c>
      <c r="V624" s="49">
        <v>17.050333333333334</v>
      </c>
      <c r="W624" s="48">
        <v>17.376166666666666</v>
      </c>
      <c r="X624" s="49">
        <v>17.714999999999996</v>
      </c>
      <c r="Y624" s="48">
        <v>0</v>
      </c>
      <c r="Z624" s="49">
        <v>0</v>
      </c>
      <c r="AA624" s="48">
        <v>0</v>
      </c>
      <c r="AB624" s="49">
        <v>0</v>
      </c>
      <c r="AC624" s="58">
        <f t="shared" si="53"/>
        <v>156.31299999999999</v>
      </c>
      <c r="AD624" s="58"/>
      <c r="AE624" s="58"/>
    </row>
    <row r="625" spans="2:31" x14ac:dyDescent="0.3">
      <c r="B625" s="15" t="s">
        <v>8</v>
      </c>
      <c r="C625" s="15"/>
      <c r="D625" s="15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1.3460000000000003</v>
      </c>
      <c r="N625" s="49">
        <v>3.554333333333334</v>
      </c>
      <c r="O625" s="48">
        <v>2.6699999999999986</v>
      </c>
      <c r="P625" s="49">
        <v>1.9653333333333338</v>
      </c>
      <c r="Q625" s="48">
        <v>0.9844999999999996</v>
      </c>
      <c r="R625" s="49">
        <v>1.1033333333333339</v>
      </c>
      <c r="S625" s="48">
        <v>6.3038333333333361</v>
      </c>
      <c r="T625" s="49">
        <v>16.55650000000001</v>
      </c>
      <c r="U625" s="48">
        <v>24.739000000000008</v>
      </c>
      <c r="V625" s="49">
        <v>26.018166666666673</v>
      </c>
      <c r="W625" s="48">
        <v>21.794833333333322</v>
      </c>
      <c r="X625" s="49">
        <v>10.627316666666673</v>
      </c>
      <c r="Y625" s="48">
        <v>0</v>
      </c>
      <c r="Z625" s="49">
        <v>0</v>
      </c>
      <c r="AA625" s="48">
        <v>0</v>
      </c>
      <c r="AB625" s="49">
        <v>0</v>
      </c>
      <c r="AC625" s="58">
        <f t="shared" si="53"/>
        <v>117.66315000000003</v>
      </c>
      <c r="AD625" s="58"/>
      <c r="AE625" s="58"/>
    </row>
    <row r="626" spans="2:31" x14ac:dyDescent="0.3">
      <c r="B626" s="15" t="s">
        <v>9</v>
      </c>
      <c r="C626" s="15"/>
      <c r="D626" s="15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1.6888999999999998</v>
      </c>
      <c r="M626" s="48">
        <v>4.6080000000000014</v>
      </c>
      <c r="N626" s="49">
        <v>1.9816666666666665</v>
      </c>
      <c r="O626" s="48">
        <v>1.805500000000001</v>
      </c>
      <c r="P626" s="49">
        <v>5.0108333333333333</v>
      </c>
      <c r="Q626" s="48">
        <v>17.084666666666674</v>
      </c>
      <c r="R626" s="49">
        <v>25.21116666666666</v>
      </c>
      <c r="S626" s="48">
        <v>39.653333333333308</v>
      </c>
      <c r="T626" s="49">
        <v>54.864500000000042</v>
      </c>
      <c r="U626" s="48">
        <v>66.149833333333333</v>
      </c>
      <c r="V626" s="49">
        <v>74.963666666666697</v>
      </c>
      <c r="W626" s="48">
        <v>80.384100000000075</v>
      </c>
      <c r="X626" s="49">
        <v>52.791416666666649</v>
      </c>
      <c r="Y626" s="48">
        <v>0</v>
      </c>
      <c r="Z626" s="49">
        <v>0</v>
      </c>
      <c r="AA626" s="48">
        <v>0</v>
      </c>
      <c r="AB626" s="49">
        <v>0</v>
      </c>
      <c r="AC626" s="58">
        <f t="shared" si="53"/>
        <v>426.1975833333334</v>
      </c>
      <c r="AD626" s="58"/>
      <c r="AE626" s="58"/>
    </row>
    <row r="627" spans="2:31" x14ac:dyDescent="0.3">
      <c r="B627" s="15" t="s">
        <v>10</v>
      </c>
      <c r="C627" s="15"/>
      <c r="D627" s="15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1.7654999999999998</v>
      </c>
      <c r="M627" s="48">
        <v>5.7048333333333341</v>
      </c>
      <c r="N627" s="49">
        <v>5.9848333333333326</v>
      </c>
      <c r="O627" s="48">
        <v>10.229000000000005</v>
      </c>
      <c r="P627" s="49">
        <v>18.994333333333326</v>
      </c>
      <c r="Q627" s="48">
        <v>28.714166666666674</v>
      </c>
      <c r="R627" s="49">
        <v>37.298499999999997</v>
      </c>
      <c r="S627" s="48">
        <v>48.192666666666661</v>
      </c>
      <c r="T627" s="49">
        <v>30.615666666666666</v>
      </c>
      <c r="U627" s="48">
        <v>41.362333333333332</v>
      </c>
      <c r="V627" s="49">
        <v>50.534333333333358</v>
      </c>
      <c r="W627" s="48">
        <v>8.7613333333333347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58">
        <f t="shared" si="53"/>
        <v>288.15750000000003</v>
      </c>
      <c r="AD627" s="58"/>
      <c r="AE627" s="58"/>
    </row>
    <row r="628" spans="2:31" x14ac:dyDescent="0.3">
      <c r="B628" s="15" t="s">
        <v>11</v>
      </c>
      <c r="C628" s="15"/>
      <c r="D628" s="15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4.0063333333333322</v>
      </c>
      <c r="M628" s="48">
        <v>21.527166666666663</v>
      </c>
      <c r="N628" s="49">
        <v>20.75116666666667</v>
      </c>
      <c r="O628" s="48">
        <v>28.922000000000001</v>
      </c>
      <c r="P628" s="49">
        <v>42.532833333333329</v>
      </c>
      <c r="Q628" s="48">
        <v>62.65083333333336</v>
      </c>
      <c r="R628" s="49">
        <v>74.757833333333323</v>
      </c>
      <c r="S628" s="48">
        <v>89.035666666666657</v>
      </c>
      <c r="T628" s="49">
        <v>80.335000000000008</v>
      </c>
      <c r="U628" s="48">
        <v>94.475999999999985</v>
      </c>
      <c r="V628" s="49">
        <v>112.07100000000001</v>
      </c>
      <c r="W628" s="48">
        <v>58.88783333333334</v>
      </c>
      <c r="X628" s="49">
        <v>33.30899999999999</v>
      </c>
      <c r="Y628" s="48">
        <v>0</v>
      </c>
      <c r="Z628" s="49">
        <v>0</v>
      </c>
      <c r="AA628" s="48">
        <v>0</v>
      </c>
      <c r="AB628" s="49">
        <v>0</v>
      </c>
      <c r="AC628" s="58">
        <f t="shared" si="53"/>
        <v>723.26266666666663</v>
      </c>
      <c r="AD628" s="58"/>
      <c r="AE628" s="58"/>
    </row>
    <row r="629" spans="2:31" x14ac:dyDescent="0.3">
      <c r="B629" s="15" t="s">
        <v>12</v>
      </c>
      <c r="C629" s="15"/>
      <c r="D629" s="15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2.6860000000000004</v>
      </c>
      <c r="M629" s="48">
        <v>14.417000000000002</v>
      </c>
      <c r="N629" s="49">
        <v>13.750666666666666</v>
      </c>
      <c r="O629" s="48">
        <v>16.709833333333339</v>
      </c>
      <c r="P629" s="49">
        <v>25.29933333333334</v>
      </c>
      <c r="Q629" s="48">
        <v>34.734999999999999</v>
      </c>
      <c r="R629" s="49">
        <v>43.566333333333333</v>
      </c>
      <c r="S629" s="48">
        <v>56.897833333333317</v>
      </c>
      <c r="T629" s="49">
        <v>34.298000000000002</v>
      </c>
      <c r="U629" s="48">
        <v>44.582166666666673</v>
      </c>
      <c r="V629" s="49">
        <v>59.207499999999989</v>
      </c>
      <c r="W629" s="48">
        <v>8.8608333333333356</v>
      </c>
      <c r="X629" s="49">
        <v>6.5974999999999975</v>
      </c>
      <c r="Y629" s="48">
        <v>0</v>
      </c>
      <c r="Z629" s="49">
        <v>0</v>
      </c>
      <c r="AA629" s="48">
        <v>0</v>
      </c>
      <c r="AB629" s="49">
        <v>0</v>
      </c>
      <c r="AC629" s="58">
        <f t="shared" si="53"/>
        <v>361.60800000000006</v>
      </c>
      <c r="AD629" s="58"/>
      <c r="AE629" s="58"/>
    </row>
    <row r="630" spans="2:31" x14ac:dyDescent="0.3">
      <c r="B630" s="15" t="s">
        <v>13</v>
      </c>
      <c r="C630" s="15"/>
      <c r="D630" s="15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0</v>
      </c>
      <c r="N630" s="49">
        <v>0</v>
      </c>
      <c r="O630" s="48">
        <v>0</v>
      </c>
      <c r="P630" s="49">
        <v>0</v>
      </c>
      <c r="Q630" s="48">
        <v>36.013666666666673</v>
      </c>
      <c r="R630" s="49">
        <v>67.656333333333336</v>
      </c>
      <c r="S630" s="48">
        <v>85.618833333333313</v>
      </c>
      <c r="T630" s="49">
        <v>118.58883333333334</v>
      </c>
      <c r="U630" s="48">
        <v>149.56083333333333</v>
      </c>
      <c r="V630" s="49">
        <v>159.14366666666663</v>
      </c>
      <c r="W630" s="48">
        <v>158.94964999999999</v>
      </c>
      <c r="X630" s="49">
        <v>38.797116666666675</v>
      </c>
      <c r="Y630" s="48">
        <v>0</v>
      </c>
      <c r="Z630" s="49">
        <v>0</v>
      </c>
      <c r="AA630" s="48">
        <v>0</v>
      </c>
      <c r="AB630" s="49">
        <v>0</v>
      </c>
      <c r="AC630" s="58">
        <f t="shared" si="53"/>
        <v>814.32893333333334</v>
      </c>
      <c r="AD630" s="58"/>
      <c r="AE630" s="58"/>
    </row>
    <row r="631" spans="2:31" x14ac:dyDescent="0.3">
      <c r="B631" s="15" t="s">
        <v>14</v>
      </c>
      <c r="C631" s="15"/>
      <c r="D631" s="15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58">
        <f t="shared" si="53"/>
        <v>0</v>
      </c>
      <c r="AD631" s="58"/>
      <c r="AE631" s="58"/>
    </row>
    <row r="632" spans="2:31" x14ac:dyDescent="0.3">
      <c r="B632" s="15" t="s">
        <v>15</v>
      </c>
      <c r="C632" s="15"/>
      <c r="D632" s="15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2.9969999999999999</v>
      </c>
      <c r="M632" s="48">
        <v>15.901333333333337</v>
      </c>
      <c r="N632" s="49">
        <v>17.01616666666667</v>
      </c>
      <c r="O632" s="48">
        <v>17.965999999999998</v>
      </c>
      <c r="P632" s="49">
        <v>0</v>
      </c>
      <c r="Q632" s="48">
        <v>0</v>
      </c>
      <c r="R632" s="49">
        <v>38.300999999999995</v>
      </c>
      <c r="S632" s="48">
        <v>45.740000000000009</v>
      </c>
      <c r="T632" s="49">
        <v>24.101166666666664</v>
      </c>
      <c r="U632" s="48">
        <v>28.716499999999996</v>
      </c>
      <c r="V632" s="49">
        <v>38.039333333333346</v>
      </c>
      <c r="W632" s="48">
        <v>23.966833333333337</v>
      </c>
      <c r="X632" s="49">
        <v>19.139833333333328</v>
      </c>
      <c r="Y632" s="48">
        <v>0</v>
      </c>
      <c r="Z632" s="49">
        <v>0</v>
      </c>
      <c r="AA632" s="48">
        <v>0</v>
      </c>
      <c r="AB632" s="49">
        <v>0</v>
      </c>
      <c r="AC632" s="58">
        <f t="shared" si="53"/>
        <v>271.88516666666669</v>
      </c>
      <c r="AD632" s="58"/>
      <c r="AE632" s="58"/>
    </row>
    <row r="633" spans="2:31" x14ac:dyDescent="0.3">
      <c r="B633" s="15" t="s">
        <v>16</v>
      </c>
      <c r="C633" s="15"/>
      <c r="D633" s="15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1.944166666666667</v>
      </c>
      <c r="M633" s="48">
        <v>10.088666666666665</v>
      </c>
      <c r="N633" s="49">
        <v>7.3734999999999991</v>
      </c>
      <c r="O633" s="48">
        <v>7.3366666666666687</v>
      </c>
      <c r="P633" s="49">
        <v>5.7358333333333329</v>
      </c>
      <c r="Q633" s="48">
        <v>1.8996666666666677</v>
      </c>
      <c r="R633" s="49">
        <v>11.953999999999999</v>
      </c>
      <c r="S633" s="48">
        <v>21.340666666666671</v>
      </c>
      <c r="T633" s="49">
        <v>19.626500000000004</v>
      </c>
      <c r="U633" s="48">
        <v>7.2951666666666677</v>
      </c>
      <c r="V633" s="49">
        <v>4.0054999999999996</v>
      </c>
      <c r="W633" s="48">
        <v>0.37608333333333344</v>
      </c>
      <c r="X633" s="49">
        <v>0.82271666666666621</v>
      </c>
      <c r="Y633" s="48">
        <v>0</v>
      </c>
      <c r="Z633" s="49">
        <v>0</v>
      </c>
      <c r="AA633" s="48">
        <v>0</v>
      </c>
      <c r="AB633" s="49">
        <v>0</v>
      </c>
      <c r="AC633" s="58">
        <f t="shared" si="53"/>
        <v>99.799133333333344</v>
      </c>
      <c r="AD633" s="58"/>
      <c r="AE633" s="58"/>
    </row>
    <row r="634" spans="2:31" x14ac:dyDescent="0.3">
      <c r="B634" s="15" t="s">
        <v>17</v>
      </c>
      <c r="C634" s="15"/>
      <c r="D634" s="15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0.88200000000000012</v>
      </c>
      <c r="M634" s="48">
        <v>3.4900000000000024</v>
      </c>
      <c r="N634" s="49">
        <v>2.5400000000000009</v>
      </c>
      <c r="O634" s="48">
        <v>4.246833333333333</v>
      </c>
      <c r="P634" s="49">
        <v>8.8146666666666658</v>
      </c>
      <c r="Q634" s="48">
        <v>13.423499999999997</v>
      </c>
      <c r="R634" s="49">
        <v>36.741166666666672</v>
      </c>
      <c r="S634" s="48">
        <v>53.022166666666614</v>
      </c>
      <c r="T634" s="49">
        <v>43.58216666666668</v>
      </c>
      <c r="U634" s="48">
        <v>47.807666666666641</v>
      </c>
      <c r="V634" s="49">
        <v>55.500666666666625</v>
      </c>
      <c r="W634" s="48">
        <v>47.237333333333325</v>
      </c>
      <c r="X634" s="49">
        <v>32.703550000000021</v>
      </c>
      <c r="Y634" s="48">
        <v>0</v>
      </c>
      <c r="Z634" s="49">
        <v>0</v>
      </c>
      <c r="AA634" s="48">
        <v>0</v>
      </c>
      <c r="AB634" s="49">
        <v>0</v>
      </c>
      <c r="AC634" s="58">
        <f t="shared" si="53"/>
        <v>349.99171666666655</v>
      </c>
      <c r="AD634" s="58"/>
      <c r="AE634" s="58"/>
    </row>
    <row r="635" spans="2:31" x14ac:dyDescent="0.3">
      <c r="B635" s="15" t="s">
        <v>18</v>
      </c>
      <c r="C635" s="15"/>
      <c r="D635" s="15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2.6105</v>
      </c>
      <c r="M635" s="48">
        <v>14.725000000000001</v>
      </c>
      <c r="N635" s="49">
        <v>12.894166666666662</v>
      </c>
      <c r="O635" s="48">
        <v>12.702666666666664</v>
      </c>
      <c r="P635" s="49">
        <v>4.2050000000000001</v>
      </c>
      <c r="Q635" s="48">
        <v>4.1449999999999987</v>
      </c>
      <c r="R635" s="49">
        <v>9.3646666666666665</v>
      </c>
      <c r="S635" s="48">
        <v>13.154999999999999</v>
      </c>
      <c r="T635" s="49">
        <v>17.429499999999983</v>
      </c>
      <c r="U635" s="48">
        <v>19.711833333333352</v>
      </c>
      <c r="V635" s="49">
        <v>23.20933333333334</v>
      </c>
      <c r="W635" s="48">
        <v>25.770499999999977</v>
      </c>
      <c r="X635" s="49">
        <v>25.853333333333346</v>
      </c>
      <c r="Y635" s="48">
        <v>0</v>
      </c>
      <c r="Z635" s="49">
        <v>0</v>
      </c>
      <c r="AA635" s="48">
        <v>0</v>
      </c>
      <c r="AB635" s="49">
        <v>0</v>
      </c>
      <c r="AC635" s="58">
        <f t="shared" si="53"/>
        <v>185.7765</v>
      </c>
      <c r="AD635" s="58"/>
      <c r="AE635" s="58"/>
    </row>
    <row r="636" spans="2:31" x14ac:dyDescent="0.3">
      <c r="B636" s="15" t="s">
        <v>19</v>
      </c>
      <c r="C636" s="15"/>
      <c r="D636" s="15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1.0453333333333332</v>
      </c>
      <c r="M636" s="48">
        <v>4.7275000000000018</v>
      </c>
      <c r="N636" s="49">
        <v>5.1033333333333344</v>
      </c>
      <c r="O636" s="48">
        <v>8.1623333333333363</v>
      </c>
      <c r="P636" s="49">
        <v>8.2736666666666654</v>
      </c>
      <c r="Q636" s="48">
        <v>5.4733333333333327</v>
      </c>
      <c r="R636" s="49">
        <v>0.32816666666666677</v>
      </c>
      <c r="S636" s="48">
        <v>1.8268333333333329</v>
      </c>
      <c r="T636" s="49">
        <v>12.281000000000002</v>
      </c>
      <c r="U636" s="48">
        <v>18.459166666666668</v>
      </c>
      <c r="V636" s="49">
        <v>22.850666666666662</v>
      </c>
      <c r="W636" s="48">
        <v>22.813183333333324</v>
      </c>
      <c r="X636" s="49">
        <v>1.4620999999999991</v>
      </c>
      <c r="Y636" s="48">
        <v>0</v>
      </c>
      <c r="Z636" s="49">
        <v>0</v>
      </c>
      <c r="AA636" s="48">
        <v>0</v>
      </c>
      <c r="AB636" s="49">
        <v>0</v>
      </c>
      <c r="AC636" s="58">
        <f t="shared" si="53"/>
        <v>112.80661666666664</v>
      </c>
      <c r="AD636" s="58"/>
      <c r="AE636" s="58"/>
    </row>
    <row r="637" spans="2:31" x14ac:dyDescent="0.3">
      <c r="B637" s="4" t="s">
        <v>20</v>
      </c>
      <c r="C637" s="4"/>
      <c r="D637" s="4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0.63728333333333331</v>
      </c>
      <c r="M637" s="48">
        <v>3.9908333333333332</v>
      </c>
      <c r="N637" s="49">
        <v>4.0153833333333333</v>
      </c>
      <c r="O637" s="48">
        <v>4.0399333333333329</v>
      </c>
      <c r="P637" s="49">
        <v>4.0643166666666666</v>
      </c>
      <c r="Q637" s="48">
        <v>4.0888666666666671</v>
      </c>
      <c r="R637" s="49">
        <v>4.1134166666666667</v>
      </c>
      <c r="S637" s="48">
        <v>11.528333333333332</v>
      </c>
      <c r="T637" s="49">
        <v>13.641000000000011</v>
      </c>
      <c r="U637" s="48">
        <v>15.536666666666674</v>
      </c>
      <c r="V637" s="49">
        <v>17.262499999999989</v>
      </c>
      <c r="W637" s="48">
        <v>7.6754666666666767</v>
      </c>
      <c r="X637" s="49">
        <v>3.978135</v>
      </c>
      <c r="Y637" s="48">
        <v>0</v>
      </c>
      <c r="Z637" s="49">
        <v>0</v>
      </c>
      <c r="AA637" s="48">
        <v>0</v>
      </c>
      <c r="AB637" s="49">
        <v>0</v>
      </c>
      <c r="AC637" s="58">
        <f t="shared" si="53"/>
        <v>94.572135000000017</v>
      </c>
      <c r="AD637" s="58"/>
      <c r="AE637" s="58"/>
    </row>
    <row r="638" spans="2:31" x14ac:dyDescent="0.3">
      <c r="B638" s="4" t="s">
        <v>21</v>
      </c>
      <c r="C638" s="4"/>
      <c r="D638" s="4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0</v>
      </c>
      <c r="O638" s="48">
        <v>0</v>
      </c>
      <c r="P638" s="49">
        <v>0</v>
      </c>
      <c r="Q638" s="48">
        <v>0</v>
      </c>
      <c r="R638" s="49">
        <v>0</v>
      </c>
      <c r="S638" s="48">
        <v>0.15283333333333335</v>
      </c>
      <c r="T638" s="49">
        <v>0.88193333333333312</v>
      </c>
      <c r="U638" s="48">
        <v>2.7603333333333344</v>
      </c>
      <c r="V638" s="49">
        <v>7.274666666666664</v>
      </c>
      <c r="W638" s="48">
        <v>10.62233333333333</v>
      </c>
      <c r="X638" s="49">
        <v>7.6552333333333316</v>
      </c>
      <c r="Y638" s="48">
        <v>0</v>
      </c>
      <c r="Z638" s="49">
        <v>0</v>
      </c>
      <c r="AA638" s="48">
        <v>0</v>
      </c>
      <c r="AB638" s="49">
        <v>0</v>
      </c>
      <c r="AC638" s="58">
        <f t="shared" si="53"/>
        <v>29.347333333333328</v>
      </c>
      <c r="AD638" s="58"/>
      <c r="AE638" s="58"/>
    </row>
    <row r="639" spans="2:31" x14ac:dyDescent="0.3">
      <c r="B639" s="4" t="s">
        <v>22</v>
      </c>
      <c r="C639" s="4"/>
      <c r="D639" s="4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0.11366666666666665</v>
      </c>
      <c r="M639" s="48">
        <v>0.58433333333333359</v>
      </c>
      <c r="N639" s="49">
        <v>0.65149999999999941</v>
      </c>
      <c r="O639" s="48">
        <v>0.90083333333333315</v>
      </c>
      <c r="P639" s="49">
        <v>0.68266666666666675</v>
      </c>
      <c r="Q639" s="48">
        <v>0.46616666666666667</v>
      </c>
      <c r="R639" s="49">
        <v>3.5333333333333355E-2</v>
      </c>
      <c r="S639" s="48">
        <v>0</v>
      </c>
      <c r="T639" s="49">
        <v>0</v>
      </c>
      <c r="U639" s="48">
        <v>1.6666666666667791E-4</v>
      </c>
      <c r="V639" s="49">
        <v>0</v>
      </c>
      <c r="W639" s="48">
        <v>0</v>
      </c>
      <c r="X639" s="49">
        <v>0</v>
      </c>
      <c r="Y639" s="48">
        <v>0</v>
      </c>
      <c r="Z639" s="49">
        <v>0</v>
      </c>
      <c r="AA639" s="48">
        <v>0</v>
      </c>
      <c r="AB639" s="49">
        <v>0</v>
      </c>
      <c r="AC639" s="58">
        <f t="shared" si="53"/>
        <v>3.4346666666666668</v>
      </c>
      <c r="AD639" s="58"/>
      <c r="AE639" s="58"/>
    </row>
    <row r="640" spans="2:31" x14ac:dyDescent="0.3">
      <c r="B640" s="4" t="s">
        <v>23</v>
      </c>
      <c r="C640" s="4"/>
      <c r="D640" s="4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0.71100000000000019</v>
      </c>
      <c r="M640" s="48">
        <v>3.9399999999999982</v>
      </c>
      <c r="N640" s="49">
        <v>4.0099999999999962</v>
      </c>
      <c r="O640" s="48">
        <v>4.4703333333333317</v>
      </c>
      <c r="P640" s="49">
        <v>3.7143333333333346</v>
      </c>
      <c r="Q640" s="48">
        <v>2.418166666666667</v>
      </c>
      <c r="R640" s="49">
        <v>0.95333333333333337</v>
      </c>
      <c r="S640" s="48">
        <v>0</v>
      </c>
      <c r="T640" s="49">
        <v>1.2560000000000022</v>
      </c>
      <c r="U640" s="48">
        <v>5.0213333333333345</v>
      </c>
      <c r="V640" s="49">
        <v>10.311666666666669</v>
      </c>
      <c r="W640" s="48">
        <v>12.418666666666669</v>
      </c>
      <c r="X640" s="49">
        <v>12.829233333333331</v>
      </c>
      <c r="Y640" s="48">
        <v>0</v>
      </c>
      <c r="Z640" s="49">
        <v>0</v>
      </c>
      <c r="AA640" s="48">
        <v>0</v>
      </c>
      <c r="AB640" s="49">
        <v>0</v>
      </c>
      <c r="AC640" s="58">
        <f t="shared" si="53"/>
        <v>62.054066666666671</v>
      </c>
      <c r="AD640" s="58"/>
      <c r="AE640" s="58"/>
    </row>
    <row r="641" spans="2:31" x14ac:dyDescent="0.3">
      <c r="B641" s="4" t="s">
        <v>24</v>
      </c>
      <c r="C641" s="4"/>
      <c r="D641" s="4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0.51400000000000001</v>
      </c>
      <c r="M641" s="48">
        <v>1.9671666666666665</v>
      </c>
      <c r="N641" s="49">
        <v>1.8191666666666666</v>
      </c>
      <c r="O641" s="48">
        <v>1.6571666666666671</v>
      </c>
      <c r="P641" s="49">
        <v>3.3278333333333334</v>
      </c>
      <c r="Q641" s="48">
        <v>4.7818333333333358</v>
      </c>
      <c r="R641" s="49">
        <v>5.5058333333333334</v>
      </c>
      <c r="S641" s="48">
        <v>3.5356666666666663</v>
      </c>
      <c r="T641" s="49">
        <v>6.5541666666666663</v>
      </c>
      <c r="U641" s="48">
        <v>9.7564999999999973</v>
      </c>
      <c r="V641" s="49">
        <v>13.733166666666667</v>
      </c>
      <c r="W641" s="48">
        <v>13.783566666666665</v>
      </c>
      <c r="X641" s="49">
        <v>8.9828833333333353</v>
      </c>
      <c r="Y641" s="48">
        <v>0</v>
      </c>
      <c r="Z641" s="49">
        <v>0</v>
      </c>
      <c r="AA641" s="48">
        <v>0</v>
      </c>
      <c r="AB641" s="49">
        <v>0</v>
      </c>
      <c r="AC641" s="58">
        <f t="shared" si="53"/>
        <v>75.918950000000009</v>
      </c>
      <c r="AD641" s="58"/>
      <c r="AE641" s="58"/>
    </row>
    <row r="642" spans="2:31" x14ac:dyDescent="0.3">
      <c r="B642" s="4" t="s">
        <v>25</v>
      </c>
      <c r="C642" s="4"/>
      <c r="D642" s="4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0</v>
      </c>
      <c r="N642" s="49">
        <v>6.3166666666666663E-2</v>
      </c>
      <c r="O642" s="48">
        <v>0.2876666666666669</v>
      </c>
      <c r="P642" s="49">
        <v>0.4215000000000006</v>
      </c>
      <c r="Q642" s="48">
        <v>0.90711666666666735</v>
      </c>
      <c r="R642" s="49">
        <v>2.2583333333333337</v>
      </c>
      <c r="S642" s="48">
        <v>2.9829999999999997</v>
      </c>
      <c r="T642" s="49">
        <v>2.7926666666666664</v>
      </c>
      <c r="U642" s="48">
        <v>3.2304999999999997</v>
      </c>
      <c r="V642" s="49">
        <v>4.6778333333333331</v>
      </c>
      <c r="W642" s="48">
        <v>5.1035666666666648</v>
      </c>
      <c r="X642" s="49">
        <v>5.3996666666666648</v>
      </c>
      <c r="Y642" s="48">
        <v>0</v>
      </c>
      <c r="Z642" s="49">
        <v>0</v>
      </c>
      <c r="AA642" s="48">
        <v>0</v>
      </c>
      <c r="AB642" s="49">
        <v>0</v>
      </c>
      <c r="AC642" s="58">
        <f t="shared" si="53"/>
        <v>28.125016666666664</v>
      </c>
      <c r="AD642" s="58"/>
      <c r="AE642" s="58"/>
    </row>
    <row r="643" spans="2:31" x14ac:dyDescent="0.3">
      <c r="B643" s="4" t="s">
        <v>26</v>
      </c>
      <c r="C643" s="4"/>
      <c r="D643" s="4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2.7833333333333363E-2</v>
      </c>
      <c r="M643" s="48">
        <v>1.5333333333333332E-2</v>
      </c>
      <c r="N643" s="49">
        <v>4.2666666666666672E-2</v>
      </c>
      <c r="O643" s="48">
        <v>0.29233333333333344</v>
      </c>
      <c r="P643" s="49">
        <v>4.7833333333333262E-2</v>
      </c>
      <c r="Q643" s="48">
        <v>4.9833333333333334E-2</v>
      </c>
      <c r="R643" s="49">
        <v>0.11366666666666672</v>
      </c>
      <c r="S643" s="48">
        <v>0.25216666666666665</v>
      </c>
      <c r="T643" s="49">
        <v>1.0198333333333334</v>
      </c>
      <c r="U643" s="48">
        <v>0.9625000000000008</v>
      </c>
      <c r="V643" s="49">
        <v>1.0011666666666674</v>
      </c>
      <c r="W643" s="48">
        <v>1.0398333333333343</v>
      </c>
      <c r="X643" s="49">
        <v>8.9309666666666665</v>
      </c>
      <c r="Y643" s="48">
        <v>0</v>
      </c>
      <c r="Z643" s="49">
        <v>0</v>
      </c>
      <c r="AA643" s="48">
        <v>0</v>
      </c>
      <c r="AB643" s="49">
        <v>0</v>
      </c>
      <c r="AC643" s="58">
        <f t="shared" si="53"/>
        <v>13.795966666666668</v>
      </c>
      <c r="AD643" s="58"/>
      <c r="AE643" s="58"/>
    </row>
    <row r="644" spans="2:31" x14ac:dyDescent="0.3">
      <c r="B644" s="4" t="s">
        <v>27</v>
      </c>
      <c r="C644" s="4"/>
      <c r="D644" s="4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5.9833333333333391E-2</v>
      </c>
      <c r="M644" s="48">
        <v>7.9611666666666672</v>
      </c>
      <c r="N644" s="49">
        <v>6.9855000000000009</v>
      </c>
      <c r="O644" s="48">
        <v>5.3803333333333363</v>
      </c>
      <c r="P644" s="49">
        <v>0.81900000000000006</v>
      </c>
      <c r="Q644" s="48">
        <v>0</v>
      </c>
      <c r="R644" s="49">
        <v>0</v>
      </c>
      <c r="S644" s="48">
        <v>2.4666666666666674E-2</v>
      </c>
      <c r="T644" s="49">
        <v>0.10216666666666666</v>
      </c>
      <c r="U644" s="48">
        <v>0.22149999999999992</v>
      </c>
      <c r="V644" s="49">
        <v>2.5666666666666713E-2</v>
      </c>
      <c r="W644" s="48">
        <v>2.5666666666666713E-2</v>
      </c>
      <c r="X644" s="49">
        <v>2.5666666666666713E-2</v>
      </c>
      <c r="Y644" s="48">
        <v>0</v>
      </c>
      <c r="Z644" s="49">
        <v>0</v>
      </c>
      <c r="AA644" s="48">
        <v>0</v>
      </c>
      <c r="AB644" s="49">
        <v>0</v>
      </c>
      <c r="AC644" s="58">
        <f t="shared" si="53"/>
        <v>21.631166666666669</v>
      </c>
      <c r="AD644" s="58"/>
      <c r="AE644" s="58"/>
    </row>
    <row r="645" spans="2:31" x14ac:dyDescent="0.3">
      <c r="B645" s="4" t="s">
        <v>28</v>
      </c>
      <c r="C645" s="4"/>
      <c r="D645" s="4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1.8016666666666674</v>
      </c>
      <c r="N645" s="49">
        <v>2.5891666666666682</v>
      </c>
      <c r="O645" s="48">
        <v>2.891166666666666</v>
      </c>
      <c r="P645" s="49">
        <v>8.3573333333333384</v>
      </c>
      <c r="Q645" s="48">
        <v>2.177333333333332</v>
      </c>
      <c r="R645" s="49">
        <v>0.53583333333333327</v>
      </c>
      <c r="S645" s="48">
        <v>1.3926666666666672</v>
      </c>
      <c r="T645" s="49">
        <v>7.6586666666666705</v>
      </c>
      <c r="U645" s="48">
        <v>6.059166666666667</v>
      </c>
      <c r="V645" s="49">
        <v>13.490499999999999</v>
      </c>
      <c r="W645" s="48">
        <v>20.875666666666667</v>
      </c>
      <c r="X645" s="49">
        <v>28.126816666666663</v>
      </c>
      <c r="Y645" s="48">
        <v>0</v>
      </c>
      <c r="Z645" s="49">
        <v>0</v>
      </c>
      <c r="AA645" s="48">
        <v>0</v>
      </c>
      <c r="AB645" s="49">
        <v>0</v>
      </c>
      <c r="AC645" s="58">
        <f t="shared" si="53"/>
        <v>95.955983333333336</v>
      </c>
      <c r="AD645" s="58"/>
      <c r="AE645" s="58"/>
    </row>
    <row r="646" spans="2:31" x14ac:dyDescent="0.3">
      <c r="B646" s="4" t="s">
        <v>120</v>
      </c>
      <c r="C646" s="4"/>
      <c r="D646" s="4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0.71400000000000052</v>
      </c>
      <c r="M646" s="48">
        <v>3.257499999999999</v>
      </c>
      <c r="N646" s="49">
        <v>4.0168333333333344</v>
      </c>
      <c r="O646" s="48">
        <v>1.2186666666666668</v>
      </c>
      <c r="P646" s="49">
        <v>1.8166666666666723E-2</v>
      </c>
      <c r="Q646" s="48">
        <v>0.10199999999999995</v>
      </c>
      <c r="R646" s="49">
        <v>3.1925000000000008</v>
      </c>
      <c r="S646" s="48">
        <v>3.3658333333333323</v>
      </c>
      <c r="T646" s="49">
        <v>8.1266666666666705</v>
      </c>
      <c r="U646" s="48">
        <v>10.608000000000009</v>
      </c>
      <c r="V646" s="49">
        <v>15.952833333333354</v>
      </c>
      <c r="W646" s="48">
        <v>20.677500000000002</v>
      </c>
      <c r="X646" s="49">
        <v>21.346333333333337</v>
      </c>
      <c r="Y646" s="48">
        <v>0</v>
      </c>
      <c r="Z646" s="49">
        <v>0</v>
      </c>
      <c r="AA646" s="48">
        <v>0</v>
      </c>
      <c r="AB646" s="49">
        <v>0</v>
      </c>
      <c r="AC646" s="58">
        <f t="shared" si="53"/>
        <v>92.596833333333379</v>
      </c>
      <c r="AD646" s="58"/>
      <c r="AE646" s="58"/>
    </row>
    <row r="647" spans="2:31" x14ac:dyDescent="0.3">
      <c r="B647" s="4" t="s">
        <v>29</v>
      </c>
      <c r="C647" s="4"/>
      <c r="D647" s="4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1.178833333333333</v>
      </c>
      <c r="M647" s="48">
        <v>7.0171666666666699</v>
      </c>
      <c r="N647" s="49">
        <v>4.807833333333333</v>
      </c>
      <c r="O647" s="48">
        <v>3.0930000000000013</v>
      </c>
      <c r="P647" s="49">
        <v>0.28099999999999997</v>
      </c>
      <c r="Q647" s="48">
        <v>6.8166666666666542E-2</v>
      </c>
      <c r="R647" s="49">
        <v>0.58116666666666739</v>
      </c>
      <c r="S647" s="48">
        <v>0.68816666666666604</v>
      </c>
      <c r="T647" s="49">
        <v>9.3573333333333331</v>
      </c>
      <c r="U647" s="48">
        <v>11.727833333333336</v>
      </c>
      <c r="V647" s="49">
        <v>17.162500000000005</v>
      </c>
      <c r="W647" s="48">
        <v>17.263833333333334</v>
      </c>
      <c r="X647" s="49">
        <v>25.797016666666689</v>
      </c>
      <c r="Y647" s="48">
        <v>0</v>
      </c>
      <c r="Z647" s="49">
        <v>0</v>
      </c>
      <c r="AA647" s="48">
        <v>0</v>
      </c>
      <c r="AB647" s="49">
        <v>0</v>
      </c>
      <c r="AC647" s="58">
        <f t="shared" si="53"/>
        <v>99.023850000000039</v>
      </c>
      <c r="AD647" s="58"/>
      <c r="AE647" s="58"/>
    </row>
    <row r="648" spans="2:31" x14ac:dyDescent="0.3">
      <c r="B648" s="4" t="s">
        <v>30</v>
      </c>
      <c r="C648" s="4"/>
      <c r="D648" s="4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3.8896666666666695</v>
      </c>
      <c r="N648" s="49">
        <v>1.059616666666666</v>
      </c>
      <c r="O648" s="48">
        <v>2.6482666666666654</v>
      </c>
      <c r="P648" s="49">
        <v>6.5199999999999744E-2</v>
      </c>
      <c r="Q648" s="48">
        <v>0</v>
      </c>
      <c r="R648" s="49">
        <v>0</v>
      </c>
      <c r="S648" s="48">
        <v>1.7233333333333316E-2</v>
      </c>
      <c r="T648" s="49">
        <v>2.5786333333333338</v>
      </c>
      <c r="U648" s="48">
        <v>6.3299999999999983</v>
      </c>
      <c r="V648" s="49">
        <v>8.3479166666666682</v>
      </c>
      <c r="W648" s="48">
        <v>17.464300000000001</v>
      </c>
      <c r="X648" s="49">
        <v>26.735166666666672</v>
      </c>
      <c r="Y648" s="48">
        <v>0</v>
      </c>
      <c r="Z648" s="49">
        <v>0</v>
      </c>
      <c r="AA648" s="48">
        <v>0</v>
      </c>
      <c r="AB648" s="49">
        <v>0</v>
      </c>
      <c r="AC648" s="58">
        <f t="shared" si="53"/>
        <v>69.13600000000001</v>
      </c>
      <c r="AD648" s="58"/>
      <c r="AE648" s="58"/>
    </row>
    <row r="649" spans="2:31" x14ac:dyDescent="0.3">
      <c r="B649" s="4" t="s">
        <v>31</v>
      </c>
      <c r="C649" s="4"/>
      <c r="D649" s="4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0</v>
      </c>
      <c r="N649" s="49">
        <v>1.8534999999999999</v>
      </c>
      <c r="O649" s="48">
        <v>4.5414999999999983</v>
      </c>
      <c r="P649" s="49">
        <v>2.7108333333333317</v>
      </c>
      <c r="Q649" s="48">
        <v>0.52399999999999991</v>
      </c>
      <c r="R649" s="49">
        <v>1.7860000000000003</v>
      </c>
      <c r="S649" s="48">
        <v>1.4103333333333332</v>
      </c>
      <c r="T649" s="49">
        <v>4.8765000000000009</v>
      </c>
      <c r="U649" s="48">
        <v>4.0465</v>
      </c>
      <c r="V649" s="49">
        <v>6.306333333333332</v>
      </c>
      <c r="W649" s="48">
        <v>8.6228333333333289</v>
      </c>
      <c r="X649" s="49">
        <v>5.7118333333333355</v>
      </c>
      <c r="Y649" s="48">
        <v>0</v>
      </c>
      <c r="Z649" s="49">
        <v>0</v>
      </c>
      <c r="AA649" s="48">
        <v>0</v>
      </c>
      <c r="AB649" s="49">
        <v>0</v>
      </c>
      <c r="AC649" s="58">
        <f t="shared" si="53"/>
        <v>42.390166666666659</v>
      </c>
      <c r="AD649" s="58"/>
      <c r="AE649" s="58"/>
    </row>
    <row r="650" spans="2:31" x14ac:dyDescent="0.3">
      <c r="B650" s="4" t="s">
        <v>32</v>
      </c>
      <c r="C650" s="4"/>
      <c r="D650" s="4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0</v>
      </c>
      <c r="N650" s="49">
        <v>1.000000000000038E-3</v>
      </c>
      <c r="O650" s="48">
        <v>0.20616666666666697</v>
      </c>
      <c r="P650" s="49">
        <v>0.64066666666666572</v>
      </c>
      <c r="Q650" s="48">
        <v>0</v>
      </c>
      <c r="R650" s="49">
        <v>9.7499999999999962E-2</v>
      </c>
      <c r="S650" s="48">
        <v>0.35349999999999981</v>
      </c>
      <c r="T650" s="49">
        <v>3.9738333333333338</v>
      </c>
      <c r="U650" s="48">
        <v>8.3333333333333332E-3</v>
      </c>
      <c r="V650" s="49">
        <v>4.3828333333333358</v>
      </c>
      <c r="W650" s="48">
        <v>12.658000000000003</v>
      </c>
      <c r="X650" s="49">
        <v>7.9584999999999999</v>
      </c>
      <c r="Y650" s="48">
        <v>0</v>
      </c>
      <c r="Z650" s="49">
        <v>0</v>
      </c>
      <c r="AA650" s="48">
        <v>0</v>
      </c>
      <c r="AB650" s="49">
        <v>0</v>
      </c>
      <c r="AC650" s="58">
        <f t="shared" si="53"/>
        <v>30.280333333333338</v>
      </c>
      <c r="AD650" s="58"/>
      <c r="AE650" s="58"/>
    </row>
    <row r="651" spans="2:31" x14ac:dyDescent="0.3">
      <c r="B651" s="4" t="s">
        <v>33</v>
      </c>
      <c r="C651" s="4"/>
      <c r="D651" s="4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0.14599999999999994</v>
      </c>
      <c r="M651" s="48">
        <v>8.2500000000000018E-2</v>
      </c>
      <c r="N651" s="49">
        <v>0.19833333333333319</v>
      </c>
      <c r="O651" s="48">
        <v>2.4689999999999994</v>
      </c>
      <c r="P651" s="49">
        <v>0.88983333333333337</v>
      </c>
      <c r="Q651" s="48">
        <v>3.3166666666666685E-2</v>
      </c>
      <c r="R651" s="49">
        <v>0.15999999999999989</v>
      </c>
      <c r="S651" s="48">
        <v>0.24449999999999997</v>
      </c>
      <c r="T651" s="49">
        <v>0.26999999999999996</v>
      </c>
      <c r="U651" s="48">
        <v>0.34349999999999986</v>
      </c>
      <c r="V651" s="49">
        <v>0.14099999999999999</v>
      </c>
      <c r="W651" s="48">
        <v>1.9166666666666672E-2</v>
      </c>
      <c r="X651" s="49">
        <v>0.76099999999999968</v>
      </c>
      <c r="Y651" s="48">
        <v>0</v>
      </c>
      <c r="Z651" s="49">
        <v>0</v>
      </c>
      <c r="AA651" s="48">
        <v>0</v>
      </c>
      <c r="AB651" s="49">
        <v>0</v>
      </c>
      <c r="AC651" s="58">
        <f t="shared" si="53"/>
        <v>5.7579999999999991</v>
      </c>
      <c r="AD651" s="58"/>
      <c r="AE651" s="58"/>
    </row>
    <row r="652" spans="2:31" x14ac:dyDescent="0.3">
      <c r="B652" s="4" t="s">
        <v>34</v>
      </c>
      <c r="C652" s="4"/>
      <c r="D652" s="4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5.9999999999999975E-3</v>
      </c>
      <c r="M652" s="48">
        <v>4.799999999999998E-2</v>
      </c>
      <c r="N652" s="49">
        <v>0.14233333333333337</v>
      </c>
      <c r="O652" s="48">
        <v>5.6499999999999974E-2</v>
      </c>
      <c r="P652" s="49">
        <v>0.38800000000000001</v>
      </c>
      <c r="Q652" s="48">
        <v>2.1666666666666722E-3</v>
      </c>
      <c r="R652" s="49">
        <v>8.7666666666666657E-2</v>
      </c>
      <c r="S652" s="48">
        <v>0.18100000000000002</v>
      </c>
      <c r="T652" s="49">
        <v>0.52750000000000008</v>
      </c>
      <c r="U652" s="48">
        <v>0.67933333333333301</v>
      </c>
      <c r="V652" s="49">
        <v>0.69750000000000012</v>
      </c>
      <c r="W652" s="48">
        <v>1.0725000000000005</v>
      </c>
      <c r="X652" s="49">
        <v>0.72016666666666651</v>
      </c>
      <c r="Y652" s="48">
        <v>0</v>
      </c>
      <c r="Z652" s="49">
        <v>0</v>
      </c>
      <c r="AA652" s="48">
        <v>0</v>
      </c>
      <c r="AB652" s="49">
        <v>0</v>
      </c>
      <c r="AC652" s="58">
        <f t="shared" si="53"/>
        <v>4.6086666666666671</v>
      </c>
      <c r="AD652" s="58"/>
      <c r="AE652" s="58"/>
    </row>
    <row r="653" spans="2:31" x14ac:dyDescent="0.3">
      <c r="B653" s="4" t="s">
        <v>35</v>
      </c>
      <c r="C653" s="4"/>
      <c r="D653" s="4"/>
      <c r="E653" s="48">
        <v>0</v>
      </c>
      <c r="F653" s="49">
        <v>0</v>
      </c>
      <c r="G653" s="48">
        <v>11.378166666666667</v>
      </c>
      <c r="H653" s="49">
        <v>10.76916666666666</v>
      </c>
      <c r="I653" s="48">
        <v>0</v>
      </c>
      <c r="J653" s="49">
        <v>0</v>
      </c>
      <c r="K653" s="48">
        <v>0</v>
      </c>
      <c r="L653" s="49">
        <v>1.8028333333333331</v>
      </c>
      <c r="M653" s="48">
        <v>9.3219999999999992</v>
      </c>
      <c r="N653" s="49">
        <v>12.925833333333337</v>
      </c>
      <c r="O653" s="48">
        <v>9.6315000000000008</v>
      </c>
      <c r="P653" s="49">
        <v>8.4181666666666661</v>
      </c>
      <c r="Q653" s="48">
        <v>11.246333333333334</v>
      </c>
      <c r="R653" s="49">
        <v>12.47383333333333</v>
      </c>
      <c r="S653" s="48">
        <v>15.5685</v>
      </c>
      <c r="T653" s="49">
        <v>4.8685</v>
      </c>
      <c r="U653" s="48">
        <v>0</v>
      </c>
      <c r="V653" s="49">
        <v>0</v>
      </c>
      <c r="W653" s="48">
        <v>0</v>
      </c>
      <c r="X653" s="49">
        <v>0</v>
      </c>
      <c r="Y653" s="48">
        <v>0</v>
      </c>
      <c r="Z653" s="49">
        <v>0</v>
      </c>
      <c r="AA653" s="48">
        <v>0</v>
      </c>
      <c r="AB653" s="49">
        <v>0</v>
      </c>
      <c r="AC653" s="58">
        <f t="shared" si="53"/>
        <v>108.40483333333334</v>
      </c>
      <c r="AD653" s="58"/>
      <c r="AE653" s="58"/>
    </row>
    <row r="654" spans="2:31" x14ac:dyDescent="0.3">
      <c r="B654" s="4" t="s">
        <v>36</v>
      </c>
      <c r="C654" s="4"/>
      <c r="D654" s="4"/>
      <c r="E654" s="48">
        <v>0</v>
      </c>
      <c r="F654" s="49">
        <v>0</v>
      </c>
      <c r="G654" s="48">
        <v>0</v>
      </c>
      <c r="H654" s="49">
        <v>0.16999999999999998</v>
      </c>
      <c r="I654" s="48">
        <v>0</v>
      </c>
      <c r="J654" s="49">
        <v>0</v>
      </c>
      <c r="K654" s="48">
        <v>0</v>
      </c>
      <c r="L654" s="49">
        <v>0.77816666666666678</v>
      </c>
      <c r="M654" s="48">
        <v>0.8676666666666667</v>
      </c>
      <c r="N654" s="49">
        <v>0.96133333333333337</v>
      </c>
      <c r="O654" s="48">
        <v>1.0576666666666668</v>
      </c>
      <c r="P654" s="49">
        <v>1.155</v>
      </c>
      <c r="Q654" s="48">
        <v>1.2481666666666666</v>
      </c>
      <c r="R654" s="49">
        <v>1.3403333333333334</v>
      </c>
      <c r="S654" s="48">
        <v>1.4296666666666666</v>
      </c>
      <c r="T654" s="49">
        <v>1.5116666666666667</v>
      </c>
      <c r="U654" s="48">
        <v>1.5963333333333334</v>
      </c>
      <c r="V654" s="49">
        <v>1.68</v>
      </c>
      <c r="W654" s="48">
        <v>1.7659999999999998</v>
      </c>
      <c r="X654" s="49">
        <v>1.8436666666666666</v>
      </c>
      <c r="Y654" s="48">
        <v>0</v>
      </c>
      <c r="Z654" s="49">
        <v>0</v>
      </c>
      <c r="AA654" s="48">
        <v>0</v>
      </c>
      <c r="AB654" s="49">
        <v>0</v>
      </c>
      <c r="AC654" s="58">
        <f t="shared" si="53"/>
        <v>17.405666666666669</v>
      </c>
      <c r="AD654" s="58"/>
      <c r="AE654" s="58"/>
    </row>
    <row r="655" spans="2:31" x14ac:dyDescent="0.3">
      <c r="B655" s="4" t="s">
        <v>121</v>
      </c>
      <c r="C655" s="4"/>
      <c r="D655" s="4"/>
      <c r="E655" s="48">
        <v>0</v>
      </c>
      <c r="F655" s="49">
        <v>0</v>
      </c>
      <c r="G655" s="48">
        <v>0.73499999999999988</v>
      </c>
      <c r="H655" s="49">
        <v>0.99266666666666625</v>
      </c>
      <c r="I655" s="48">
        <v>0</v>
      </c>
      <c r="J655" s="49">
        <v>0</v>
      </c>
      <c r="K655" s="48">
        <v>0</v>
      </c>
      <c r="L655" s="49">
        <v>1.0010000000000001</v>
      </c>
      <c r="M655" s="48">
        <v>1.1288333333333334</v>
      </c>
      <c r="N655" s="49">
        <v>1.2611666666666668</v>
      </c>
      <c r="O655" s="48">
        <v>1.3915</v>
      </c>
      <c r="P655" s="49">
        <v>1.5194999999999999</v>
      </c>
      <c r="Q655" s="48">
        <v>1.6491666666666664</v>
      </c>
      <c r="R655" s="49">
        <v>1.7783333333333331</v>
      </c>
      <c r="S655" s="48">
        <v>1.8999999999999997</v>
      </c>
      <c r="T655" s="49">
        <v>2.0154999999999998</v>
      </c>
      <c r="U655" s="48">
        <v>2.1314999999999995</v>
      </c>
      <c r="V655" s="49">
        <v>2.2429999999999999</v>
      </c>
      <c r="W655" s="48">
        <v>2.3571666666666662</v>
      </c>
      <c r="X655" s="49">
        <v>2.4689999999999999</v>
      </c>
      <c r="Y655" s="48">
        <v>0</v>
      </c>
      <c r="Z655" s="49">
        <v>0</v>
      </c>
      <c r="AA655" s="48">
        <v>0</v>
      </c>
      <c r="AB655" s="49">
        <v>0</v>
      </c>
      <c r="AC655" s="58">
        <f t="shared" si="53"/>
        <v>24.573333333333331</v>
      </c>
      <c r="AD655" s="58"/>
      <c r="AE655" s="58"/>
    </row>
    <row r="656" spans="2:31" x14ac:dyDescent="0.3">
      <c r="B656" s="4" t="s">
        <v>86</v>
      </c>
      <c r="C656" s="4"/>
      <c r="D656" s="4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0.50400000000000011</v>
      </c>
      <c r="M656" s="48">
        <v>2.6584999999999992</v>
      </c>
      <c r="N656" s="49">
        <v>3.6468333333333338</v>
      </c>
      <c r="O656" s="48">
        <v>2.2378333333333331</v>
      </c>
      <c r="P656" s="49">
        <v>8.6166666666666669E-2</v>
      </c>
      <c r="Q656" s="48">
        <v>4.2833333333333341E-2</v>
      </c>
      <c r="R656" s="49">
        <v>9.0000000000000011E-2</v>
      </c>
      <c r="S656" s="48">
        <v>0.29183333333333328</v>
      </c>
      <c r="T656" s="49">
        <v>0.51916666666666644</v>
      </c>
      <c r="U656" s="48">
        <v>1.8783333333333336</v>
      </c>
      <c r="V656" s="49">
        <v>1.5018333333333329</v>
      </c>
      <c r="W656" s="48">
        <v>5.6326666666666707</v>
      </c>
      <c r="X656" s="49">
        <v>6.1771666666666665</v>
      </c>
      <c r="Y656" s="48">
        <v>0</v>
      </c>
      <c r="Z656" s="49">
        <v>0</v>
      </c>
      <c r="AA656" s="48">
        <v>0</v>
      </c>
      <c r="AB656" s="49">
        <v>0</v>
      </c>
      <c r="AC656" s="58">
        <f t="shared" si="53"/>
        <v>25.267166666666668</v>
      </c>
      <c r="AD656" s="58"/>
      <c r="AE656" s="58"/>
    </row>
    <row r="657" spans="2:31" x14ac:dyDescent="0.3">
      <c r="B657" s="4" t="s">
        <v>87</v>
      </c>
      <c r="C657" s="4"/>
      <c r="D657" s="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0.37145</v>
      </c>
      <c r="V657" s="49">
        <v>0.71449999999999936</v>
      </c>
      <c r="W657" s="48">
        <v>1.8558416666666666</v>
      </c>
      <c r="X657" s="49">
        <v>1.0033333333333634E-3</v>
      </c>
      <c r="Y657" s="48">
        <v>0</v>
      </c>
      <c r="Z657" s="49">
        <v>0</v>
      </c>
      <c r="AA657" s="48">
        <v>0</v>
      </c>
      <c r="AB657" s="49">
        <v>0</v>
      </c>
      <c r="AC657" s="58">
        <f>SUM(E657:AB657)</f>
        <v>2.9427949999999994</v>
      </c>
      <c r="AD657" s="58"/>
      <c r="AE657" s="58"/>
    </row>
    <row r="658" spans="2:31" x14ac:dyDescent="0.3">
      <c r="B658" s="4" t="s">
        <v>99</v>
      </c>
      <c r="C658" s="4"/>
      <c r="D658" s="4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5.7999999999999892E-2</v>
      </c>
      <c r="N658" s="49">
        <v>3.8150000000000017</v>
      </c>
      <c r="O658" s="48">
        <v>2.3778333333333346</v>
      </c>
      <c r="P658" s="49">
        <v>1.7833333333333309E-2</v>
      </c>
      <c r="Q658" s="48">
        <v>0</v>
      </c>
      <c r="R658" s="49">
        <v>1.2500000000000001E-2</v>
      </c>
      <c r="S658" s="48">
        <v>5.0499999999999962E-2</v>
      </c>
      <c r="T658" s="49">
        <v>1.0543333333333333</v>
      </c>
      <c r="U658" s="48">
        <v>1.7265000000000001</v>
      </c>
      <c r="V658" s="49">
        <v>0.59616666666666707</v>
      </c>
      <c r="W658" s="48">
        <v>0.65850000000000031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58">
        <f t="shared" ref="AC658:AC661" si="54">SUM(E658:AB658)</f>
        <v>10.36716666666667</v>
      </c>
      <c r="AD658" s="58"/>
      <c r="AE658" s="58"/>
    </row>
    <row r="659" spans="2:31" x14ac:dyDescent="0.3">
      <c r="B659" s="4" t="s">
        <v>112</v>
      </c>
      <c r="C659" s="4"/>
      <c r="D659" s="4"/>
      <c r="E659" s="48">
        <v>0</v>
      </c>
      <c r="F659" s="49">
        <v>0</v>
      </c>
      <c r="G659" s="48">
        <v>5.4758333333333331</v>
      </c>
      <c r="H659" s="49">
        <v>6.4213333333333313</v>
      </c>
      <c r="I659" s="48">
        <v>0</v>
      </c>
      <c r="J659" s="49">
        <v>0</v>
      </c>
      <c r="K659" s="48">
        <v>0</v>
      </c>
      <c r="L659" s="49">
        <v>2.1581666666666668</v>
      </c>
      <c r="M659" s="48">
        <v>12.471333333333332</v>
      </c>
      <c r="N659" s="49">
        <v>10.124500000000005</v>
      </c>
      <c r="O659" s="48">
        <v>8.7943333333333324</v>
      </c>
      <c r="P659" s="49">
        <v>2.665333333333332</v>
      </c>
      <c r="Q659" s="48">
        <v>7.6833333333333309E-2</v>
      </c>
      <c r="R659" s="49">
        <v>1.3970000000000007</v>
      </c>
      <c r="S659" s="48">
        <v>5.5723333333333338</v>
      </c>
      <c r="T659" s="49">
        <v>11.74216666666667</v>
      </c>
      <c r="U659" s="48">
        <v>14.907333333333334</v>
      </c>
      <c r="V659" s="49">
        <v>14.983500000000001</v>
      </c>
      <c r="W659" s="48">
        <v>15.046500000000002</v>
      </c>
      <c r="X659" s="49">
        <v>18.921333333333333</v>
      </c>
      <c r="Y659" s="48">
        <v>0</v>
      </c>
      <c r="Z659" s="49">
        <v>0</v>
      </c>
      <c r="AA659" s="48">
        <v>0</v>
      </c>
      <c r="AB659" s="49">
        <v>0</v>
      </c>
      <c r="AC659" s="58">
        <f t="shared" si="54"/>
        <v>130.75783333333334</v>
      </c>
      <c r="AD659" s="58"/>
      <c r="AE659" s="58"/>
    </row>
    <row r="660" spans="2:31" x14ac:dyDescent="0.3">
      <c r="B660" s="4" t="s">
        <v>113</v>
      </c>
      <c r="C660" s="4"/>
      <c r="D660" s="4"/>
      <c r="E660" s="48">
        <v>0</v>
      </c>
      <c r="F660" s="49">
        <v>0</v>
      </c>
      <c r="G660" s="48">
        <v>0</v>
      </c>
      <c r="H660" s="49">
        <v>0.55216666666666614</v>
      </c>
      <c r="I660" s="48">
        <v>0</v>
      </c>
      <c r="J660" s="49">
        <v>0</v>
      </c>
      <c r="K660" s="48">
        <v>0</v>
      </c>
      <c r="L660" s="49">
        <v>2.9833333333333319E-2</v>
      </c>
      <c r="M660" s="48">
        <v>1.4831666666666667</v>
      </c>
      <c r="N660" s="49">
        <v>1.6910000000000012</v>
      </c>
      <c r="O660" s="48">
        <v>4.2591666666666681</v>
      </c>
      <c r="P660" s="49">
        <v>1.5295000000000003</v>
      </c>
      <c r="Q660" s="48">
        <v>6.8176666666666668</v>
      </c>
      <c r="R660" s="49">
        <v>10.163</v>
      </c>
      <c r="S660" s="48">
        <v>12.384333333333332</v>
      </c>
      <c r="T660" s="49">
        <v>12.183333333333335</v>
      </c>
      <c r="U660" s="48">
        <v>8.3556666666666661</v>
      </c>
      <c r="V660" s="49">
        <v>15.916333333333334</v>
      </c>
      <c r="W660" s="48">
        <v>12.213333333333333</v>
      </c>
      <c r="X660" s="49">
        <v>0</v>
      </c>
      <c r="Y660" s="48">
        <v>0</v>
      </c>
      <c r="Z660" s="49">
        <v>0</v>
      </c>
      <c r="AA660" s="48">
        <v>0</v>
      </c>
      <c r="AB660" s="49">
        <v>0</v>
      </c>
      <c r="AC660" s="58">
        <f t="shared" si="54"/>
        <v>87.57850000000002</v>
      </c>
      <c r="AD660" s="58"/>
      <c r="AE660" s="58"/>
    </row>
    <row r="661" spans="2:31" x14ac:dyDescent="0.3">
      <c r="B661" s="4" t="s">
        <v>114</v>
      </c>
      <c r="C661" s="4"/>
      <c r="D661" s="4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0.30000000000000038</v>
      </c>
      <c r="N661" s="49">
        <v>2.900000000000003</v>
      </c>
      <c r="O661" s="48">
        <v>7.4876666666666667</v>
      </c>
      <c r="P661" s="49">
        <v>12.889499999999998</v>
      </c>
      <c r="Q661" s="48">
        <v>53.453666666666678</v>
      </c>
      <c r="R661" s="49">
        <v>105.85850000000005</v>
      </c>
      <c r="S661" s="48">
        <v>134.39066666666662</v>
      </c>
      <c r="T661" s="49">
        <v>103.70733333333332</v>
      </c>
      <c r="U661" s="48">
        <v>110.5068333333333</v>
      </c>
      <c r="V661" s="49">
        <v>114.17599999999999</v>
      </c>
      <c r="W661" s="48">
        <v>57.611999999999981</v>
      </c>
      <c r="X661" s="49">
        <v>40.403333333333329</v>
      </c>
      <c r="Y661" s="48">
        <v>0</v>
      </c>
      <c r="Z661" s="49">
        <v>0</v>
      </c>
      <c r="AA661" s="48">
        <v>0</v>
      </c>
      <c r="AB661" s="49">
        <v>0</v>
      </c>
      <c r="AC661" s="58">
        <f t="shared" si="54"/>
        <v>743.68549999999982</v>
      </c>
      <c r="AD661" s="58"/>
      <c r="AE661" s="58"/>
    </row>
    <row r="662" spans="2:31" x14ac:dyDescent="0.3">
      <c r="B662" s="4" t="s">
        <v>115</v>
      </c>
      <c r="C662" s="4"/>
      <c r="D662" s="4"/>
      <c r="E662" s="48">
        <v>0</v>
      </c>
      <c r="F662" s="49">
        <v>0</v>
      </c>
      <c r="G662" s="48">
        <v>0</v>
      </c>
      <c r="H662" s="49">
        <v>0</v>
      </c>
      <c r="I662" s="48">
        <v>0</v>
      </c>
      <c r="J662" s="49">
        <v>0</v>
      </c>
      <c r="K662" s="48">
        <v>0</v>
      </c>
      <c r="L662" s="49">
        <v>0.94099999999999973</v>
      </c>
      <c r="M662" s="48">
        <v>3.2388333333333317</v>
      </c>
      <c r="N662" s="49">
        <v>4.9788333333333306</v>
      </c>
      <c r="O662" s="48">
        <v>6.2688333333333333</v>
      </c>
      <c r="P662" s="49">
        <v>0.30233333333333323</v>
      </c>
      <c r="Q662" s="48">
        <v>0</v>
      </c>
      <c r="R662" s="49">
        <v>0.56066666666666665</v>
      </c>
      <c r="S662" s="48">
        <v>0.39900000000000019</v>
      </c>
      <c r="T662" s="49">
        <v>6.5833333333333313E-2</v>
      </c>
      <c r="U662" s="48">
        <v>0</v>
      </c>
      <c r="V662" s="49">
        <v>0</v>
      </c>
      <c r="W662" s="48">
        <v>0</v>
      </c>
      <c r="X662" s="49">
        <v>0</v>
      </c>
      <c r="Y662" s="48">
        <v>0</v>
      </c>
      <c r="Z662" s="49">
        <v>0</v>
      </c>
      <c r="AA662" s="48">
        <v>0</v>
      </c>
      <c r="AB662" s="49">
        <v>0</v>
      </c>
      <c r="AC662" s="58">
        <f>SUM(E662:AB662)</f>
        <v>16.755333333333329</v>
      </c>
      <c r="AD662" s="58"/>
      <c r="AE662" s="58"/>
    </row>
    <row r="663" spans="2:31" x14ac:dyDescent="0.3">
      <c r="B663" s="4" t="s">
        <v>122</v>
      </c>
      <c r="C663" s="4"/>
      <c r="D663" s="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0</v>
      </c>
      <c r="N663" s="49">
        <v>0</v>
      </c>
      <c r="O663" s="48">
        <v>0</v>
      </c>
      <c r="P663" s="49">
        <v>0</v>
      </c>
      <c r="Q663" s="48">
        <v>0</v>
      </c>
      <c r="R663" s="49">
        <v>0</v>
      </c>
      <c r="S663" s="48">
        <v>0</v>
      </c>
      <c r="T663" s="49">
        <v>0.73033333333333339</v>
      </c>
      <c r="U663" s="48">
        <v>2.9913333333333321</v>
      </c>
      <c r="V663" s="49">
        <v>8.7386666666666635</v>
      </c>
      <c r="W663" s="48">
        <v>0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58">
        <f t="shared" ref="AC663" si="55">SUM(E663:AB663)</f>
        <v>12.460333333333329</v>
      </c>
      <c r="AD663" s="58"/>
      <c r="AE663" s="58"/>
    </row>
    <row r="664" spans="2:31" x14ac:dyDescent="0.3">
      <c r="B664" s="4" t="s">
        <v>128</v>
      </c>
      <c r="C664" s="4"/>
      <c r="D664" s="4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0.6691666666666668</v>
      </c>
      <c r="M664" s="48">
        <v>0.83083333333333342</v>
      </c>
      <c r="N664" s="49">
        <v>0.98750000000000016</v>
      </c>
      <c r="O664" s="48">
        <v>1.1421666666666668</v>
      </c>
      <c r="P664" s="49">
        <v>1.2950000000000002</v>
      </c>
      <c r="Q664" s="48">
        <v>1.4538333333333333</v>
      </c>
      <c r="R664" s="49">
        <v>1.6233333333333335</v>
      </c>
      <c r="S664" s="48">
        <v>1.7963333333333333</v>
      </c>
      <c r="T664" s="49">
        <v>1.9648333333333334</v>
      </c>
      <c r="U664" s="48">
        <v>2.1256666666666666</v>
      </c>
      <c r="V664" s="49">
        <v>2.2904999999999998</v>
      </c>
      <c r="W664" s="48">
        <v>2.4516666666666662</v>
      </c>
      <c r="X664" s="49">
        <v>2.6143333333333327</v>
      </c>
      <c r="Y664" s="48">
        <v>0</v>
      </c>
      <c r="Z664" s="49">
        <v>0</v>
      </c>
      <c r="AA664" s="48">
        <v>0</v>
      </c>
      <c r="AB664" s="49">
        <v>0</v>
      </c>
      <c r="AC664" s="58">
        <f t="shared" ref="AC664" si="56">SUM(E664:AB664)</f>
        <v>21.24516666666667</v>
      </c>
      <c r="AD664" s="58"/>
      <c r="AE664" s="58"/>
    </row>
    <row r="665" spans="2:31" x14ac:dyDescent="0.3">
      <c r="B665" s="13" t="s">
        <v>2</v>
      </c>
      <c r="C665" s="13"/>
      <c r="D665" s="13"/>
      <c r="E665" s="14">
        <f>SUM(E620:E664)</f>
        <v>0</v>
      </c>
      <c r="F665" s="14">
        <f t="shared" ref="F665:AB665" si="57">SUM(F620:F664)</f>
        <v>0</v>
      </c>
      <c r="G665" s="14">
        <f t="shared" si="57"/>
        <v>17.588999999999999</v>
      </c>
      <c r="H665" s="14">
        <f t="shared" si="57"/>
        <v>18.905333333333324</v>
      </c>
      <c r="I665" s="14">
        <f t="shared" si="57"/>
        <v>0</v>
      </c>
      <c r="J665" s="14">
        <f t="shared" si="57"/>
        <v>0</v>
      </c>
      <c r="K665" s="14">
        <f t="shared" si="57"/>
        <v>0</v>
      </c>
      <c r="L665" s="14">
        <f t="shared" si="57"/>
        <v>36.136516666666679</v>
      </c>
      <c r="M665" s="14">
        <f t="shared" si="57"/>
        <v>179.49866666666674</v>
      </c>
      <c r="N665" s="14">
        <f t="shared" si="57"/>
        <v>184.83366666666666</v>
      </c>
      <c r="O665" s="14">
        <f t="shared" si="57"/>
        <v>199.61853333333332</v>
      </c>
      <c r="P665" s="14">
        <f t="shared" si="57"/>
        <v>205.4140166666667</v>
      </c>
      <c r="Q665" s="14">
        <f t="shared" si="57"/>
        <v>331.73081666666661</v>
      </c>
      <c r="R665" s="14">
        <f t="shared" si="57"/>
        <v>574.25741666666659</v>
      </c>
      <c r="S665" s="14">
        <f t="shared" si="57"/>
        <v>782.21639999999979</v>
      </c>
      <c r="T665" s="14">
        <f t="shared" si="57"/>
        <v>747.78723333333323</v>
      </c>
      <c r="U665" s="14">
        <f t="shared" si="57"/>
        <v>886.38994999999989</v>
      </c>
      <c r="V665" s="14">
        <f t="shared" si="57"/>
        <v>1037.9205833333335</v>
      </c>
      <c r="W665" s="14">
        <f t="shared" si="57"/>
        <v>785.77542500000015</v>
      </c>
      <c r="X665" s="14">
        <f t="shared" si="57"/>
        <v>532.4930883333335</v>
      </c>
      <c r="Y665" s="14">
        <f t="shared" si="57"/>
        <v>0</v>
      </c>
      <c r="Z665" s="14">
        <f t="shared" si="57"/>
        <v>0</v>
      </c>
      <c r="AA665" s="14">
        <f t="shared" si="57"/>
        <v>0</v>
      </c>
      <c r="AB665" s="14">
        <f t="shared" si="57"/>
        <v>0</v>
      </c>
      <c r="AC665" s="70">
        <f>SUM(AC620:AE664)</f>
        <v>6520.566646666668</v>
      </c>
      <c r="AD665" s="70"/>
      <c r="AE665" s="70"/>
    </row>
    <row r="668" spans="2:31" x14ac:dyDescent="0.3">
      <c r="B668" s="8">
        <f>'Resumen-Mensual'!$R$22</f>
        <v>45305</v>
      </c>
    </row>
    <row r="669" spans="2:31" x14ac:dyDescent="0.3">
      <c r="B669" s="8"/>
    </row>
    <row r="670" spans="2:31" x14ac:dyDescent="0.3">
      <c r="B670" s="9" t="s">
        <v>81</v>
      </c>
      <c r="C670" s="10"/>
      <c r="D670" s="10"/>
      <c r="E670" s="11">
        <v>1</v>
      </c>
      <c r="F670" s="11">
        <v>2</v>
      </c>
      <c r="G670" s="11">
        <v>3</v>
      </c>
      <c r="H670" s="11">
        <v>4</v>
      </c>
      <c r="I670" s="11">
        <v>5</v>
      </c>
      <c r="J670" s="11">
        <v>6</v>
      </c>
      <c r="K670" s="11">
        <v>7</v>
      </c>
      <c r="L670" s="11">
        <v>8</v>
      </c>
      <c r="M670" s="11">
        <v>9</v>
      </c>
      <c r="N670" s="11">
        <v>10</v>
      </c>
      <c r="O670" s="11">
        <v>11</v>
      </c>
      <c r="P670" s="11">
        <v>12</v>
      </c>
      <c r="Q670" s="11">
        <v>13</v>
      </c>
      <c r="R670" s="11">
        <v>14</v>
      </c>
      <c r="S670" s="11">
        <v>15</v>
      </c>
      <c r="T670" s="11">
        <v>16</v>
      </c>
      <c r="U670" s="11">
        <v>17</v>
      </c>
      <c r="V670" s="11">
        <v>18</v>
      </c>
      <c r="W670" s="11">
        <v>19</v>
      </c>
      <c r="X670" s="11">
        <v>20</v>
      </c>
      <c r="Y670" s="11">
        <v>21</v>
      </c>
      <c r="Z670" s="11">
        <v>22</v>
      </c>
      <c r="AA670" s="11">
        <v>23</v>
      </c>
      <c r="AB670" s="11">
        <v>24</v>
      </c>
      <c r="AC670" s="68" t="s">
        <v>2</v>
      </c>
      <c r="AD670" s="68"/>
      <c r="AE670" s="68"/>
    </row>
    <row r="671" spans="2:31" x14ac:dyDescent="0.3">
      <c r="B671" s="52" t="s">
        <v>4</v>
      </c>
      <c r="C671" s="52"/>
      <c r="D671" s="5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1.7763333333333331</v>
      </c>
      <c r="M671" s="48">
        <v>0</v>
      </c>
      <c r="N671" s="49">
        <v>3.2056666666666662</v>
      </c>
      <c r="O671" s="48">
        <v>2.4080000000000013</v>
      </c>
      <c r="P671" s="49">
        <v>0</v>
      </c>
      <c r="Q671" s="48">
        <v>0</v>
      </c>
      <c r="R671" s="49">
        <v>0</v>
      </c>
      <c r="S671" s="48">
        <v>8.3333333333332024E-2</v>
      </c>
      <c r="T671" s="49">
        <v>5.0039999999999996</v>
      </c>
      <c r="U671" s="48">
        <v>10.711500000000003</v>
      </c>
      <c r="V671" s="49">
        <v>19.131333333333334</v>
      </c>
      <c r="W671" s="48">
        <v>9.5281666666666656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58">
        <f>SUM(E671:AB671)</f>
        <v>51.848333333333329</v>
      </c>
      <c r="AD671" s="58"/>
      <c r="AE671" s="58"/>
    </row>
    <row r="672" spans="2:31" x14ac:dyDescent="0.3">
      <c r="B672" s="15" t="s">
        <v>5</v>
      </c>
      <c r="C672" s="15"/>
      <c r="D672" s="15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0</v>
      </c>
      <c r="N672" s="49">
        <v>1.0963333333333334</v>
      </c>
      <c r="O672" s="48">
        <v>1.9525000000000003</v>
      </c>
      <c r="P672" s="49">
        <v>1.9833333333333336</v>
      </c>
      <c r="Q672" s="48">
        <v>11.541499999999994</v>
      </c>
      <c r="R672" s="49">
        <v>32.010833333333331</v>
      </c>
      <c r="S672" s="48">
        <v>47.228333333333339</v>
      </c>
      <c r="T672" s="49">
        <v>43.180500000000016</v>
      </c>
      <c r="U672" s="48">
        <v>38.739999999999995</v>
      </c>
      <c r="V672" s="49">
        <v>28.50633333333333</v>
      </c>
      <c r="W672" s="48">
        <v>0</v>
      </c>
      <c r="X672" s="49">
        <v>0</v>
      </c>
      <c r="Y672" s="48">
        <v>0</v>
      </c>
      <c r="Z672" s="49">
        <v>0</v>
      </c>
      <c r="AA672" s="48">
        <v>0</v>
      </c>
      <c r="AB672" s="49">
        <v>0</v>
      </c>
      <c r="AC672" s="58">
        <f t="shared" ref="AC672:AC707" si="58">SUM(E672:AB672)</f>
        <v>206.23966666666666</v>
      </c>
      <c r="AD672" s="58"/>
      <c r="AE672" s="58"/>
    </row>
    <row r="673" spans="2:31" x14ac:dyDescent="0.3">
      <c r="B673" s="15" t="s">
        <v>6</v>
      </c>
      <c r="C673" s="15"/>
      <c r="D673" s="15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1.1499999999999977E-2</v>
      </c>
      <c r="M673" s="48">
        <v>2.6473333333333331</v>
      </c>
      <c r="N673" s="49">
        <v>1.3923333333333332</v>
      </c>
      <c r="O673" s="48">
        <v>1.2000000000000015</v>
      </c>
      <c r="P673" s="49">
        <v>5.1931666666666665</v>
      </c>
      <c r="Q673" s="48">
        <v>0.84733333333333372</v>
      </c>
      <c r="R673" s="49">
        <v>6.9235000000000024</v>
      </c>
      <c r="S673" s="48">
        <v>15.772166666666669</v>
      </c>
      <c r="T673" s="49">
        <v>14.576500000000003</v>
      </c>
      <c r="U673" s="48">
        <v>15.997000000000003</v>
      </c>
      <c r="V673" s="49">
        <v>25.930833333333343</v>
      </c>
      <c r="W673" s="48">
        <v>27.826999999999995</v>
      </c>
      <c r="X673" s="49">
        <v>24.014083333333343</v>
      </c>
      <c r="Y673" s="48">
        <v>0</v>
      </c>
      <c r="Z673" s="49">
        <v>0</v>
      </c>
      <c r="AA673" s="48">
        <v>0</v>
      </c>
      <c r="AB673" s="49">
        <v>0</v>
      </c>
      <c r="AC673" s="58">
        <f t="shared" si="58"/>
        <v>142.33275000000003</v>
      </c>
      <c r="AD673" s="58"/>
      <c r="AE673" s="58"/>
    </row>
    <row r="674" spans="2:31" x14ac:dyDescent="0.3">
      <c r="B674" s="15" t="s">
        <v>119</v>
      </c>
      <c r="C674" s="15"/>
      <c r="D674" s="15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1.4933333333333334</v>
      </c>
      <c r="M674" s="48">
        <v>2.0999999999999974</v>
      </c>
      <c r="N674" s="49">
        <v>1.9000000000000019</v>
      </c>
      <c r="O674" s="48">
        <v>3.3000000000000029</v>
      </c>
      <c r="P674" s="49">
        <v>6.6086666666666627</v>
      </c>
      <c r="Q674" s="48">
        <v>21.434000000000001</v>
      </c>
      <c r="R674" s="49">
        <v>51.751333333333307</v>
      </c>
      <c r="S674" s="48">
        <v>87.399999999999963</v>
      </c>
      <c r="T674" s="49">
        <v>59.11933333333333</v>
      </c>
      <c r="U674" s="48">
        <v>18.12616666666667</v>
      </c>
      <c r="V674" s="49">
        <v>21.531499999999983</v>
      </c>
      <c r="W674" s="48">
        <v>15.557000000000011</v>
      </c>
      <c r="X674" s="49">
        <v>5.494833333333335</v>
      </c>
      <c r="Y674" s="48">
        <v>0</v>
      </c>
      <c r="Z674" s="49">
        <v>0</v>
      </c>
      <c r="AA674" s="48">
        <v>0</v>
      </c>
      <c r="AB674" s="49">
        <v>0</v>
      </c>
      <c r="AC674" s="58">
        <f t="shared" si="58"/>
        <v>295.81616666666662</v>
      </c>
      <c r="AD674" s="58"/>
      <c r="AE674" s="58"/>
    </row>
    <row r="675" spans="2:31" x14ac:dyDescent="0.3">
      <c r="B675" s="15" t="s">
        <v>7</v>
      </c>
      <c r="C675" s="15"/>
      <c r="D675" s="15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3.1066666666666669</v>
      </c>
      <c r="M675" s="48">
        <v>3.2351666666666667</v>
      </c>
      <c r="N675" s="49">
        <v>3.3583333333333334</v>
      </c>
      <c r="O675" s="48">
        <v>3.4864999999999999</v>
      </c>
      <c r="P675" s="49">
        <v>7.3163333333333336</v>
      </c>
      <c r="Q675" s="48">
        <v>14.49033333333333</v>
      </c>
      <c r="R675" s="49">
        <v>14.86683333333333</v>
      </c>
      <c r="S675" s="48">
        <v>14.824999999999996</v>
      </c>
      <c r="T675" s="49">
        <v>14.68733333333333</v>
      </c>
      <c r="U675" s="48">
        <v>14.563833333333331</v>
      </c>
      <c r="V675" s="49">
        <v>14.439833333333331</v>
      </c>
      <c r="W675" s="48">
        <v>14.314833333333333</v>
      </c>
      <c r="X675" s="49">
        <v>14.190166666666666</v>
      </c>
      <c r="Y675" s="48">
        <v>0</v>
      </c>
      <c r="Z675" s="49">
        <v>0</v>
      </c>
      <c r="AA675" s="48">
        <v>0</v>
      </c>
      <c r="AB675" s="49">
        <v>0</v>
      </c>
      <c r="AC675" s="58">
        <f t="shared" si="58"/>
        <v>136.88116666666664</v>
      </c>
      <c r="AD675" s="58"/>
      <c r="AE675" s="58"/>
    </row>
    <row r="676" spans="2:31" x14ac:dyDescent="0.3">
      <c r="B676" s="15" t="s">
        <v>8</v>
      </c>
      <c r="C676" s="15"/>
      <c r="D676" s="15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0.53133333333333332</v>
      </c>
      <c r="M676" s="48">
        <v>5.3141666666666634</v>
      </c>
      <c r="N676" s="49">
        <v>10.697333333333338</v>
      </c>
      <c r="O676" s="48">
        <v>16.60883333333333</v>
      </c>
      <c r="P676" s="49">
        <v>16.319833333333328</v>
      </c>
      <c r="Q676" s="48">
        <v>37.170499999999997</v>
      </c>
      <c r="R676" s="49">
        <v>40.914000000000001</v>
      </c>
      <c r="S676" s="48">
        <v>43.146833333333319</v>
      </c>
      <c r="T676" s="49">
        <v>37.163166666666669</v>
      </c>
      <c r="U676" s="48">
        <v>32.31066666666667</v>
      </c>
      <c r="V676" s="49">
        <v>32.057166666666681</v>
      </c>
      <c r="W676" s="48">
        <v>23.933166666666693</v>
      </c>
      <c r="X676" s="49">
        <v>13.097291666666669</v>
      </c>
      <c r="Y676" s="48">
        <v>0</v>
      </c>
      <c r="Z676" s="49">
        <v>0</v>
      </c>
      <c r="AA676" s="48">
        <v>0</v>
      </c>
      <c r="AB676" s="49">
        <v>0</v>
      </c>
      <c r="AC676" s="58">
        <f t="shared" si="58"/>
        <v>309.26429166666668</v>
      </c>
      <c r="AD676" s="58"/>
      <c r="AE676" s="58"/>
    </row>
    <row r="677" spans="2:31" x14ac:dyDescent="0.3">
      <c r="B677" s="15" t="s">
        <v>9</v>
      </c>
      <c r="C677" s="15"/>
      <c r="D677" s="15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0.6284000000000004</v>
      </c>
      <c r="M677" s="48">
        <v>0</v>
      </c>
      <c r="N677" s="49">
        <v>3.8958999999999993</v>
      </c>
      <c r="O677" s="48">
        <v>2.1927499999999993</v>
      </c>
      <c r="P677" s="49">
        <v>1.3526333333333334</v>
      </c>
      <c r="Q677" s="48">
        <v>4.25305</v>
      </c>
      <c r="R677" s="49">
        <v>0</v>
      </c>
      <c r="S677" s="48">
        <v>10.611833333333335</v>
      </c>
      <c r="T677" s="49">
        <v>21.35166666666667</v>
      </c>
      <c r="U677" s="48">
        <v>32.141666666666673</v>
      </c>
      <c r="V677" s="49">
        <v>50.050666666666658</v>
      </c>
      <c r="W677" s="48">
        <v>57.492133333333321</v>
      </c>
      <c r="X677" s="49">
        <v>21.579090000000004</v>
      </c>
      <c r="Y677" s="48">
        <v>0</v>
      </c>
      <c r="Z677" s="49">
        <v>0</v>
      </c>
      <c r="AA677" s="48">
        <v>0</v>
      </c>
      <c r="AB677" s="49">
        <v>0</v>
      </c>
      <c r="AC677" s="58">
        <f t="shared" si="58"/>
        <v>205.54979</v>
      </c>
      <c r="AD677" s="58"/>
      <c r="AE677" s="58"/>
    </row>
    <row r="678" spans="2:31" x14ac:dyDescent="0.3">
      <c r="B678" s="15" t="s">
        <v>10</v>
      </c>
      <c r="C678" s="15"/>
      <c r="D678" s="15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2.9686666666666666</v>
      </c>
      <c r="M678" s="48">
        <v>7.4528333333333325</v>
      </c>
      <c r="N678" s="49">
        <v>10.703000000000003</v>
      </c>
      <c r="O678" s="48">
        <v>12.064999999999994</v>
      </c>
      <c r="P678" s="49">
        <v>12.896333333333331</v>
      </c>
      <c r="Q678" s="48">
        <v>15.425500000000001</v>
      </c>
      <c r="R678" s="49">
        <v>30.526666666666657</v>
      </c>
      <c r="S678" s="48">
        <v>50.106000000000009</v>
      </c>
      <c r="T678" s="49">
        <v>60.613333333333337</v>
      </c>
      <c r="U678" s="48">
        <v>67.591499999999982</v>
      </c>
      <c r="V678" s="49">
        <v>73.47199999999998</v>
      </c>
      <c r="W678" s="48">
        <v>52.965999999999994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58">
        <f t="shared" si="58"/>
        <v>396.78683333333333</v>
      </c>
      <c r="AD678" s="58"/>
      <c r="AE678" s="58"/>
    </row>
    <row r="679" spans="2:31" x14ac:dyDescent="0.3">
      <c r="B679" s="15" t="s">
        <v>11</v>
      </c>
      <c r="C679" s="15"/>
      <c r="D679" s="15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9.5566666666666666</v>
      </c>
      <c r="M679" s="48">
        <v>27.000333333333341</v>
      </c>
      <c r="N679" s="49">
        <v>23.546666666666695</v>
      </c>
      <c r="O679" s="48">
        <v>25.682500000000005</v>
      </c>
      <c r="P679" s="49">
        <v>31.329166666666673</v>
      </c>
      <c r="Q679" s="48">
        <v>41.537333333333322</v>
      </c>
      <c r="R679" s="49">
        <v>68.837166666666633</v>
      </c>
      <c r="S679" s="48">
        <v>92.945499999999996</v>
      </c>
      <c r="T679" s="49">
        <v>106.27666666666669</v>
      </c>
      <c r="U679" s="48">
        <v>117.03483333333331</v>
      </c>
      <c r="V679" s="49">
        <v>129.29450000000003</v>
      </c>
      <c r="W679" s="48">
        <v>109.23983333333338</v>
      </c>
      <c r="X679" s="49">
        <v>47.700166666666668</v>
      </c>
      <c r="Y679" s="48">
        <v>0</v>
      </c>
      <c r="Z679" s="49">
        <v>0</v>
      </c>
      <c r="AA679" s="48">
        <v>0</v>
      </c>
      <c r="AB679" s="49">
        <v>0</v>
      </c>
      <c r="AC679" s="58">
        <f t="shared" si="58"/>
        <v>829.9813333333334</v>
      </c>
      <c r="AD679" s="58"/>
      <c r="AE679" s="58"/>
    </row>
    <row r="680" spans="2:31" x14ac:dyDescent="0.3">
      <c r="B680" s="15" t="s">
        <v>12</v>
      </c>
      <c r="C680" s="15"/>
      <c r="D680" s="15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2.0028333333333337</v>
      </c>
      <c r="M680" s="48">
        <v>3.1623333333333332</v>
      </c>
      <c r="N680" s="49">
        <v>11.163166666666667</v>
      </c>
      <c r="O680" s="48">
        <v>11.044166666666666</v>
      </c>
      <c r="P680" s="49">
        <v>6.6300000000000008</v>
      </c>
      <c r="Q680" s="48">
        <v>15.918666666666663</v>
      </c>
      <c r="R680" s="49">
        <v>33.420166666666667</v>
      </c>
      <c r="S680" s="48">
        <v>56.975166666666681</v>
      </c>
      <c r="T680" s="49">
        <v>55.422166666666655</v>
      </c>
      <c r="U680" s="48">
        <v>46.948833333333347</v>
      </c>
      <c r="V680" s="49">
        <v>60.644333333333314</v>
      </c>
      <c r="W680" s="48">
        <v>52.962000000000003</v>
      </c>
      <c r="X680" s="49">
        <v>41.335749999999997</v>
      </c>
      <c r="Y680" s="48">
        <v>0</v>
      </c>
      <c r="Z680" s="49">
        <v>0</v>
      </c>
      <c r="AA680" s="48">
        <v>0</v>
      </c>
      <c r="AB680" s="49">
        <v>0</v>
      </c>
      <c r="AC680" s="58">
        <f t="shared" si="58"/>
        <v>397.62958333333336</v>
      </c>
      <c r="AD680" s="58"/>
      <c r="AE680" s="58"/>
    </row>
    <row r="681" spans="2:31" x14ac:dyDescent="0.3">
      <c r="B681" s="15" t="s">
        <v>13</v>
      </c>
      <c r="C681" s="15"/>
      <c r="D681" s="15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0.15850000000000003</v>
      </c>
      <c r="N681" s="49">
        <v>3.3963333333333328</v>
      </c>
      <c r="O681" s="48">
        <v>2.9738333333333342</v>
      </c>
      <c r="P681" s="49">
        <v>0</v>
      </c>
      <c r="Q681" s="48">
        <v>0.90033333333333354</v>
      </c>
      <c r="R681" s="49">
        <v>0.12800000000000011</v>
      </c>
      <c r="S681" s="48">
        <v>0</v>
      </c>
      <c r="T681" s="49">
        <v>50.77</v>
      </c>
      <c r="U681" s="48">
        <v>136.30966666666666</v>
      </c>
      <c r="V681" s="49">
        <v>154.15216666666674</v>
      </c>
      <c r="W681" s="48">
        <v>153.83825000000007</v>
      </c>
      <c r="X681" s="49">
        <v>68.816633333333357</v>
      </c>
      <c r="Y681" s="48">
        <v>0</v>
      </c>
      <c r="Z681" s="49">
        <v>0</v>
      </c>
      <c r="AA681" s="48">
        <v>0</v>
      </c>
      <c r="AB681" s="49">
        <v>0</v>
      </c>
      <c r="AC681" s="58">
        <f t="shared" si="58"/>
        <v>571.44371666666689</v>
      </c>
      <c r="AD681" s="58"/>
      <c r="AE681" s="58"/>
    </row>
    <row r="682" spans="2:31" x14ac:dyDescent="0.3">
      <c r="B682" s="15" t="s">
        <v>14</v>
      </c>
      <c r="C682" s="15"/>
      <c r="D682" s="15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58">
        <f t="shared" si="58"/>
        <v>0</v>
      </c>
      <c r="AD682" s="58"/>
      <c r="AE682" s="58"/>
    </row>
    <row r="683" spans="2:31" x14ac:dyDescent="0.3">
      <c r="B683" s="15" t="s">
        <v>15</v>
      </c>
      <c r="C683" s="15"/>
      <c r="D683" s="15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6.3836666666666666</v>
      </c>
      <c r="M683" s="48">
        <v>22.862833333333331</v>
      </c>
      <c r="N683" s="49">
        <v>27.176666666666666</v>
      </c>
      <c r="O683" s="48">
        <v>21.7255</v>
      </c>
      <c r="P683" s="49">
        <v>0</v>
      </c>
      <c r="Q683" s="48">
        <v>0</v>
      </c>
      <c r="R683" s="49">
        <v>65.016166666666663</v>
      </c>
      <c r="S683" s="48">
        <v>69.617833333333337</v>
      </c>
      <c r="T683" s="49">
        <v>49.863333333333323</v>
      </c>
      <c r="U683" s="48">
        <v>30.823499999999992</v>
      </c>
      <c r="V683" s="49">
        <v>36.294666666666657</v>
      </c>
      <c r="W683" s="48">
        <v>30.866833333333336</v>
      </c>
      <c r="X683" s="49">
        <v>28.600333333333332</v>
      </c>
      <c r="Y683" s="48">
        <v>0</v>
      </c>
      <c r="Z683" s="49">
        <v>0</v>
      </c>
      <c r="AA683" s="48">
        <v>0</v>
      </c>
      <c r="AB683" s="49">
        <v>0</v>
      </c>
      <c r="AC683" s="58">
        <f t="shared" si="58"/>
        <v>389.23133333333328</v>
      </c>
      <c r="AD683" s="58"/>
      <c r="AE683" s="58"/>
    </row>
    <row r="684" spans="2:31" x14ac:dyDescent="0.3">
      <c r="B684" s="15" t="s">
        <v>16</v>
      </c>
      <c r="C684" s="15"/>
      <c r="D684" s="15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8.5166666666667015E-2</v>
      </c>
      <c r="M684" s="48">
        <v>0</v>
      </c>
      <c r="N684" s="49">
        <v>0</v>
      </c>
      <c r="O684" s="48">
        <v>0.57166666666666732</v>
      </c>
      <c r="P684" s="49">
        <v>3.0976666666666666</v>
      </c>
      <c r="Q684" s="48">
        <v>22.141666666666662</v>
      </c>
      <c r="R684" s="49">
        <v>27.309500000000011</v>
      </c>
      <c r="S684" s="48">
        <v>31.727166666666673</v>
      </c>
      <c r="T684" s="49">
        <v>31.696333333333332</v>
      </c>
      <c r="U684" s="48">
        <v>31.399666666666668</v>
      </c>
      <c r="V684" s="49">
        <v>33.930666666666667</v>
      </c>
      <c r="W684" s="48">
        <v>29.281500000000012</v>
      </c>
      <c r="X684" s="49">
        <v>19.199900000000003</v>
      </c>
      <c r="Y684" s="48">
        <v>0</v>
      </c>
      <c r="Z684" s="49">
        <v>0</v>
      </c>
      <c r="AA684" s="48">
        <v>0</v>
      </c>
      <c r="AB684" s="49">
        <v>0</v>
      </c>
      <c r="AC684" s="58">
        <f t="shared" si="58"/>
        <v>230.44090000000006</v>
      </c>
      <c r="AD684" s="58"/>
      <c r="AE684" s="58"/>
    </row>
    <row r="685" spans="2:31" x14ac:dyDescent="0.3">
      <c r="B685" s="15" t="s">
        <v>17</v>
      </c>
      <c r="C685" s="15"/>
      <c r="D685" s="15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0.65249999999999997</v>
      </c>
      <c r="M685" s="48">
        <v>4.9356666666666662</v>
      </c>
      <c r="N685" s="49">
        <v>3.6580000000000008</v>
      </c>
      <c r="O685" s="48">
        <v>3.1753333333333322</v>
      </c>
      <c r="P685" s="49">
        <v>16.907499999999999</v>
      </c>
      <c r="Q685" s="48">
        <v>35.361333333333356</v>
      </c>
      <c r="R685" s="49">
        <v>47.678166666666719</v>
      </c>
      <c r="S685" s="48">
        <v>56.78816666666664</v>
      </c>
      <c r="T685" s="49">
        <v>47.806333333333349</v>
      </c>
      <c r="U685" s="48">
        <v>40.591666666666676</v>
      </c>
      <c r="V685" s="49">
        <v>44.573166666666673</v>
      </c>
      <c r="W685" s="48">
        <v>37.112333333333297</v>
      </c>
      <c r="X685" s="49">
        <v>22.147033333333329</v>
      </c>
      <c r="Y685" s="48">
        <v>0</v>
      </c>
      <c r="Z685" s="49">
        <v>0</v>
      </c>
      <c r="AA685" s="48">
        <v>0</v>
      </c>
      <c r="AB685" s="49">
        <v>0</v>
      </c>
      <c r="AC685" s="58">
        <f t="shared" si="58"/>
        <v>361.38720000000006</v>
      </c>
      <c r="AD685" s="58"/>
      <c r="AE685" s="58"/>
    </row>
    <row r="686" spans="2:31" x14ac:dyDescent="0.3">
      <c r="B686" s="15" t="s">
        <v>18</v>
      </c>
      <c r="C686" s="15"/>
      <c r="D686" s="15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2.2313333333333327</v>
      </c>
      <c r="M686" s="48">
        <v>17.161000000000005</v>
      </c>
      <c r="N686" s="49">
        <v>14.232333333333337</v>
      </c>
      <c r="O686" s="48">
        <v>5.6935000000000029</v>
      </c>
      <c r="P686" s="49">
        <v>1.8333333333333238E-3</v>
      </c>
      <c r="Q686" s="48">
        <v>0</v>
      </c>
      <c r="R686" s="49">
        <v>0</v>
      </c>
      <c r="S686" s="48">
        <v>0</v>
      </c>
      <c r="T686" s="49">
        <v>2.9575000000000022</v>
      </c>
      <c r="U686" s="48">
        <v>15.726333333333331</v>
      </c>
      <c r="V686" s="49">
        <v>21.663333333333323</v>
      </c>
      <c r="W686" s="48">
        <v>28.07683333333333</v>
      </c>
      <c r="X686" s="49">
        <v>9.0983333333333345</v>
      </c>
      <c r="Y686" s="48">
        <v>0</v>
      </c>
      <c r="Z686" s="49">
        <v>0</v>
      </c>
      <c r="AA686" s="48">
        <v>0</v>
      </c>
      <c r="AB686" s="49">
        <v>0</v>
      </c>
      <c r="AC686" s="58">
        <f t="shared" si="58"/>
        <v>116.84233333333331</v>
      </c>
      <c r="AD686" s="58"/>
      <c r="AE686" s="58"/>
    </row>
    <row r="687" spans="2:31" x14ac:dyDescent="0.3">
      <c r="B687" s="15" t="s">
        <v>19</v>
      </c>
      <c r="C687" s="15"/>
      <c r="D687" s="15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1.919</v>
      </c>
      <c r="M687" s="48">
        <v>5.7249999999999988</v>
      </c>
      <c r="N687" s="49">
        <v>5.8713333333333333</v>
      </c>
      <c r="O687" s="48">
        <v>9.9925000000000015</v>
      </c>
      <c r="P687" s="49">
        <v>19.938500000000001</v>
      </c>
      <c r="Q687" s="48">
        <v>31.454666666666672</v>
      </c>
      <c r="R687" s="49">
        <v>41.683000000000042</v>
      </c>
      <c r="S687" s="48">
        <v>50.787000000000006</v>
      </c>
      <c r="T687" s="49">
        <v>59.671333333333294</v>
      </c>
      <c r="U687" s="48">
        <v>67.366666666666617</v>
      </c>
      <c r="V687" s="49">
        <v>71.620999999999995</v>
      </c>
      <c r="W687" s="48">
        <v>71.510316666666668</v>
      </c>
      <c r="X687" s="49">
        <v>42.933099999999996</v>
      </c>
      <c r="Y687" s="48">
        <v>0</v>
      </c>
      <c r="Z687" s="49">
        <v>0</v>
      </c>
      <c r="AA687" s="48">
        <v>0</v>
      </c>
      <c r="AB687" s="49">
        <v>0</v>
      </c>
      <c r="AC687" s="58">
        <f t="shared" si="58"/>
        <v>480.47341666666659</v>
      </c>
      <c r="AD687" s="58"/>
      <c r="AE687" s="58"/>
    </row>
    <row r="688" spans="2:31" x14ac:dyDescent="0.3">
      <c r="B688" s="4" t="s">
        <v>20</v>
      </c>
      <c r="C688" s="4"/>
      <c r="D688" s="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2.1804666666666668</v>
      </c>
      <c r="M688" s="48">
        <v>12.536999999999997</v>
      </c>
      <c r="N688" s="49">
        <v>12.593449999999997</v>
      </c>
      <c r="O688" s="48">
        <v>12.649899999999999</v>
      </c>
      <c r="P688" s="49">
        <v>12.69918333333333</v>
      </c>
      <c r="Q688" s="48">
        <v>12.741466666666662</v>
      </c>
      <c r="R688" s="49">
        <v>12.788249999999996</v>
      </c>
      <c r="S688" s="48">
        <v>9.7246666666666659</v>
      </c>
      <c r="T688" s="49">
        <v>11.541999999999993</v>
      </c>
      <c r="U688" s="48">
        <v>13.950166666666668</v>
      </c>
      <c r="V688" s="49">
        <v>16.814500000000006</v>
      </c>
      <c r="W688" s="48">
        <v>15.690433333333335</v>
      </c>
      <c r="X688" s="49">
        <v>4.3742816666666666</v>
      </c>
      <c r="Y688" s="48">
        <v>0</v>
      </c>
      <c r="Z688" s="49">
        <v>0</v>
      </c>
      <c r="AA688" s="48">
        <v>0</v>
      </c>
      <c r="AB688" s="49">
        <v>0</v>
      </c>
      <c r="AC688" s="58">
        <f t="shared" si="58"/>
        <v>150.28576499999997</v>
      </c>
      <c r="AD688" s="58"/>
      <c r="AE688" s="58"/>
    </row>
    <row r="689" spans="2:31" x14ac:dyDescent="0.3">
      <c r="B689" s="4" t="s">
        <v>21</v>
      </c>
      <c r="C689" s="4"/>
      <c r="D689" s="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0</v>
      </c>
      <c r="N689" s="49">
        <v>0</v>
      </c>
      <c r="O689" s="48">
        <v>0</v>
      </c>
      <c r="P689" s="49">
        <v>1.2351666666666659</v>
      </c>
      <c r="Q689" s="48">
        <v>2.9684999999999988</v>
      </c>
      <c r="R689" s="49">
        <v>3.2499999999999996</v>
      </c>
      <c r="S689" s="48">
        <v>3.4804999999999993</v>
      </c>
      <c r="T689" s="49">
        <v>1.6133333333333342</v>
      </c>
      <c r="U689" s="48">
        <v>2.7886666666666682</v>
      </c>
      <c r="V689" s="49">
        <v>2.4979666666666662</v>
      </c>
      <c r="W689" s="48">
        <v>1.4053333333333327</v>
      </c>
      <c r="X689" s="49">
        <v>1.5383891666666663</v>
      </c>
      <c r="Y689" s="48">
        <v>0</v>
      </c>
      <c r="Z689" s="49">
        <v>0</v>
      </c>
      <c r="AA689" s="48">
        <v>0</v>
      </c>
      <c r="AB689" s="49">
        <v>0</v>
      </c>
      <c r="AC689" s="58">
        <f t="shared" si="58"/>
        <v>20.77785583333333</v>
      </c>
      <c r="AD689" s="58"/>
      <c r="AE689" s="58"/>
    </row>
    <row r="690" spans="2:31" x14ac:dyDescent="0.3">
      <c r="B690" s="4" t="s">
        <v>22</v>
      </c>
      <c r="C690" s="4"/>
      <c r="D690" s="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2.6000000000000002E-2</v>
      </c>
      <c r="M690" s="48">
        <v>0.28966666666666646</v>
      </c>
      <c r="N690" s="49">
        <v>0.14550000000000002</v>
      </c>
      <c r="O690" s="48">
        <v>0.15249999999999989</v>
      </c>
      <c r="P690" s="49">
        <v>0</v>
      </c>
      <c r="Q690" s="48">
        <v>0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0.64324999999999977</v>
      </c>
      <c r="Y690" s="48">
        <v>0</v>
      </c>
      <c r="Z690" s="49">
        <v>0</v>
      </c>
      <c r="AA690" s="48">
        <v>0</v>
      </c>
      <c r="AB690" s="49">
        <v>0</v>
      </c>
      <c r="AC690" s="58">
        <f t="shared" si="58"/>
        <v>1.2569166666666662</v>
      </c>
      <c r="AD690" s="58"/>
      <c r="AE690" s="58"/>
    </row>
    <row r="691" spans="2:31" x14ac:dyDescent="0.3">
      <c r="B691" s="4" t="s">
        <v>23</v>
      </c>
      <c r="C691" s="4"/>
      <c r="D691" s="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0.54699999999999993</v>
      </c>
      <c r="M691" s="48">
        <v>0.82166666666666643</v>
      </c>
      <c r="N691" s="49">
        <v>0</v>
      </c>
      <c r="O691" s="48">
        <v>0</v>
      </c>
      <c r="P691" s="49">
        <v>16.637666666666668</v>
      </c>
      <c r="Q691" s="48">
        <v>5.256999999999997</v>
      </c>
      <c r="R691" s="49">
        <v>7.5226666666666668</v>
      </c>
      <c r="S691" s="48">
        <v>9.7643333333333349</v>
      </c>
      <c r="T691" s="49">
        <v>15.523500000000002</v>
      </c>
      <c r="U691" s="48">
        <v>21.169166666666662</v>
      </c>
      <c r="V691" s="49">
        <v>25.011333333333337</v>
      </c>
      <c r="W691" s="48">
        <v>22.637833333333333</v>
      </c>
      <c r="X691" s="49">
        <v>15.256816666666669</v>
      </c>
      <c r="Y691" s="48">
        <v>0</v>
      </c>
      <c r="Z691" s="49">
        <v>0</v>
      </c>
      <c r="AA691" s="48">
        <v>0</v>
      </c>
      <c r="AB691" s="49">
        <v>0</v>
      </c>
      <c r="AC691" s="58">
        <f t="shared" si="58"/>
        <v>140.14898333333335</v>
      </c>
      <c r="AD691" s="58"/>
      <c r="AE691" s="58"/>
    </row>
    <row r="692" spans="2:31" x14ac:dyDescent="0.3">
      <c r="B692" s="4" t="s">
        <v>24</v>
      </c>
      <c r="C692" s="4"/>
      <c r="D692" s="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0.10883333333333327</v>
      </c>
      <c r="M692" s="48">
        <v>3.0986666666666665</v>
      </c>
      <c r="N692" s="49">
        <v>4.5501666666666649</v>
      </c>
      <c r="O692" s="48">
        <v>2.4616666666666664</v>
      </c>
      <c r="P692" s="49">
        <v>5.9403333333333324</v>
      </c>
      <c r="Q692" s="48">
        <v>4.4593333333333343</v>
      </c>
      <c r="R692" s="49">
        <v>2.6666666666666652</v>
      </c>
      <c r="S692" s="48">
        <v>2.1619999999999995</v>
      </c>
      <c r="T692" s="49">
        <v>6.5688333333333322</v>
      </c>
      <c r="U692" s="48">
        <v>11.704166666666667</v>
      </c>
      <c r="V692" s="49">
        <v>13.870666666666674</v>
      </c>
      <c r="W692" s="48">
        <v>13.815116666666674</v>
      </c>
      <c r="X692" s="49">
        <v>5.6528333333333354</v>
      </c>
      <c r="Y692" s="48">
        <v>0</v>
      </c>
      <c r="Z692" s="49">
        <v>0</v>
      </c>
      <c r="AA692" s="48">
        <v>0</v>
      </c>
      <c r="AB692" s="49">
        <v>0</v>
      </c>
      <c r="AC692" s="58">
        <f t="shared" si="58"/>
        <v>77.05928333333334</v>
      </c>
      <c r="AD692" s="58"/>
      <c r="AE692" s="58"/>
    </row>
    <row r="693" spans="2:31" x14ac:dyDescent="0.3">
      <c r="B693" s="4" t="s">
        <v>25</v>
      </c>
      <c r="C693" s="4"/>
      <c r="D693" s="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2.7666666666666669E-2</v>
      </c>
      <c r="N693" s="49">
        <v>0.54656666666666687</v>
      </c>
      <c r="O693" s="48">
        <v>0.12850000000000006</v>
      </c>
      <c r="P693" s="49">
        <v>0</v>
      </c>
      <c r="Q693" s="48">
        <v>0</v>
      </c>
      <c r="R693" s="49">
        <v>0</v>
      </c>
      <c r="S693" s="48">
        <v>1.0683333333333333E-2</v>
      </c>
      <c r="T693" s="49">
        <v>0.85745000000000027</v>
      </c>
      <c r="U693" s="48">
        <v>4.1978666666666662</v>
      </c>
      <c r="V693" s="49">
        <v>7.1326666666666636</v>
      </c>
      <c r="W693" s="48">
        <v>8.5641333333333272</v>
      </c>
      <c r="X693" s="49">
        <v>8.1100350000000052</v>
      </c>
      <c r="Y693" s="48">
        <v>0</v>
      </c>
      <c r="Z693" s="49">
        <v>0</v>
      </c>
      <c r="AA693" s="48">
        <v>0</v>
      </c>
      <c r="AB693" s="49">
        <v>0</v>
      </c>
      <c r="AC693" s="58">
        <f t="shared" si="58"/>
        <v>29.575568333333329</v>
      </c>
      <c r="AD693" s="58"/>
      <c r="AE693" s="58"/>
    </row>
    <row r="694" spans="2:31" x14ac:dyDescent="0.3">
      <c r="B694" s="4" t="s">
        <v>26</v>
      </c>
      <c r="C694" s="4"/>
      <c r="D694" s="4"/>
      <c r="E694" s="48">
        <v>0</v>
      </c>
      <c r="F694" s="49">
        <v>0</v>
      </c>
      <c r="G694" s="48">
        <v>0</v>
      </c>
      <c r="H694" s="49">
        <v>4.8333333333333188E-3</v>
      </c>
      <c r="I694" s="48">
        <v>0</v>
      </c>
      <c r="J694" s="49">
        <v>0</v>
      </c>
      <c r="K694" s="48">
        <v>2.1543333333333332</v>
      </c>
      <c r="L694" s="49">
        <v>2.4930000000000008</v>
      </c>
      <c r="M694" s="48">
        <v>0.82233333333333436</v>
      </c>
      <c r="N694" s="49">
        <v>3.9893333333333345</v>
      </c>
      <c r="O694" s="48">
        <v>6.7211666666666678</v>
      </c>
      <c r="P694" s="49">
        <v>6.2423333333333373</v>
      </c>
      <c r="Q694" s="48">
        <v>3.9555000000000007</v>
      </c>
      <c r="R694" s="49">
        <v>2.8299999999999983</v>
      </c>
      <c r="S694" s="48">
        <v>1.9976666666666671</v>
      </c>
      <c r="T694" s="49">
        <v>7.6918333333333315</v>
      </c>
      <c r="U694" s="48">
        <v>13.254333333333328</v>
      </c>
      <c r="V694" s="49">
        <v>13.266333333333327</v>
      </c>
      <c r="W694" s="48">
        <v>13.278333333333327</v>
      </c>
      <c r="X694" s="49">
        <v>9.5594333333333328</v>
      </c>
      <c r="Y694" s="48">
        <v>0</v>
      </c>
      <c r="Z694" s="49">
        <v>0</v>
      </c>
      <c r="AA694" s="48">
        <v>0</v>
      </c>
      <c r="AB694" s="49">
        <v>0</v>
      </c>
      <c r="AC694" s="58">
        <f t="shared" si="58"/>
        <v>88.260766666666655</v>
      </c>
      <c r="AD694" s="58"/>
      <c r="AE694" s="58"/>
    </row>
    <row r="695" spans="2:31" x14ac:dyDescent="0.3">
      <c r="B695" s="4" t="s">
        <v>27</v>
      </c>
      <c r="C695" s="4"/>
      <c r="D695" s="4"/>
      <c r="E695" s="48">
        <v>0</v>
      </c>
      <c r="F695" s="49">
        <v>0</v>
      </c>
      <c r="G695" s="48">
        <v>0</v>
      </c>
      <c r="H695" s="49">
        <v>0</v>
      </c>
      <c r="I695" s="48">
        <v>0</v>
      </c>
      <c r="J695" s="49">
        <v>0</v>
      </c>
      <c r="K695" s="48">
        <v>0</v>
      </c>
      <c r="L695" s="49">
        <v>0</v>
      </c>
      <c r="M695" s="48">
        <v>2.9419999999999997</v>
      </c>
      <c r="N695" s="49">
        <v>1.4463333333333344</v>
      </c>
      <c r="O695" s="48">
        <v>0</v>
      </c>
      <c r="P695" s="49">
        <v>3.2371666666666661</v>
      </c>
      <c r="Q695" s="48">
        <v>22.37133333333334</v>
      </c>
      <c r="R695" s="49">
        <v>21.292999999999999</v>
      </c>
      <c r="S695" s="48">
        <v>21.596499999999999</v>
      </c>
      <c r="T695" s="49">
        <v>20.934833333333337</v>
      </c>
      <c r="U695" s="48">
        <v>19.126499999999989</v>
      </c>
      <c r="V695" s="49">
        <v>16.13933333333333</v>
      </c>
      <c r="W695" s="48">
        <v>16.065033333333332</v>
      </c>
      <c r="X695" s="49">
        <v>15.940566666666662</v>
      </c>
      <c r="Y695" s="48">
        <v>0</v>
      </c>
      <c r="Z695" s="49">
        <v>0</v>
      </c>
      <c r="AA695" s="48">
        <v>0</v>
      </c>
      <c r="AB695" s="49">
        <v>0</v>
      </c>
      <c r="AC695" s="58">
        <f t="shared" si="58"/>
        <v>161.09259999999998</v>
      </c>
      <c r="AD695" s="58"/>
      <c r="AE695" s="58"/>
    </row>
    <row r="696" spans="2:31" x14ac:dyDescent="0.3">
      <c r="B696" s="4" t="s">
        <v>28</v>
      </c>
      <c r="C696" s="4"/>
      <c r="D696" s="4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0.19049999999999964</v>
      </c>
      <c r="N696" s="49">
        <v>1.3086666666666666</v>
      </c>
      <c r="O696" s="48">
        <v>9.8166666666666555E-2</v>
      </c>
      <c r="P696" s="49">
        <v>5.0946666666666669</v>
      </c>
      <c r="Q696" s="48">
        <v>23.451666666666668</v>
      </c>
      <c r="R696" s="49">
        <v>21.203666666666663</v>
      </c>
      <c r="S696" s="48">
        <v>19.267333333333333</v>
      </c>
      <c r="T696" s="49">
        <v>25.036833333333337</v>
      </c>
      <c r="U696" s="48">
        <v>28.660833333333347</v>
      </c>
      <c r="V696" s="49">
        <v>31.070666666666675</v>
      </c>
      <c r="W696" s="48">
        <v>30.329166666666669</v>
      </c>
      <c r="X696" s="49">
        <v>23.354208333333329</v>
      </c>
      <c r="Y696" s="48">
        <v>0</v>
      </c>
      <c r="Z696" s="49">
        <v>0</v>
      </c>
      <c r="AA696" s="48">
        <v>0</v>
      </c>
      <c r="AB696" s="49">
        <v>0</v>
      </c>
      <c r="AC696" s="58">
        <f t="shared" si="58"/>
        <v>209.06637500000002</v>
      </c>
      <c r="AD696" s="58"/>
      <c r="AE696" s="58"/>
    </row>
    <row r="697" spans="2:31" x14ac:dyDescent="0.3">
      <c r="B697" s="4" t="s">
        <v>120</v>
      </c>
      <c r="C697" s="4"/>
      <c r="D697" s="4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1.3106666666666669</v>
      </c>
      <c r="M697" s="48">
        <v>0</v>
      </c>
      <c r="N697" s="49">
        <v>1.3065000000000018</v>
      </c>
      <c r="O697" s="48">
        <v>3.6708333333333352</v>
      </c>
      <c r="P697" s="49">
        <v>5.634000000000003</v>
      </c>
      <c r="Q697" s="48">
        <v>0</v>
      </c>
      <c r="R697" s="49">
        <v>0</v>
      </c>
      <c r="S697" s="48">
        <v>0</v>
      </c>
      <c r="T697" s="49">
        <v>9.632833333333334</v>
      </c>
      <c r="U697" s="48">
        <v>22.199666666666676</v>
      </c>
      <c r="V697" s="49">
        <v>24.116166666666665</v>
      </c>
      <c r="W697" s="48">
        <v>23.381666666666668</v>
      </c>
      <c r="X697" s="49">
        <v>18.702666666666669</v>
      </c>
      <c r="Y697" s="48">
        <v>0</v>
      </c>
      <c r="Z697" s="49">
        <v>0</v>
      </c>
      <c r="AA697" s="48">
        <v>0</v>
      </c>
      <c r="AB697" s="49">
        <v>0</v>
      </c>
      <c r="AC697" s="58">
        <f t="shared" si="58"/>
        <v>109.95500000000003</v>
      </c>
      <c r="AD697" s="58"/>
      <c r="AE697" s="58"/>
    </row>
    <row r="698" spans="2:31" x14ac:dyDescent="0.3">
      <c r="B698" s="4" t="s">
        <v>29</v>
      </c>
      <c r="C698" s="4"/>
      <c r="D698" s="4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1.8680000000000005</v>
      </c>
      <c r="N698" s="49">
        <v>7.2589999999999959</v>
      </c>
      <c r="O698" s="48">
        <v>9.8226666666666684</v>
      </c>
      <c r="P698" s="49">
        <v>11.228999999999997</v>
      </c>
      <c r="Q698" s="48">
        <v>7.0359999999999978</v>
      </c>
      <c r="R698" s="49">
        <v>6.9983333333333331</v>
      </c>
      <c r="S698" s="48">
        <v>6.0633333333333317</v>
      </c>
      <c r="T698" s="49">
        <v>13.463500000000003</v>
      </c>
      <c r="U698" s="48">
        <v>24.725000000000001</v>
      </c>
      <c r="V698" s="49">
        <v>27.481666666666676</v>
      </c>
      <c r="W698" s="48">
        <v>27.489333333333342</v>
      </c>
      <c r="X698" s="49">
        <v>23.023458333333334</v>
      </c>
      <c r="Y698" s="48">
        <v>0</v>
      </c>
      <c r="Z698" s="49">
        <v>0</v>
      </c>
      <c r="AA698" s="48">
        <v>0</v>
      </c>
      <c r="AB698" s="49">
        <v>0</v>
      </c>
      <c r="AC698" s="58">
        <f t="shared" si="58"/>
        <v>166.4592916666667</v>
      </c>
      <c r="AD698" s="58"/>
      <c r="AE698" s="58"/>
    </row>
    <row r="699" spans="2:31" x14ac:dyDescent="0.3">
      <c r="B699" s="4" t="s">
        <v>30</v>
      </c>
      <c r="C699" s="4"/>
      <c r="D699" s="4"/>
      <c r="E699" s="48">
        <v>0</v>
      </c>
      <c r="F699" s="49">
        <v>0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7.4430999999999994</v>
      </c>
      <c r="N699" s="49">
        <v>22.957166666666673</v>
      </c>
      <c r="O699" s="48">
        <v>6.5403166666666683</v>
      </c>
      <c r="P699" s="49">
        <v>10.868116666666662</v>
      </c>
      <c r="Q699" s="48">
        <v>22.832833333333323</v>
      </c>
      <c r="R699" s="49">
        <v>22.019500000000004</v>
      </c>
      <c r="S699" s="48">
        <v>22.72283333333333</v>
      </c>
      <c r="T699" s="49">
        <v>40.312166666666663</v>
      </c>
      <c r="U699" s="48">
        <v>53.176166666666674</v>
      </c>
      <c r="V699" s="49">
        <v>34.843833333333336</v>
      </c>
      <c r="W699" s="48">
        <v>27.54076666666667</v>
      </c>
      <c r="X699" s="49">
        <v>16.963750000000001</v>
      </c>
      <c r="Y699" s="48">
        <v>0</v>
      </c>
      <c r="Z699" s="49">
        <v>0</v>
      </c>
      <c r="AA699" s="48">
        <v>0</v>
      </c>
      <c r="AB699" s="49">
        <v>0</v>
      </c>
      <c r="AC699" s="58">
        <f t="shared" si="58"/>
        <v>288.22055000000006</v>
      </c>
      <c r="AD699" s="58"/>
      <c r="AE699" s="58"/>
    </row>
    <row r="700" spans="2:31" x14ac:dyDescent="0.3">
      <c r="B700" s="4" t="s">
        <v>31</v>
      </c>
      <c r="C700" s="4"/>
      <c r="D700" s="4"/>
      <c r="E700" s="48">
        <v>0.10166666666666645</v>
      </c>
      <c r="F700" s="49">
        <v>0.10283333333333318</v>
      </c>
      <c r="G700" s="48">
        <v>1.0694999999999992</v>
      </c>
      <c r="H700" s="49">
        <v>0.18483333333333327</v>
      </c>
      <c r="I700" s="48">
        <v>0</v>
      </c>
      <c r="J700" s="49">
        <v>0</v>
      </c>
      <c r="K700" s="48">
        <v>0</v>
      </c>
      <c r="L700" s="49">
        <v>0.22999999999999984</v>
      </c>
      <c r="M700" s="48">
        <v>0.34066666666666662</v>
      </c>
      <c r="N700" s="49">
        <v>0.33016666666666694</v>
      </c>
      <c r="O700" s="48">
        <v>8.333333333333452E-4</v>
      </c>
      <c r="P700" s="49">
        <v>0</v>
      </c>
      <c r="Q700" s="48">
        <v>0.31916666666666665</v>
      </c>
      <c r="R700" s="49">
        <v>0.34699999999999959</v>
      </c>
      <c r="S700" s="48">
        <v>1.7816666666666676</v>
      </c>
      <c r="T700" s="49">
        <v>4.314166666666666</v>
      </c>
      <c r="U700" s="48">
        <v>4.4978333333333351</v>
      </c>
      <c r="V700" s="49">
        <v>0.40983333333333377</v>
      </c>
      <c r="W700" s="48">
        <v>1.6666666666666312E-3</v>
      </c>
      <c r="X700" s="49">
        <v>2.3333333333332837E-3</v>
      </c>
      <c r="Y700" s="48">
        <v>0</v>
      </c>
      <c r="Z700" s="49">
        <v>0</v>
      </c>
      <c r="AA700" s="48">
        <v>0</v>
      </c>
      <c r="AB700" s="49">
        <v>0</v>
      </c>
      <c r="AC700" s="58">
        <f t="shared" si="58"/>
        <v>14.034166666666668</v>
      </c>
      <c r="AD700" s="58"/>
      <c r="AE700" s="58"/>
    </row>
    <row r="701" spans="2:31" x14ac:dyDescent="0.3">
      <c r="B701" s="4" t="s">
        <v>32</v>
      </c>
      <c r="C701" s="4"/>
      <c r="D701" s="4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1.1269999999999987</v>
      </c>
      <c r="N701" s="49">
        <v>0.71716666666666684</v>
      </c>
      <c r="O701" s="48">
        <v>0</v>
      </c>
      <c r="P701" s="49">
        <v>9.4701666666666675</v>
      </c>
      <c r="Q701" s="48">
        <v>26.837833333333332</v>
      </c>
      <c r="R701" s="49">
        <v>24.502833333333335</v>
      </c>
      <c r="S701" s="48">
        <v>21.42283333333334</v>
      </c>
      <c r="T701" s="49">
        <v>30.236999999999998</v>
      </c>
      <c r="U701" s="48">
        <v>36.73033333333332</v>
      </c>
      <c r="V701" s="49">
        <v>5.1131666666666673</v>
      </c>
      <c r="W701" s="48">
        <v>2.3333333333332242E-3</v>
      </c>
      <c r="X701" s="49">
        <v>1.0149166666666671</v>
      </c>
      <c r="Y701" s="48">
        <v>0</v>
      </c>
      <c r="Z701" s="49">
        <v>0</v>
      </c>
      <c r="AA701" s="48">
        <v>0</v>
      </c>
      <c r="AB701" s="49">
        <v>0</v>
      </c>
      <c r="AC701" s="58">
        <f t="shared" si="58"/>
        <v>157.17558333333332</v>
      </c>
      <c r="AD701" s="58"/>
      <c r="AE701" s="58"/>
    </row>
    <row r="702" spans="2:31" x14ac:dyDescent="0.3">
      <c r="B702" s="4" t="s">
        <v>33</v>
      </c>
      <c r="C702" s="4"/>
      <c r="D702" s="4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6.4999999999999974E-2</v>
      </c>
      <c r="N702" s="49">
        <v>0.12433333333333335</v>
      </c>
      <c r="O702" s="48">
        <v>0.11416666666666657</v>
      </c>
      <c r="P702" s="49">
        <v>1.4525000000000001</v>
      </c>
      <c r="Q702" s="48">
        <v>6.6698333333333357</v>
      </c>
      <c r="R702" s="49">
        <v>5.7484999999999982</v>
      </c>
      <c r="S702" s="48">
        <v>4.8926666666666678</v>
      </c>
      <c r="T702" s="49">
        <v>6.2281666666666649</v>
      </c>
      <c r="U702" s="48">
        <v>6.9810000000000025</v>
      </c>
      <c r="V702" s="49">
        <v>6.9783333333333335</v>
      </c>
      <c r="W702" s="48">
        <v>6.3291666666666666</v>
      </c>
      <c r="X702" s="49">
        <v>4.8547000000000002</v>
      </c>
      <c r="Y702" s="48">
        <v>0</v>
      </c>
      <c r="Z702" s="49">
        <v>0</v>
      </c>
      <c r="AA702" s="48">
        <v>0</v>
      </c>
      <c r="AB702" s="49">
        <v>0</v>
      </c>
      <c r="AC702" s="58">
        <f t="shared" si="58"/>
        <v>50.438366666666667</v>
      </c>
      <c r="AD702" s="58"/>
      <c r="AE702" s="58"/>
    </row>
    <row r="703" spans="2:31" x14ac:dyDescent="0.3">
      <c r="B703" s="4" t="s">
        <v>34</v>
      </c>
      <c r="C703" s="4"/>
      <c r="D703" s="4"/>
      <c r="E703" s="48">
        <v>2.3166666666666662E-2</v>
      </c>
      <c r="F703" s="49">
        <v>0.14383333333333331</v>
      </c>
      <c r="G703" s="48">
        <v>7.133333333333329E-2</v>
      </c>
      <c r="H703" s="49">
        <v>0</v>
      </c>
      <c r="I703" s="48">
        <v>0</v>
      </c>
      <c r="J703" s="49">
        <v>0</v>
      </c>
      <c r="K703" s="48">
        <v>0.14816666666666667</v>
      </c>
      <c r="L703" s="49">
        <v>4.7499999999999966E-2</v>
      </c>
      <c r="M703" s="48">
        <v>0.58650000000000013</v>
      </c>
      <c r="N703" s="49">
        <v>0.34700000000000025</v>
      </c>
      <c r="O703" s="48">
        <v>0.15316666666666676</v>
      </c>
      <c r="P703" s="49">
        <v>1.9666666666666662E-2</v>
      </c>
      <c r="Q703" s="48">
        <v>0</v>
      </c>
      <c r="R703" s="49">
        <v>0</v>
      </c>
      <c r="S703" s="48">
        <v>0.52500000000000002</v>
      </c>
      <c r="T703" s="49">
        <v>0.47266666666666673</v>
      </c>
      <c r="U703" s="48">
        <v>0.33033333333333353</v>
      </c>
      <c r="V703" s="49">
        <v>0.18783333333333332</v>
      </c>
      <c r="W703" s="48">
        <v>8.316666666666675E-2</v>
      </c>
      <c r="X703" s="49">
        <v>0</v>
      </c>
      <c r="Y703" s="48">
        <v>0</v>
      </c>
      <c r="Z703" s="49">
        <v>0</v>
      </c>
      <c r="AA703" s="48">
        <v>0</v>
      </c>
      <c r="AB703" s="49">
        <v>0</v>
      </c>
      <c r="AC703" s="58">
        <f t="shared" si="58"/>
        <v>3.1393333333333335</v>
      </c>
      <c r="AD703" s="58"/>
      <c r="AE703" s="58"/>
    </row>
    <row r="704" spans="2:31" x14ac:dyDescent="0.3">
      <c r="B704" s="4" t="s">
        <v>35</v>
      </c>
      <c r="C704" s="4"/>
      <c r="D704" s="4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0.28433333333333344</v>
      </c>
      <c r="M704" s="48">
        <v>2.0639999999999992</v>
      </c>
      <c r="N704" s="49">
        <v>4.8205</v>
      </c>
      <c r="O704" s="48">
        <v>5.0393333333333343</v>
      </c>
      <c r="P704" s="49">
        <v>4.5251666666666681</v>
      </c>
      <c r="Q704" s="48">
        <v>5.6931666666666683</v>
      </c>
      <c r="R704" s="49">
        <v>5.8605000000000009</v>
      </c>
      <c r="S704" s="48">
        <v>3.7581666666666673</v>
      </c>
      <c r="T704" s="49">
        <v>5.1993333333333327</v>
      </c>
      <c r="U704" s="48">
        <v>8.6258333333333361</v>
      </c>
      <c r="V704" s="49">
        <v>3.5265</v>
      </c>
      <c r="W704" s="48">
        <v>0</v>
      </c>
      <c r="X704" s="49">
        <v>1.4999999999999976E-3</v>
      </c>
      <c r="Y704" s="48">
        <v>0</v>
      </c>
      <c r="Z704" s="49">
        <v>0</v>
      </c>
      <c r="AA704" s="48">
        <v>0</v>
      </c>
      <c r="AB704" s="49">
        <v>0</v>
      </c>
      <c r="AC704" s="58">
        <f t="shared" si="58"/>
        <v>49.398333333333348</v>
      </c>
      <c r="AD704" s="58"/>
      <c r="AE704" s="58"/>
    </row>
    <row r="705" spans="2:31" x14ac:dyDescent="0.3">
      <c r="B705" s="4" t="s">
        <v>36</v>
      </c>
      <c r="C705" s="4"/>
      <c r="D705" s="4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2.4499999999999952E-2</v>
      </c>
      <c r="M705" s="48">
        <v>2.4499999999999952E-2</v>
      </c>
      <c r="N705" s="49">
        <v>2.4499999999999952E-2</v>
      </c>
      <c r="O705" s="48">
        <v>2.4499999999999952E-2</v>
      </c>
      <c r="P705" s="49">
        <v>2.4499999999999952E-2</v>
      </c>
      <c r="Q705" s="48">
        <v>2.4499999999999952E-2</v>
      </c>
      <c r="R705" s="49">
        <v>2.4499999999999952E-2</v>
      </c>
      <c r="S705" s="48">
        <v>3.466666666666661E-2</v>
      </c>
      <c r="T705" s="49">
        <v>4.8999999999999932E-2</v>
      </c>
      <c r="U705" s="48">
        <v>6.4999999999999919E-2</v>
      </c>
      <c r="V705" s="49">
        <v>8.9166666666666575E-2</v>
      </c>
      <c r="W705" s="48">
        <v>0.11816666666666656</v>
      </c>
      <c r="X705" s="49">
        <v>0.17566666666666653</v>
      </c>
      <c r="Y705" s="48">
        <v>0</v>
      </c>
      <c r="Z705" s="49">
        <v>0</v>
      </c>
      <c r="AA705" s="48">
        <v>0</v>
      </c>
      <c r="AB705" s="49">
        <v>0</v>
      </c>
      <c r="AC705" s="58">
        <f t="shared" si="58"/>
        <v>0.70316666666666583</v>
      </c>
      <c r="AD705" s="58"/>
      <c r="AE705" s="58"/>
    </row>
    <row r="706" spans="2:31" x14ac:dyDescent="0.3">
      <c r="B706" s="4" t="s">
        <v>121</v>
      </c>
      <c r="C706" s="4"/>
      <c r="D706" s="4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</v>
      </c>
      <c r="M706" s="48">
        <v>0</v>
      </c>
      <c r="N706" s="49">
        <v>0</v>
      </c>
      <c r="O706" s="48">
        <v>0</v>
      </c>
      <c r="P706" s="49">
        <v>0</v>
      </c>
      <c r="Q706" s="48">
        <v>0</v>
      </c>
      <c r="R706" s="49">
        <v>0</v>
      </c>
      <c r="S706" s="48">
        <v>0</v>
      </c>
      <c r="T706" s="49">
        <v>0</v>
      </c>
      <c r="U706" s="48">
        <v>1.0333333333333351E-2</v>
      </c>
      <c r="V706" s="49">
        <v>1.3333333333333345E-2</v>
      </c>
      <c r="W706" s="48">
        <v>2.9166666666666667E-2</v>
      </c>
      <c r="X706" s="49">
        <v>2.9166666666666667E-2</v>
      </c>
      <c r="Y706" s="48">
        <v>0</v>
      </c>
      <c r="Z706" s="49">
        <v>0</v>
      </c>
      <c r="AA706" s="48">
        <v>0</v>
      </c>
      <c r="AB706" s="49">
        <v>0</v>
      </c>
      <c r="AC706" s="58">
        <f t="shared" si="58"/>
        <v>8.2000000000000031E-2</v>
      </c>
      <c r="AD706" s="58"/>
      <c r="AE706" s="58"/>
    </row>
    <row r="707" spans="2:31" x14ac:dyDescent="0.3">
      <c r="B707" s="4" t="s">
        <v>86</v>
      </c>
      <c r="C707" s="4"/>
      <c r="D707" s="4"/>
      <c r="E707" s="48">
        <v>0</v>
      </c>
      <c r="F707" s="49">
        <v>0</v>
      </c>
      <c r="G707" s="48">
        <v>0</v>
      </c>
      <c r="H707" s="49">
        <v>1.4510833333333333</v>
      </c>
      <c r="I707" s="48">
        <v>0</v>
      </c>
      <c r="J707" s="49">
        <v>0</v>
      </c>
      <c r="K707" s="48">
        <v>0.52000000000000313</v>
      </c>
      <c r="L707" s="49">
        <v>4.2100000000000009</v>
      </c>
      <c r="M707" s="48">
        <v>4.5599999999999987</v>
      </c>
      <c r="N707" s="49">
        <v>3.0300000000000011</v>
      </c>
      <c r="O707" s="48">
        <v>0</v>
      </c>
      <c r="P707" s="49">
        <v>0.77000000000000135</v>
      </c>
      <c r="Q707" s="48">
        <v>3.4499999999999993</v>
      </c>
      <c r="R707" s="49">
        <v>21.453166666666668</v>
      </c>
      <c r="S707" s="48">
        <v>19.854333333333333</v>
      </c>
      <c r="T707" s="49">
        <v>20.720666666666666</v>
      </c>
      <c r="U707" s="48">
        <v>22.120000000000005</v>
      </c>
      <c r="V707" s="49">
        <v>23.574833333333331</v>
      </c>
      <c r="W707" s="48">
        <v>22.565266666666659</v>
      </c>
      <c r="X707" s="49">
        <v>15.457386666666661</v>
      </c>
      <c r="Y707" s="48">
        <v>0</v>
      </c>
      <c r="Z707" s="49">
        <v>0</v>
      </c>
      <c r="AA707" s="48">
        <v>0</v>
      </c>
      <c r="AB707" s="49">
        <v>0</v>
      </c>
      <c r="AC707" s="58">
        <f t="shared" si="58"/>
        <v>163.73673666666664</v>
      </c>
      <c r="AD707" s="58"/>
      <c r="AE707" s="58"/>
    </row>
    <row r="708" spans="2:31" x14ac:dyDescent="0.3">
      <c r="B708" s="4" t="s">
        <v>87</v>
      </c>
      <c r="C708" s="4"/>
      <c r="D708" s="4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0</v>
      </c>
      <c r="N708" s="49">
        <v>0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>
        <v>0</v>
      </c>
      <c r="W708" s="48">
        <v>0</v>
      </c>
      <c r="X708" s="49">
        <v>0</v>
      </c>
      <c r="Y708" s="48">
        <v>0</v>
      </c>
      <c r="Z708" s="49">
        <v>0</v>
      </c>
      <c r="AA708" s="48">
        <v>0</v>
      </c>
      <c r="AB708" s="49">
        <v>0</v>
      </c>
      <c r="AC708" s="58">
        <f>SUM(E708:AB708)</f>
        <v>0</v>
      </c>
      <c r="AD708" s="58"/>
      <c r="AE708" s="58"/>
    </row>
    <row r="709" spans="2:31" x14ac:dyDescent="0.3">
      <c r="B709" s="4" t="s">
        <v>99</v>
      </c>
      <c r="C709" s="4"/>
      <c r="D709" s="4"/>
      <c r="E709" s="48">
        <v>0</v>
      </c>
      <c r="F709" s="49">
        <v>0</v>
      </c>
      <c r="G709" s="48">
        <v>2.4608333333333317</v>
      </c>
      <c r="H709" s="49">
        <v>2.7833333333333363E-2</v>
      </c>
      <c r="I709" s="48">
        <v>0</v>
      </c>
      <c r="J709" s="49">
        <v>0</v>
      </c>
      <c r="K709" s="48">
        <v>0</v>
      </c>
      <c r="L709" s="49">
        <v>0</v>
      </c>
      <c r="M709" s="48">
        <v>0.44900000000000045</v>
      </c>
      <c r="N709" s="49">
        <v>0</v>
      </c>
      <c r="O709" s="48">
        <v>0</v>
      </c>
      <c r="P709" s="49">
        <v>0.39516666666666661</v>
      </c>
      <c r="Q709" s="48">
        <v>2.6844999999999994</v>
      </c>
      <c r="R709" s="49">
        <v>2.2846666666666664</v>
      </c>
      <c r="S709" s="48">
        <v>1.8000000000000016</v>
      </c>
      <c r="T709" s="49">
        <v>1.1433333333333338</v>
      </c>
      <c r="U709" s="48">
        <v>0.3208333333333343</v>
      </c>
      <c r="V709" s="49">
        <v>0.6031666666666663</v>
      </c>
      <c r="W709" s="48">
        <v>0.59633333333333305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58">
        <f t="shared" ref="AC709:AC712" si="59">SUM(E709:AB709)</f>
        <v>12.76566666666667</v>
      </c>
      <c r="AD709" s="58"/>
      <c r="AE709" s="58"/>
    </row>
    <row r="710" spans="2:31" x14ac:dyDescent="0.3">
      <c r="B710" s="4" t="s">
        <v>112</v>
      </c>
      <c r="C710" s="4"/>
      <c r="D710" s="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0</v>
      </c>
      <c r="N710" s="49">
        <v>0</v>
      </c>
      <c r="O710" s="48">
        <v>0</v>
      </c>
      <c r="P710" s="49">
        <v>0</v>
      </c>
      <c r="Q710" s="48">
        <v>0</v>
      </c>
      <c r="R710" s="49">
        <v>0</v>
      </c>
      <c r="S710" s="48">
        <v>0</v>
      </c>
      <c r="T710" s="49">
        <v>0</v>
      </c>
      <c r="U710" s="48">
        <v>0</v>
      </c>
      <c r="V710" s="49">
        <v>3.9999999999999741E-3</v>
      </c>
      <c r="W710" s="48">
        <v>7.9999999999999481E-3</v>
      </c>
      <c r="X710" s="49">
        <v>8.6991666666666667</v>
      </c>
      <c r="Y710" s="48">
        <v>0</v>
      </c>
      <c r="Z710" s="49">
        <v>0</v>
      </c>
      <c r="AA710" s="48">
        <v>0</v>
      </c>
      <c r="AB710" s="49">
        <v>0</v>
      </c>
      <c r="AC710" s="58">
        <f t="shared" si="59"/>
        <v>8.7111666666666672</v>
      </c>
      <c r="AD710" s="58"/>
      <c r="AE710" s="58"/>
    </row>
    <row r="711" spans="2:31" x14ac:dyDescent="0.3">
      <c r="B711" s="4" t="s">
        <v>113</v>
      </c>
      <c r="C711" s="4"/>
      <c r="D711" s="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0</v>
      </c>
      <c r="N711" s="49">
        <v>4.0395000000000021</v>
      </c>
      <c r="O711" s="48">
        <v>10.474000000000013</v>
      </c>
      <c r="P711" s="49">
        <v>21.693000000000001</v>
      </c>
      <c r="Q711" s="48">
        <v>63.273000000000046</v>
      </c>
      <c r="R711" s="49">
        <v>118.07933333333334</v>
      </c>
      <c r="S711" s="48">
        <v>149.72566666666671</v>
      </c>
      <c r="T711" s="49">
        <v>153.07666666666668</v>
      </c>
      <c r="U711" s="48">
        <v>5.54</v>
      </c>
      <c r="V711" s="49">
        <v>9.5599999999999987</v>
      </c>
      <c r="W711" s="48">
        <v>138.97183333333336</v>
      </c>
      <c r="X711" s="49">
        <v>113.83975</v>
      </c>
      <c r="Y711" s="48">
        <v>0</v>
      </c>
      <c r="Z711" s="49">
        <v>0</v>
      </c>
      <c r="AA711" s="48">
        <v>0</v>
      </c>
      <c r="AB711" s="49">
        <v>0</v>
      </c>
      <c r="AC711" s="58">
        <f t="shared" si="59"/>
        <v>788.27275000000009</v>
      </c>
      <c r="AD711" s="58"/>
      <c r="AE711" s="58"/>
    </row>
    <row r="712" spans="2:31" x14ac:dyDescent="0.3">
      <c r="B712" s="4" t="s">
        <v>114</v>
      </c>
      <c r="C712" s="4"/>
      <c r="D712" s="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7.3593333333333346</v>
      </c>
      <c r="M712" s="48">
        <v>27.858999999999995</v>
      </c>
      <c r="N712" s="49">
        <v>25.069999999999993</v>
      </c>
      <c r="O712" s="48">
        <v>24.109999999999978</v>
      </c>
      <c r="P712" s="49">
        <v>21.110166666666668</v>
      </c>
      <c r="Q712" s="48">
        <v>19.184666666666661</v>
      </c>
      <c r="R712" s="49">
        <v>18.02666666666666</v>
      </c>
      <c r="S712" s="48">
        <v>16.492333333333328</v>
      </c>
      <c r="T712" s="49">
        <v>7.7924999999999995</v>
      </c>
      <c r="U712" s="48">
        <v>0</v>
      </c>
      <c r="V712" s="49">
        <v>0</v>
      </c>
      <c r="W712" s="48">
        <v>0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58">
        <f t="shared" si="59"/>
        <v>167.00466666666662</v>
      </c>
      <c r="AD712" s="58"/>
      <c r="AE712" s="58"/>
    </row>
    <row r="713" spans="2:31" x14ac:dyDescent="0.3">
      <c r="B713" s="4" t="s">
        <v>115</v>
      </c>
      <c r="C713" s="4"/>
      <c r="D713" s="4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1.4593333333333334</v>
      </c>
      <c r="M713" s="48">
        <v>10.46833333333333</v>
      </c>
      <c r="N713" s="49">
        <v>7.876999999999998</v>
      </c>
      <c r="O713" s="48">
        <v>4.4193333333333351</v>
      </c>
      <c r="P713" s="49">
        <v>5.1216666666666706</v>
      </c>
      <c r="Q713" s="48">
        <v>21.379666666666655</v>
      </c>
      <c r="R713" s="49">
        <v>19.077499999999986</v>
      </c>
      <c r="S713" s="48">
        <v>17.174999999999997</v>
      </c>
      <c r="T713" s="49">
        <v>16.309666666666665</v>
      </c>
      <c r="U713" s="48">
        <v>15.470500000000008</v>
      </c>
      <c r="V713" s="49">
        <v>16.165333333333322</v>
      </c>
      <c r="W713" s="48">
        <v>16.150166666666657</v>
      </c>
      <c r="X713" s="49">
        <v>16.134999999999987</v>
      </c>
      <c r="Y713" s="48">
        <v>0</v>
      </c>
      <c r="Z713" s="49">
        <v>0</v>
      </c>
      <c r="AA713" s="48">
        <v>0</v>
      </c>
      <c r="AB713" s="49">
        <v>0</v>
      </c>
      <c r="AC713" s="58">
        <f>SUM(E713:AB713)</f>
        <v>167.20849999999993</v>
      </c>
      <c r="AD713" s="58"/>
      <c r="AE713" s="58"/>
    </row>
    <row r="714" spans="2:31" x14ac:dyDescent="0.3">
      <c r="B714" s="4" t="s">
        <v>122</v>
      </c>
      <c r="C714" s="4"/>
      <c r="D714" s="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0</v>
      </c>
      <c r="O714" s="48">
        <v>0</v>
      </c>
      <c r="P714" s="49">
        <v>0</v>
      </c>
      <c r="Q714" s="48">
        <v>0</v>
      </c>
      <c r="R714" s="49">
        <v>0</v>
      </c>
      <c r="S714" s="48">
        <v>0</v>
      </c>
      <c r="T714" s="49">
        <v>0</v>
      </c>
      <c r="U714" s="48">
        <v>0</v>
      </c>
      <c r="V714" s="49">
        <v>0</v>
      </c>
      <c r="W714" s="48">
        <v>0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58">
        <f t="shared" ref="AC714" si="60">SUM(E714:AB714)</f>
        <v>0</v>
      </c>
      <c r="AD714" s="58"/>
      <c r="AE714" s="58"/>
    </row>
    <row r="715" spans="2:31" x14ac:dyDescent="0.3">
      <c r="B715" s="4" t="s">
        <v>128</v>
      </c>
      <c r="C715" s="4"/>
      <c r="D715" s="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0</v>
      </c>
      <c r="P715" s="49">
        <v>0</v>
      </c>
      <c r="Q715" s="48">
        <v>0</v>
      </c>
      <c r="R715" s="49">
        <v>0</v>
      </c>
      <c r="S715" s="48">
        <v>0</v>
      </c>
      <c r="T715" s="49">
        <v>0</v>
      </c>
      <c r="U715" s="48">
        <v>0</v>
      </c>
      <c r="V715" s="49">
        <v>0</v>
      </c>
      <c r="W715" s="48">
        <v>0</v>
      </c>
      <c r="X715" s="49">
        <v>0</v>
      </c>
      <c r="Y715" s="48">
        <v>0</v>
      </c>
      <c r="Z715" s="49">
        <v>0</v>
      </c>
      <c r="AA715" s="48">
        <v>0</v>
      </c>
      <c r="AB715" s="49">
        <v>0</v>
      </c>
      <c r="AC715" s="58">
        <f t="shared" ref="AC715" si="61">SUM(E715:AB715)</f>
        <v>0</v>
      </c>
      <c r="AD715" s="58"/>
      <c r="AE715" s="58"/>
    </row>
    <row r="716" spans="2:31" x14ac:dyDescent="0.3">
      <c r="B716" s="13" t="s">
        <v>2</v>
      </c>
      <c r="C716" s="13"/>
      <c r="D716" s="13"/>
      <c r="E716" s="14">
        <f>SUM(E671:E715)</f>
        <v>0.1248333333333331</v>
      </c>
      <c r="F716" s="14">
        <f>SUM(F671:F715)</f>
        <v>0.24666666666666648</v>
      </c>
      <c r="G716" s="14">
        <f t="shared" ref="G716:AB716" si="62">SUM(G671:G715)</f>
        <v>3.6016666666666639</v>
      </c>
      <c r="H716" s="14">
        <f t="shared" si="62"/>
        <v>1.6685833333333333</v>
      </c>
      <c r="I716" s="14">
        <f t="shared" si="62"/>
        <v>0</v>
      </c>
      <c r="J716" s="14">
        <f t="shared" si="62"/>
        <v>0</v>
      </c>
      <c r="K716" s="14">
        <f t="shared" si="62"/>
        <v>2.8225000000000029</v>
      </c>
      <c r="L716" s="14">
        <f t="shared" si="62"/>
        <v>53.628366666666672</v>
      </c>
      <c r="M716" s="14">
        <f t="shared" si="62"/>
        <v>179.33976666666663</v>
      </c>
      <c r="N716" s="14">
        <f t="shared" si="62"/>
        <v>227.77625</v>
      </c>
      <c r="O716" s="14">
        <f t="shared" si="62"/>
        <v>210.65363333333335</v>
      </c>
      <c r="P716" s="14">
        <f t="shared" si="62"/>
        <v>272.97459999999995</v>
      </c>
      <c r="Q716" s="14">
        <f t="shared" si="62"/>
        <v>507.0661833333333</v>
      </c>
      <c r="R716" s="14">
        <f t="shared" si="62"/>
        <v>777.04208333333338</v>
      </c>
      <c r="S716" s="14">
        <f t="shared" si="62"/>
        <v>962.26651666666623</v>
      </c>
      <c r="T716" s="14">
        <f t="shared" si="62"/>
        <v>1058.8797833333335</v>
      </c>
      <c r="U716" s="14">
        <f t="shared" si="62"/>
        <v>1032.028033333333</v>
      </c>
      <c r="V716" s="14">
        <f t="shared" si="62"/>
        <v>1095.7641333333331</v>
      </c>
      <c r="W716" s="14">
        <f t="shared" si="62"/>
        <v>1099.5586166666665</v>
      </c>
      <c r="X716" s="14">
        <f t="shared" si="62"/>
        <v>661.53599083333336</v>
      </c>
      <c r="Y716" s="14">
        <f t="shared" si="62"/>
        <v>0</v>
      </c>
      <c r="Z716" s="14">
        <f t="shared" si="62"/>
        <v>0</v>
      </c>
      <c r="AA716" s="14">
        <f t="shared" si="62"/>
        <v>0</v>
      </c>
      <c r="AB716" s="14">
        <f t="shared" si="62"/>
        <v>0</v>
      </c>
      <c r="AC716" s="70">
        <f>SUM(AC671:AE715)</f>
        <v>8146.9782074999985</v>
      </c>
      <c r="AD716" s="70"/>
      <c r="AE716" s="70"/>
    </row>
    <row r="719" spans="2:31" x14ac:dyDescent="0.3">
      <c r="B719" s="8">
        <f>'Resumen-Mensual'!$S$22</f>
        <v>45306</v>
      </c>
    </row>
    <row r="720" spans="2:31" x14ac:dyDescent="0.3">
      <c r="B720" s="8"/>
    </row>
    <row r="721" spans="2:31" x14ac:dyDescent="0.3">
      <c r="B721" s="9" t="s">
        <v>81</v>
      </c>
      <c r="C721" s="10"/>
      <c r="D721" s="10"/>
      <c r="E721" s="11">
        <v>1</v>
      </c>
      <c r="F721" s="11">
        <v>2</v>
      </c>
      <c r="G721" s="11">
        <v>3</v>
      </c>
      <c r="H721" s="11">
        <v>4</v>
      </c>
      <c r="I721" s="11">
        <v>5</v>
      </c>
      <c r="J721" s="11">
        <v>6</v>
      </c>
      <c r="K721" s="11">
        <v>7</v>
      </c>
      <c r="L721" s="11">
        <v>8</v>
      </c>
      <c r="M721" s="11">
        <v>9</v>
      </c>
      <c r="N721" s="11">
        <v>10</v>
      </c>
      <c r="O721" s="11">
        <v>11</v>
      </c>
      <c r="P721" s="11">
        <v>12</v>
      </c>
      <c r="Q721" s="11">
        <v>13</v>
      </c>
      <c r="R721" s="11">
        <v>14</v>
      </c>
      <c r="S721" s="11">
        <v>15</v>
      </c>
      <c r="T721" s="11">
        <v>16</v>
      </c>
      <c r="U721" s="11">
        <v>17</v>
      </c>
      <c r="V721" s="11">
        <v>18</v>
      </c>
      <c r="W721" s="11">
        <v>19</v>
      </c>
      <c r="X721" s="11">
        <v>20</v>
      </c>
      <c r="Y721" s="11">
        <v>21</v>
      </c>
      <c r="Z721" s="11">
        <v>22</v>
      </c>
      <c r="AA721" s="11">
        <v>23</v>
      </c>
      <c r="AB721" s="11">
        <v>24</v>
      </c>
      <c r="AC721" s="68" t="s">
        <v>2</v>
      </c>
      <c r="AD721" s="68"/>
      <c r="AE721" s="68"/>
    </row>
    <row r="722" spans="2:31" x14ac:dyDescent="0.3">
      <c r="B722" s="52" t="s">
        <v>4</v>
      </c>
      <c r="C722" s="52"/>
      <c r="D722" s="5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3.7604999999999991</v>
      </c>
      <c r="N722" s="49">
        <v>1.8740000000000008</v>
      </c>
      <c r="O722" s="48">
        <v>3.1493333333333324</v>
      </c>
      <c r="P722" s="49">
        <v>0.24216666666666656</v>
      </c>
      <c r="Q722" s="48">
        <v>4.098166666666665</v>
      </c>
      <c r="R722" s="49">
        <v>4.6666666666666853E-3</v>
      </c>
      <c r="S722" s="48">
        <v>0</v>
      </c>
      <c r="T722" s="49">
        <v>0</v>
      </c>
      <c r="U722" s="48">
        <v>0</v>
      </c>
      <c r="V722" s="49">
        <v>0</v>
      </c>
      <c r="W722" s="48">
        <v>1.7774333333333321</v>
      </c>
      <c r="X722" s="49">
        <v>4.8347999999999987</v>
      </c>
      <c r="Y722" s="48">
        <v>0</v>
      </c>
      <c r="Z722" s="49">
        <v>0</v>
      </c>
      <c r="AA722" s="48">
        <v>0</v>
      </c>
      <c r="AB722" s="49">
        <v>0</v>
      </c>
      <c r="AC722" s="58">
        <f>SUM(E722:AB722)</f>
        <v>19.741066666666661</v>
      </c>
      <c r="AD722" s="58"/>
      <c r="AE722" s="58"/>
    </row>
    <row r="723" spans="2:31" x14ac:dyDescent="0.3">
      <c r="B723" s="15" t="s">
        <v>5</v>
      </c>
      <c r="C723" s="15"/>
      <c r="D723" s="15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0</v>
      </c>
      <c r="U723" s="48">
        <v>0</v>
      </c>
      <c r="V723" s="49">
        <v>0</v>
      </c>
      <c r="W723" s="48">
        <v>0</v>
      </c>
      <c r="X723" s="49">
        <v>0</v>
      </c>
      <c r="Y723" s="48">
        <v>0</v>
      </c>
      <c r="Z723" s="49">
        <v>0</v>
      </c>
      <c r="AA723" s="48">
        <v>0</v>
      </c>
      <c r="AB723" s="49">
        <v>0</v>
      </c>
      <c r="AC723" s="58">
        <f t="shared" ref="AC723:AC758" si="63">SUM(E723:AB723)</f>
        <v>0</v>
      </c>
      <c r="AD723" s="58"/>
      <c r="AE723" s="58"/>
    </row>
    <row r="724" spans="2:31" x14ac:dyDescent="0.3">
      <c r="B724" s="15" t="s">
        <v>6</v>
      </c>
      <c r="C724" s="15"/>
      <c r="D724" s="15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2.1961666666666657</v>
      </c>
      <c r="N724" s="49">
        <v>1.6226666666666669</v>
      </c>
      <c r="O724" s="48">
        <v>2.691333333333334</v>
      </c>
      <c r="P724" s="49">
        <v>2.2783333333333329</v>
      </c>
      <c r="Q724" s="48">
        <v>11.967500000000003</v>
      </c>
      <c r="R724" s="49">
        <v>23.646833333333351</v>
      </c>
      <c r="S724" s="48">
        <v>31.437666666666669</v>
      </c>
      <c r="T724" s="49">
        <v>22.281999999999996</v>
      </c>
      <c r="U724" s="48">
        <v>16.201999999999995</v>
      </c>
      <c r="V724" s="49">
        <v>18.662166666666671</v>
      </c>
      <c r="W724" s="48">
        <v>16.602166666666662</v>
      </c>
      <c r="X724" s="49">
        <v>12.482166666666666</v>
      </c>
      <c r="Y724" s="48">
        <v>0</v>
      </c>
      <c r="Z724" s="49">
        <v>0</v>
      </c>
      <c r="AA724" s="48">
        <v>0</v>
      </c>
      <c r="AB724" s="49">
        <v>0</v>
      </c>
      <c r="AC724" s="58">
        <f t="shared" si="63"/>
        <v>162.07100000000003</v>
      </c>
      <c r="AD724" s="58"/>
      <c r="AE724" s="58"/>
    </row>
    <row r="725" spans="2:31" x14ac:dyDescent="0.3">
      <c r="B725" s="15" t="s">
        <v>119</v>
      </c>
      <c r="C725" s="15"/>
      <c r="D725" s="15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1.0151666666666672</v>
      </c>
      <c r="N725" s="49">
        <v>0.60000000000000075</v>
      </c>
      <c r="O725" s="48">
        <v>1.1000000000000008</v>
      </c>
      <c r="P725" s="49">
        <v>5.8999999999999959</v>
      </c>
      <c r="Q725" s="48">
        <v>10.22816666666667</v>
      </c>
      <c r="R725" s="49">
        <v>24.838500000000003</v>
      </c>
      <c r="S725" s="48">
        <v>12.351333333333331</v>
      </c>
      <c r="T725" s="49">
        <v>17.267666666666667</v>
      </c>
      <c r="U725" s="48">
        <v>20.260000000000005</v>
      </c>
      <c r="V725" s="49">
        <v>18.447833333333346</v>
      </c>
      <c r="W725" s="48">
        <v>8.8630000000000102</v>
      </c>
      <c r="X725" s="49">
        <v>2.7002499999999952</v>
      </c>
      <c r="Y725" s="48">
        <v>0</v>
      </c>
      <c r="Z725" s="49">
        <v>0</v>
      </c>
      <c r="AA725" s="48">
        <v>0</v>
      </c>
      <c r="AB725" s="49">
        <v>0</v>
      </c>
      <c r="AC725" s="58">
        <f t="shared" si="63"/>
        <v>123.5719166666667</v>
      </c>
      <c r="AD725" s="58"/>
      <c r="AE725" s="58"/>
    </row>
    <row r="726" spans="2:31" x14ac:dyDescent="0.3">
      <c r="B726" s="15" t="s">
        <v>7</v>
      </c>
      <c r="C726" s="15"/>
      <c r="D726" s="15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0</v>
      </c>
      <c r="N726" s="49">
        <v>0</v>
      </c>
      <c r="O726" s="48">
        <v>0</v>
      </c>
      <c r="P726" s="49">
        <v>2.0518333333333341</v>
      </c>
      <c r="Q726" s="48">
        <v>15.313833333333331</v>
      </c>
      <c r="R726" s="49">
        <v>15.712833333333332</v>
      </c>
      <c r="S726" s="48">
        <v>16.106833333333331</v>
      </c>
      <c r="T726" s="49">
        <v>16.503666666666664</v>
      </c>
      <c r="U726" s="48">
        <v>16.907499999999995</v>
      </c>
      <c r="V726" s="49">
        <v>17.303666666666665</v>
      </c>
      <c r="W726" s="48">
        <v>17.686499999999999</v>
      </c>
      <c r="X726" s="49">
        <v>18.090999999999998</v>
      </c>
      <c r="Y726" s="48">
        <v>0</v>
      </c>
      <c r="Z726" s="49">
        <v>0</v>
      </c>
      <c r="AA726" s="48">
        <v>0</v>
      </c>
      <c r="AB726" s="49">
        <v>0</v>
      </c>
      <c r="AC726" s="58">
        <f t="shared" si="63"/>
        <v>135.67766666666665</v>
      </c>
      <c r="AD726" s="58"/>
      <c r="AE726" s="58"/>
    </row>
    <row r="727" spans="2:31" x14ac:dyDescent="0.3">
      <c r="B727" s="15" t="s">
        <v>8</v>
      </c>
      <c r="C727" s="15"/>
      <c r="D727" s="15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2.1909999999999985</v>
      </c>
      <c r="N727" s="49">
        <v>3.25</v>
      </c>
      <c r="O727" s="48">
        <v>4.6753333333333336</v>
      </c>
      <c r="P727" s="49">
        <v>6.9869999999999992</v>
      </c>
      <c r="Q727" s="48">
        <v>18.174166666666668</v>
      </c>
      <c r="R727" s="49">
        <v>30.968833333333336</v>
      </c>
      <c r="S727" s="48">
        <v>36.399666666666668</v>
      </c>
      <c r="T727" s="49">
        <v>26.056999999999999</v>
      </c>
      <c r="U727" s="48">
        <v>13.55483333333334</v>
      </c>
      <c r="V727" s="49">
        <v>12.176166666666667</v>
      </c>
      <c r="W727" s="48">
        <v>0.60676666666666734</v>
      </c>
      <c r="X727" s="49">
        <v>1.1216666666666698E-2</v>
      </c>
      <c r="Y727" s="48">
        <v>0</v>
      </c>
      <c r="Z727" s="49">
        <v>0</v>
      </c>
      <c r="AA727" s="48">
        <v>0</v>
      </c>
      <c r="AB727" s="49">
        <v>0</v>
      </c>
      <c r="AC727" s="58">
        <f t="shared" si="63"/>
        <v>155.05198333333331</v>
      </c>
      <c r="AD727" s="58"/>
      <c r="AE727" s="58"/>
    </row>
    <row r="728" spans="2:31" x14ac:dyDescent="0.3">
      <c r="B728" s="15" t="s">
        <v>9</v>
      </c>
      <c r="C728" s="15"/>
      <c r="D728" s="15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0.27605000000000018</v>
      </c>
      <c r="N728" s="49">
        <v>9.5216666666666665</v>
      </c>
      <c r="O728" s="48">
        <v>12.258666666666672</v>
      </c>
      <c r="P728" s="49">
        <v>6.1085000000000029</v>
      </c>
      <c r="Q728" s="48">
        <v>5.0453333333333319</v>
      </c>
      <c r="R728" s="49">
        <v>2.652833333333334</v>
      </c>
      <c r="S728" s="48">
        <v>6.4483333333333341</v>
      </c>
      <c r="T728" s="49">
        <v>18.08616666666666</v>
      </c>
      <c r="U728" s="48">
        <v>34.692166666666665</v>
      </c>
      <c r="V728" s="49">
        <v>55.270999999999987</v>
      </c>
      <c r="W728" s="48">
        <v>70.968700000000027</v>
      </c>
      <c r="X728" s="49">
        <v>44.513312499999991</v>
      </c>
      <c r="Y728" s="48">
        <v>0</v>
      </c>
      <c r="Z728" s="49">
        <v>0</v>
      </c>
      <c r="AA728" s="48">
        <v>0</v>
      </c>
      <c r="AB728" s="49">
        <v>0</v>
      </c>
      <c r="AC728" s="58">
        <f t="shared" si="63"/>
        <v>265.84272916666663</v>
      </c>
      <c r="AD728" s="58"/>
      <c r="AE728" s="58"/>
    </row>
    <row r="729" spans="2:31" x14ac:dyDescent="0.3">
      <c r="B729" s="15" t="s">
        <v>10</v>
      </c>
      <c r="C729" s="15"/>
      <c r="D729" s="15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</v>
      </c>
      <c r="M729" s="48">
        <v>0</v>
      </c>
      <c r="N729" s="49">
        <v>0.26783333333333315</v>
      </c>
      <c r="O729" s="48">
        <v>0.44849999999999979</v>
      </c>
      <c r="P729" s="49">
        <v>3.7303333333333337</v>
      </c>
      <c r="Q729" s="48">
        <v>6.6643333333333352</v>
      </c>
      <c r="R729" s="49">
        <v>6.6688333333333345</v>
      </c>
      <c r="S729" s="48">
        <v>12.384000000000002</v>
      </c>
      <c r="T729" s="49">
        <v>20.298833333333331</v>
      </c>
      <c r="U729" s="48">
        <v>35.338000000000015</v>
      </c>
      <c r="V729" s="49">
        <v>42.817166666666665</v>
      </c>
      <c r="W729" s="48">
        <v>28.045666666666666</v>
      </c>
      <c r="X729" s="49">
        <v>5.2688333333333306</v>
      </c>
      <c r="Y729" s="48">
        <v>0</v>
      </c>
      <c r="Z729" s="49">
        <v>0</v>
      </c>
      <c r="AA729" s="48">
        <v>0</v>
      </c>
      <c r="AB729" s="49">
        <v>0</v>
      </c>
      <c r="AC729" s="58">
        <f t="shared" si="63"/>
        <v>161.93233333333336</v>
      </c>
      <c r="AD729" s="58"/>
      <c r="AE729" s="58"/>
    </row>
    <row r="730" spans="2:31" x14ac:dyDescent="0.3">
      <c r="B730" s="15" t="s">
        <v>11</v>
      </c>
      <c r="C730" s="15"/>
      <c r="D730" s="15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0</v>
      </c>
      <c r="M730" s="48">
        <v>4.6188333333333329</v>
      </c>
      <c r="N730" s="49">
        <v>8.1078333333333337</v>
      </c>
      <c r="O730" s="48">
        <v>10.128499999999999</v>
      </c>
      <c r="P730" s="49">
        <v>17.436666666666667</v>
      </c>
      <c r="Q730" s="48">
        <v>26.409833333333342</v>
      </c>
      <c r="R730" s="49">
        <v>31.181333333333331</v>
      </c>
      <c r="S730" s="48">
        <v>38.332499999999982</v>
      </c>
      <c r="T730" s="49">
        <v>51.618000000000009</v>
      </c>
      <c r="U730" s="48">
        <v>73.89516666666664</v>
      </c>
      <c r="V730" s="49">
        <v>92.852500000000006</v>
      </c>
      <c r="W730" s="48">
        <v>77.130499999999998</v>
      </c>
      <c r="X730" s="49">
        <v>50.389333333333333</v>
      </c>
      <c r="Y730" s="48">
        <v>0</v>
      </c>
      <c r="Z730" s="49">
        <v>0</v>
      </c>
      <c r="AA730" s="48">
        <v>0</v>
      </c>
      <c r="AB730" s="49">
        <v>0</v>
      </c>
      <c r="AC730" s="58">
        <f t="shared" si="63"/>
        <v>482.10099999999994</v>
      </c>
      <c r="AD730" s="58"/>
      <c r="AE730" s="58"/>
    </row>
    <row r="731" spans="2:31" x14ac:dyDescent="0.3">
      <c r="B731" s="15" t="s">
        <v>12</v>
      </c>
      <c r="C731" s="15"/>
      <c r="D731" s="15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</v>
      </c>
      <c r="M731" s="48">
        <v>3.5850000000000004</v>
      </c>
      <c r="N731" s="49">
        <v>4.5854999999999988</v>
      </c>
      <c r="O731" s="48">
        <v>5.9984999999999991</v>
      </c>
      <c r="P731" s="49">
        <v>10.406333333333331</v>
      </c>
      <c r="Q731" s="48">
        <v>10.033166666666666</v>
      </c>
      <c r="R731" s="49">
        <v>20.988999999999997</v>
      </c>
      <c r="S731" s="48">
        <v>31.463333333333335</v>
      </c>
      <c r="T731" s="49">
        <v>42.38716666666668</v>
      </c>
      <c r="U731" s="48">
        <v>56.719833333333334</v>
      </c>
      <c r="V731" s="49">
        <v>67.905000000000001</v>
      </c>
      <c r="W731" s="48">
        <v>46.956166666666682</v>
      </c>
      <c r="X731" s="49">
        <v>15.414750000000005</v>
      </c>
      <c r="Y731" s="48">
        <v>0</v>
      </c>
      <c r="Z731" s="49">
        <v>0</v>
      </c>
      <c r="AA731" s="48">
        <v>0</v>
      </c>
      <c r="AB731" s="49">
        <v>0</v>
      </c>
      <c r="AC731" s="58">
        <f t="shared" si="63"/>
        <v>316.44375000000002</v>
      </c>
      <c r="AD731" s="58"/>
      <c r="AE731" s="58"/>
    </row>
    <row r="732" spans="2:31" x14ac:dyDescent="0.3">
      <c r="B732" s="15" t="s">
        <v>13</v>
      </c>
      <c r="C732" s="15"/>
      <c r="D732" s="15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0</v>
      </c>
      <c r="N732" s="49">
        <v>1.2999999999999999E-2</v>
      </c>
      <c r="O732" s="48">
        <v>3.0000000000000001E-3</v>
      </c>
      <c r="P732" s="49">
        <v>0.47399999999999992</v>
      </c>
      <c r="Q732" s="48">
        <v>0.22616666666666677</v>
      </c>
      <c r="R732" s="49">
        <v>0</v>
      </c>
      <c r="S732" s="48">
        <v>20.571833333333338</v>
      </c>
      <c r="T732" s="49">
        <v>86.528499999999951</v>
      </c>
      <c r="U732" s="48">
        <v>145.14916666666664</v>
      </c>
      <c r="V732" s="49">
        <v>159.24583333333337</v>
      </c>
      <c r="W732" s="48">
        <v>159.0272166666667</v>
      </c>
      <c r="X732" s="49">
        <v>70.578983333333326</v>
      </c>
      <c r="Y732" s="48">
        <v>0</v>
      </c>
      <c r="Z732" s="49">
        <v>0</v>
      </c>
      <c r="AA732" s="48">
        <v>0</v>
      </c>
      <c r="AB732" s="49">
        <v>0</v>
      </c>
      <c r="AC732" s="58">
        <f t="shared" si="63"/>
        <v>641.81770000000006</v>
      </c>
      <c r="AD732" s="58"/>
      <c r="AE732" s="58"/>
    </row>
    <row r="733" spans="2:31" x14ac:dyDescent="0.3">
      <c r="B733" s="15" t="s">
        <v>14</v>
      </c>
      <c r="C733" s="15"/>
      <c r="D733" s="15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0</v>
      </c>
      <c r="V733" s="49">
        <v>0</v>
      </c>
      <c r="W733" s="48">
        <v>0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58">
        <f t="shared" si="63"/>
        <v>0</v>
      </c>
      <c r="AD733" s="58"/>
      <c r="AE733" s="58"/>
    </row>
    <row r="734" spans="2:31" x14ac:dyDescent="0.3">
      <c r="B734" s="15" t="s">
        <v>15</v>
      </c>
      <c r="C734" s="15"/>
      <c r="D734" s="15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1.6833333333333419E-2</v>
      </c>
      <c r="N734" s="49">
        <v>0</v>
      </c>
      <c r="O734" s="48">
        <v>7.2689999999999966</v>
      </c>
      <c r="P734" s="49">
        <v>0</v>
      </c>
      <c r="Q734" s="48">
        <v>0</v>
      </c>
      <c r="R734" s="49">
        <v>54.256666666666668</v>
      </c>
      <c r="S734" s="48">
        <v>60.703833333333357</v>
      </c>
      <c r="T734" s="49">
        <v>69.228666666666669</v>
      </c>
      <c r="U734" s="48">
        <v>45.777000000000022</v>
      </c>
      <c r="V734" s="49">
        <v>52.403166666666671</v>
      </c>
      <c r="W734" s="48">
        <v>49.103333333333332</v>
      </c>
      <c r="X734" s="49">
        <v>34.859083333333338</v>
      </c>
      <c r="Y734" s="48">
        <v>0</v>
      </c>
      <c r="Z734" s="49">
        <v>0</v>
      </c>
      <c r="AA734" s="48">
        <v>0</v>
      </c>
      <c r="AB734" s="49">
        <v>0</v>
      </c>
      <c r="AC734" s="58">
        <f t="shared" si="63"/>
        <v>373.61758333333341</v>
      </c>
      <c r="AD734" s="58"/>
      <c r="AE734" s="58"/>
    </row>
    <row r="735" spans="2:31" x14ac:dyDescent="0.3">
      <c r="B735" s="15" t="s">
        <v>16</v>
      </c>
      <c r="C735" s="15"/>
      <c r="D735" s="15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</v>
      </c>
      <c r="M735" s="48">
        <v>0</v>
      </c>
      <c r="N735" s="49">
        <v>0</v>
      </c>
      <c r="O735" s="48">
        <v>0</v>
      </c>
      <c r="P735" s="49">
        <v>0</v>
      </c>
      <c r="Q735" s="48">
        <v>0</v>
      </c>
      <c r="R735" s="49">
        <v>0</v>
      </c>
      <c r="S735" s="48">
        <v>0.11983333333333472</v>
      </c>
      <c r="T735" s="49">
        <v>10.981666666666666</v>
      </c>
      <c r="U735" s="48">
        <v>26.699833333333331</v>
      </c>
      <c r="V735" s="49">
        <v>31.133333333333333</v>
      </c>
      <c r="W735" s="48">
        <v>26.974833333333329</v>
      </c>
      <c r="X735" s="49">
        <v>13.608766666666668</v>
      </c>
      <c r="Y735" s="48">
        <v>0</v>
      </c>
      <c r="Z735" s="49">
        <v>0</v>
      </c>
      <c r="AA735" s="48">
        <v>0</v>
      </c>
      <c r="AB735" s="49">
        <v>0</v>
      </c>
      <c r="AC735" s="58">
        <f t="shared" si="63"/>
        <v>109.51826666666665</v>
      </c>
      <c r="AD735" s="58"/>
      <c r="AE735" s="58"/>
    </row>
    <row r="736" spans="2:31" x14ac:dyDescent="0.3">
      <c r="B736" s="15" t="s">
        <v>17</v>
      </c>
      <c r="C736" s="15"/>
      <c r="D736" s="15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</v>
      </c>
      <c r="N736" s="49">
        <v>0</v>
      </c>
      <c r="O736" s="48">
        <v>0</v>
      </c>
      <c r="P736" s="49">
        <v>0</v>
      </c>
      <c r="Q736" s="48">
        <v>0</v>
      </c>
      <c r="R736" s="49">
        <v>14.786499999999997</v>
      </c>
      <c r="S736" s="48">
        <v>33.098833333333339</v>
      </c>
      <c r="T736" s="49">
        <v>45.04099999999999</v>
      </c>
      <c r="U736" s="48">
        <v>46.899500000000032</v>
      </c>
      <c r="V736" s="49">
        <v>49.79099999999999</v>
      </c>
      <c r="W736" s="48">
        <v>42.212166666666668</v>
      </c>
      <c r="X736" s="49">
        <v>20.706699999999994</v>
      </c>
      <c r="Y736" s="48">
        <v>0</v>
      </c>
      <c r="Z736" s="49">
        <v>0</v>
      </c>
      <c r="AA736" s="48">
        <v>0</v>
      </c>
      <c r="AB736" s="49">
        <v>0</v>
      </c>
      <c r="AC736" s="58">
        <f t="shared" si="63"/>
        <v>252.53570000000002</v>
      </c>
      <c r="AD736" s="58"/>
      <c r="AE736" s="58"/>
    </row>
    <row r="737" spans="2:31" x14ac:dyDescent="0.3">
      <c r="B737" s="15" t="s">
        <v>18</v>
      </c>
      <c r="C737" s="15"/>
      <c r="D737" s="15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0.93449999999999878</v>
      </c>
      <c r="N737" s="49">
        <v>0</v>
      </c>
      <c r="O737" s="48">
        <v>0</v>
      </c>
      <c r="P737" s="49">
        <v>0</v>
      </c>
      <c r="Q737" s="48">
        <v>0</v>
      </c>
      <c r="R737" s="49">
        <v>0.50233333333333108</v>
      </c>
      <c r="S737" s="48">
        <v>1.4446666666666632</v>
      </c>
      <c r="T737" s="49">
        <v>5.2273333333333296</v>
      </c>
      <c r="U737" s="48">
        <v>8.5871666666666684</v>
      </c>
      <c r="V737" s="49">
        <v>12.3475</v>
      </c>
      <c r="W737" s="48">
        <v>11.845666666666668</v>
      </c>
      <c r="X737" s="49">
        <v>8.5519999999999996</v>
      </c>
      <c r="Y737" s="48">
        <v>0</v>
      </c>
      <c r="Z737" s="49">
        <v>0</v>
      </c>
      <c r="AA737" s="48">
        <v>0</v>
      </c>
      <c r="AB737" s="49">
        <v>0</v>
      </c>
      <c r="AC737" s="58">
        <f t="shared" si="63"/>
        <v>49.44116666666666</v>
      </c>
      <c r="AD737" s="58"/>
      <c r="AE737" s="58"/>
    </row>
    <row r="738" spans="2:31" x14ac:dyDescent="0.3">
      <c r="B738" s="15" t="s">
        <v>19</v>
      </c>
      <c r="C738" s="15"/>
      <c r="D738" s="15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3.9460000000000006</v>
      </c>
      <c r="N738" s="49">
        <v>0.90549999999999997</v>
      </c>
      <c r="O738" s="48">
        <v>1.7886666666666664</v>
      </c>
      <c r="P738" s="49">
        <v>6.351</v>
      </c>
      <c r="Q738" s="48">
        <v>1.1636666666666668</v>
      </c>
      <c r="R738" s="49">
        <v>0</v>
      </c>
      <c r="S738" s="48">
        <v>0</v>
      </c>
      <c r="T738" s="49">
        <v>0</v>
      </c>
      <c r="U738" s="48">
        <v>3.9869999999999979</v>
      </c>
      <c r="V738" s="49">
        <v>9.9321666666666726</v>
      </c>
      <c r="W738" s="48">
        <v>9.8737833333333409</v>
      </c>
      <c r="X738" s="49">
        <v>3.1683333333333317</v>
      </c>
      <c r="Y738" s="48">
        <v>0</v>
      </c>
      <c r="Z738" s="49">
        <v>0</v>
      </c>
      <c r="AA738" s="48">
        <v>0</v>
      </c>
      <c r="AB738" s="49">
        <v>0</v>
      </c>
      <c r="AC738" s="58">
        <f t="shared" si="63"/>
        <v>41.116116666666677</v>
      </c>
      <c r="AD738" s="58"/>
      <c r="AE738" s="58"/>
    </row>
    <row r="739" spans="2:31" x14ac:dyDescent="0.3">
      <c r="B739" s="4" t="s">
        <v>20</v>
      </c>
      <c r="C739" s="4"/>
      <c r="D739" s="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5.6806000000000001</v>
      </c>
      <c r="N739" s="49">
        <v>5.8281833333333335</v>
      </c>
      <c r="O739" s="48">
        <v>5.9824333333333337</v>
      </c>
      <c r="P739" s="49">
        <v>6.1351833333333339</v>
      </c>
      <c r="Q739" s="48">
        <v>6.2862666666666671</v>
      </c>
      <c r="R739" s="49">
        <v>6.4301833333333338</v>
      </c>
      <c r="S739" s="48">
        <v>1.2788333333333342</v>
      </c>
      <c r="T739" s="49">
        <v>0.53926666666666645</v>
      </c>
      <c r="U739" s="48">
        <v>8.2000000000000146E-3</v>
      </c>
      <c r="V739" s="49">
        <v>6.1666666666666241E-3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58">
        <f t="shared" si="63"/>
        <v>38.175316666666667</v>
      </c>
      <c r="AD739" s="58"/>
      <c r="AE739" s="58"/>
    </row>
    <row r="740" spans="2:31" x14ac:dyDescent="0.3">
      <c r="B740" s="4" t="s">
        <v>21</v>
      </c>
      <c r="C740" s="4"/>
      <c r="D740" s="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0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</v>
      </c>
      <c r="V740" s="49">
        <v>0</v>
      </c>
      <c r="W740" s="48">
        <v>0</v>
      </c>
      <c r="X740" s="49">
        <v>9.6950000000000248E-3</v>
      </c>
      <c r="Y740" s="48">
        <v>0</v>
      </c>
      <c r="Z740" s="49">
        <v>0</v>
      </c>
      <c r="AA740" s="48">
        <v>0</v>
      </c>
      <c r="AB740" s="49">
        <v>0</v>
      </c>
      <c r="AC740" s="58">
        <f t="shared" si="63"/>
        <v>9.6950000000000248E-3</v>
      </c>
      <c r="AD740" s="58"/>
      <c r="AE740" s="58"/>
    </row>
    <row r="741" spans="2:31" x14ac:dyDescent="0.3">
      <c r="B741" s="4" t="s">
        <v>22</v>
      </c>
      <c r="C741" s="4"/>
      <c r="D741" s="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2.0166666666666697E-2</v>
      </c>
      <c r="U741" s="48">
        <v>1.6495000000000002</v>
      </c>
      <c r="V741" s="49">
        <v>0.47649999999999965</v>
      </c>
      <c r="W741" s="48">
        <v>0</v>
      </c>
      <c r="X741" s="49">
        <v>2.9999999999999953E-3</v>
      </c>
      <c r="Y741" s="48">
        <v>0</v>
      </c>
      <c r="Z741" s="49">
        <v>0</v>
      </c>
      <c r="AA741" s="48">
        <v>0</v>
      </c>
      <c r="AB741" s="49">
        <v>0</v>
      </c>
      <c r="AC741" s="58">
        <f t="shared" si="63"/>
        <v>2.1491666666666664</v>
      </c>
      <c r="AD741" s="58"/>
      <c r="AE741" s="58"/>
    </row>
    <row r="742" spans="2:31" x14ac:dyDescent="0.3">
      <c r="B742" s="4" t="s">
        <v>23</v>
      </c>
      <c r="C742" s="4"/>
      <c r="D742" s="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</v>
      </c>
      <c r="M742" s="48">
        <v>0</v>
      </c>
      <c r="N742" s="49">
        <v>0</v>
      </c>
      <c r="O742" s="48">
        <v>0</v>
      </c>
      <c r="P742" s="49">
        <v>0</v>
      </c>
      <c r="Q742" s="48">
        <v>0</v>
      </c>
      <c r="R742" s="49">
        <v>0</v>
      </c>
      <c r="S742" s="48">
        <v>1.7540000000000018</v>
      </c>
      <c r="T742" s="49">
        <v>6.7131666666666687</v>
      </c>
      <c r="U742" s="48">
        <v>12.852666666666668</v>
      </c>
      <c r="V742" s="49">
        <v>17.898833333333332</v>
      </c>
      <c r="W742" s="48">
        <v>18.464833333333328</v>
      </c>
      <c r="X742" s="49">
        <v>1.3707500000000006</v>
      </c>
      <c r="Y742" s="48">
        <v>0</v>
      </c>
      <c r="Z742" s="49">
        <v>0</v>
      </c>
      <c r="AA742" s="48">
        <v>0</v>
      </c>
      <c r="AB742" s="49">
        <v>0</v>
      </c>
      <c r="AC742" s="58">
        <f t="shared" si="63"/>
        <v>59.054249999999996</v>
      </c>
      <c r="AD742" s="58"/>
      <c r="AE742" s="58"/>
    </row>
    <row r="743" spans="2:31" x14ac:dyDescent="0.3">
      <c r="B743" s="4" t="s">
        <v>24</v>
      </c>
      <c r="C743" s="4"/>
      <c r="D743" s="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2.7591666666666677</v>
      </c>
      <c r="N743" s="49">
        <v>6.2991666666666664</v>
      </c>
      <c r="O743" s="48">
        <v>9.3226666666666649</v>
      </c>
      <c r="P743" s="49">
        <v>9.2444999999999968</v>
      </c>
      <c r="Q743" s="48">
        <v>8.1745000000000037</v>
      </c>
      <c r="R743" s="49">
        <v>4.934499999999999</v>
      </c>
      <c r="S743" s="48">
        <v>5.3216666666666681</v>
      </c>
      <c r="T743" s="49">
        <v>12.229666666666665</v>
      </c>
      <c r="U743" s="48">
        <v>15.567500000000003</v>
      </c>
      <c r="V743" s="49">
        <v>17.651333333333334</v>
      </c>
      <c r="W743" s="48">
        <v>17.661183333333334</v>
      </c>
      <c r="X743" s="49">
        <v>8.5877166666666671</v>
      </c>
      <c r="Y743" s="48">
        <v>0</v>
      </c>
      <c r="Z743" s="49">
        <v>0</v>
      </c>
      <c r="AA743" s="48">
        <v>0</v>
      </c>
      <c r="AB743" s="49">
        <v>0</v>
      </c>
      <c r="AC743" s="58">
        <f t="shared" si="63"/>
        <v>117.75356666666664</v>
      </c>
      <c r="AD743" s="58"/>
      <c r="AE743" s="58"/>
    </row>
    <row r="744" spans="2:31" x14ac:dyDescent="0.3">
      <c r="B744" s="4" t="s">
        <v>25</v>
      </c>
      <c r="C744" s="4"/>
      <c r="D744" s="4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4.0082333333333322</v>
      </c>
      <c r="N744" s="49">
        <v>3.75</v>
      </c>
      <c r="O744" s="48">
        <v>3.6841666666666675</v>
      </c>
      <c r="P744" s="49">
        <v>1.5238</v>
      </c>
      <c r="Q744" s="48">
        <v>1.9161999999999995</v>
      </c>
      <c r="R744" s="49">
        <v>3.9933333333333332</v>
      </c>
      <c r="S744" s="48">
        <v>2.6079999999999983</v>
      </c>
      <c r="T744" s="49">
        <v>2.8526666666666651</v>
      </c>
      <c r="U744" s="48">
        <v>3.899166666666666</v>
      </c>
      <c r="V744" s="49">
        <v>5.466000000000002</v>
      </c>
      <c r="W744" s="48">
        <v>6.0817000000000014</v>
      </c>
      <c r="X744" s="49">
        <v>6.3974341666666588</v>
      </c>
      <c r="Y744" s="48">
        <v>0</v>
      </c>
      <c r="Z744" s="49">
        <v>0</v>
      </c>
      <c r="AA744" s="48">
        <v>0</v>
      </c>
      <c r="AB744" s="49">
        <v>0</v>
      </c>
      <c r="AC744" s="58">
        <f t="shared" si="63"/>
        <v>46.180700833333319</v>
      </c>
      <c r="AD744" s="58"/>
      <c r="AE744" s="58"/>
    </row>
    <row r="745" spans="2:31" x14ac:dyDescent="0.3">
      <c r="B745" s="4" t="s">
        <v>26</v>
      </c>
      <c r="C745" s="4"/>
      <c r="D745" s="4"/>
      <c r="E745" s="48">
        <v>0</v>
      </c>
      <c r="F745" s="49">
        <v>0</v>
      </c>
      <c r="G745" s="48">
        <v>0</v>
      </c>
      <c r="H745" s="49">
        <v>0</v>
      </c>
      <c r="I745" s="48">
        <v>1.1666666666666655E-2</v>
      </c>
      <c r="J745" s="49">
        <v>1.0063333333333344</v>
      </c>
      <c r="K745" s="48">
        <v>9.1666666666666785E-2</v>
      </c>
      <c r="L745" s="49">
        <v>0</v>
      </c>
      <c r="M745" s="48">
        <v>0</v>
      </c>
      <c r="N745" s="49">
        <v>0.27116666666666622</v>
      </c>
      <c r="O745" s="48">
        <v>0.25483333333333308</v>
      </c>
      <c r="P745" s="49">
        <v>2.1000000000000005</v>
      </c>
      <c r="Q745" s="48">
        <v>1.5973333333333337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1.0714416666666671</v>
      </c>
      <c r="Y745" s="48">
        <v>0</v>
      </c>
      <c r="Z745" s="49">
        <v>0</v>
      </c>
      <c r="AA745" s="48">
        <v>0</v>
      </c>
      <c r="AB745" s="49">
        <v>0</v>
      </c>
      <c r="AC745" s="58">
        <f t="shared" si="63"/>
        <v>6.4044416666666688</v>
      </c>
      <c r="AD745" s="58"/>
      <c r="AE745" s="58"/>
    </row>
    <row r="746" spans="2:31" x14ac:dyDescent="0.3">
      <c r="B746" s="4" t="s">
        <v>27</v>
      </c>
      <c r="C746" s="4"/>
      <c r="D746" s="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0.30566666666666659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58">
        <f t="shared" si="63"/>
        <v>0.30566666666666659</v>
      </c>
      <c r="AD746" s="58"/>
      <c r="AE746" s="58"/>
    </row>
    <row r="747" spans="2:31" x14ac:dyDescent="0.3">
      <c r="B747" s="4" t="s">
        <v>28</v>
      </c>
      <c r="C747" s="4"/>
      <c r="D747" s="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0.83600000000000008</v>
      </c>
      <c r="N747" s="49">
        <v>0.88816666666666599</v>
      </c>
      <c r="O747" s="48">
        <v>4.5166666666666327E-2</v>
      </c>
      <c r="P747" s="49">
        <v>0.64283333333333248</v>
      </c>
      <c r="Q747" s="48">
        <v>5.2320000000000002</v>
      </c>
      <c r="R747" s="49">
        <v>6.0276666666666641</v>
      </c>
      <c r="S747" s="48">
        <v>0</v>
      </c>
      <c r="T747" s="49">
        <v>0</v>
      </c>
      <c r="U747" s="48">
        <v>0</v>
      </c>
      <c r="V747" s="49">
        <v>0</v>
      </c>
      <c r="W747" s="48">
        <v>1.9325000000000017</v>
      </c>
      <c r="X747" s="49">
        <v>5.2992749999999997</v>
      </c>
      <c r="Y747" s="48">
        <v>0</v>
      </c>
      <c r="Z747" s="49">
        <v>0</v>
      </c>
      <c r="AA747" s="48">
        <v>0</v>
      </c>
      <c r="AB747" s="49">
        <v>0</v>
      </c>
      <c r="AC747" s="58">
        <f t="shared" si="63"/>
        <v>20.903608333333331</v>
      </c>
      <c r="AD747" s="58"/>
      <c r="AE747" s="58"/>
    </row>
    <row r="748" spans="2:31" x14ac:dyDescent="0.3">
      <c r="B748" s="4" t="s">
        <v>120</v>
      </c>
      <c r="C748" s="4"/>
      <c r="D748" s="4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6.213499999999998</v>
      </c>
      <c r="N748" s="49">
        <v>7.5784999999999991</v>
      </c>
      <c r="O748" s="48">
        <v>8.9383333333333326</v>
      </c>
      <c r="P748" s="49">
        <v>11.585000000000006</v>
      </c>
      <c r="Q748" s="48">
        <v>7.6218333333333277</v>
      </c>
      <c r="R748" s="49">
        <v>1.0820000000000027</v>
      </c>
      <c r="S748" s="48">
        <v>0</v>
      </c>
      <c r="T748" s="49">
        <v>0</v>
      </c>
      <c r="U748" s="48">
        <v>0</v>
      </c>
      <c r="V748" s="49">
        <v>0</v>
      </c>
      <c r="W748" s="48">
        <v>1.5284999999999973</v>
      </c>
      <c r="X748" s="49">
        <v>5.5668333333333351</v>
      </c>
      <c r="Y748" s="48">
        <v>0</v>
      </c>
      <c r="Z748" s="49">
        <v>0</v>
      </c>
      <c r="AA748" s="48">
        <v>0</v>
      </c>
      <c r="AB748" s="49">
        <v>0</v>
      </c>
      <c r="AC748" s="58">
        <f t="shared" si="63"/>
        <v>50.114499999999992</v>
      </c>
      <c r="AD748" s="58"/>
      <c r="AE748" s="58"/>
    </row>
    <row r="749" spans="2:31" x14ac:dyDescent="0.3">
      <c r="B749" s="4" t="s">
        <v>29</v>
      </c>
      <c r="C749" s="4"/>
      <c r="D749" s="4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</v>
      </c>
      <c r="M749" s="48">
        <v>7.7748333333333326</v>
      </c>
      <c r="N749" s="49">
        <v>15.59333333333333</v>
      </c>
      <c r="O749" s="48">
        <v>15.251833333333343</v>
      </c>
      <c r="P749" s="49">
        <v>16.774833333333337</v>
      </c>
      <c r="Q749" s="48">
        <v>9.0759999999999987</v>
      </c>
      <c r="R749" s="49">
        <v>0</v>
      </c>
      <c r="S749" s="48">
        <v>0</v>
      </c>
      <c r="T749" s="49">
        <v>0</v>
      </c>
      <c r="U749" s="48">
        <v>0</v>
      </c>
      <c r="V749" s="49">
        <v>0</v>
      </c>
      <c r="W749" s="48">
        <v>4.6500000000000577E-3</v>
      </c>
      <c r="X749" s="49">
        <v>5.6246666666666654</v>
      </c>
      <c r="Y749" s="48">
        <v>0</v>
      </c>
      <c r="Z749" s="49">
        <v>0</v>
      </c>
      <c r="AA749" s="48">
        <v>0</v>
      </c>
      <c r="AB749" s="49">
        <v>0</v>
      </c>
      <c r="AC749" s="58">
        <f t="shared" si="63"/>
        <v>70.100149999999999</v>
      </c>
      <c r="AD749" s="58"/>
      <c r="AE749" s="58"/>
    </row>
    <row r="750" spans="2:31" x14ac:dyDescent="0.3">
      <c r="B750" s="4" t="s">
        <v>30</v>
      </c>
      <c r="C750" s="4"/>
      <c r="D750" s="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0</v>
      </c>
      <c r="N750" s="49">
        <v>0</v>
      </c>
      <c r="O750" s="48">
        <v>0</v>
      </c>
      <c r="P750" s="49">
        <v>0</v>
      </c>
      <c r="Q750" s="48">
        <v>3.5063666666666671</v>
      </c>
      <c r="R750" s="49">
        <v>1.6076333333333286</v>
      </c>
      <c r="S750" s="48">
        <v>9.2633333333333442E-2</v>
      </c>
      <c r="T750" s="49">
        <v>0.30323333333333324</v>
      </c>
      <c r="U750" s="48">
        <v>0.10646666666666652</v>
      </c>
      <c r="V750" s="49">
        <v>0.19533333333333344</v>
      </c>
      <c r="W750" s="48">
        <v>0.61749999999999838</v>
      </c>
      <c r="X750" s="49">
        <v>6.395895833333336</v>
      </c>
      <c r="Y750" s="48">
        <v>0</v>
      </c>
      <c r="Z750" s="49">
        <v>0</v>
      </c>
      <c r="AA750" s="48">
        <v>0</v>
      </c>
      <c r="AB750" s="49">
        <v>0</v>
      </c>
      <c r="AC750" s="58">
        <f t="shared" si="63"/>
        <v>12.825062499999996</v>
      </c>
      <c r="AD750" s="58"/>
      <c r="AE750" s="58"/>
    </row>
    <row r="751" spans="2:31" x14ac:dyDescent="0.3">
      <c r="B751" s="4" t="s">
        <v>31</v>
      </c>
      <c r="C751" s="4"/>
      <c r="D751" s="4"/>
      <c r="E751" s="48">
        <v>0</v>
      </c>
      <c r="F751" s="49">
        <v>0</v>
      </c>
      <c r="G751" s="48">
        <v>0</v>
      </c>
      <c r="H751" s="49">
        <v>0</v>
      </c>
      <c r="I751" s="48">
        <v>0.5236666666666665</v>
      </c>
      <c r="J751" s="49">
        <v>6.7991666666666672</v>
      </c>
      <c r="K751" s="48">
        <v>0.72683333333333355</v>
      </c>
      <c r="L751" s="49">
        <v>0</v>
      </c>
      <c r="M751" s="48">
        <v>0.56566666666666665</v>
      </c>
      <c r="N751" s="49">
        <v>4.0500000000000175E-2</v>
      </c>
      <c r="O751" s="48">
        <v>0</v>
      </c>
      <c r="P751" s="49">
        <v>1.8000000000000089E-2</v>
      </c>
      <c r="Q751" s="48">
        <v>0</v>
      </c>
      <c r="R751" s="49">
        <v>0</v>
      </c>
      <c r="S751" s="48">
        <v>0</v>
      </c>
      <c r="T751" s="49">
        <v>0.78116666666666668</v>
      </c>
      <c r="U751" s="48">
        <v>0.69816666666666605</v>
      </c>
      <c r="V751" s="49">
        <v>2.0065000000000004</v>
      </c>
      <c r="W751" s="48">
        <v>1.7008333333333328</v>
      </c>
      <c r="X751" s="49">
        <v>0.70633333333333304</v>
      </c>
      <c r="Y751" s="48">
        <v>0</v>
      </c>
      <c r="Z751" s="49">
        <v>0</v>
      </c>
      <c r="AA751" s="48">
        <v>0</v>
      </c>
      <c r="AB751" s="49">
        <v>0</v>
      </c>
      <c r="AC751" s="58">
        <f t="shared" si="63"/>
        <v>14.566833333333335</v>
      </c>
      <c r="AD751" s="58"/>
      <c r="AE751" s="58"/>
    </row>
    <row r="752" spans="2:31" x14ac:dyDescent="0.3">
      <c r="B752" s="4" t="s">
        <v>32</v>
      </c>
      <c r="C752" s="4"/>
      <c r="D752" s="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0</v>
      </c>
      <c r="N752" s="49">
        <v>0</v>
      </c>
      <c r="O752" s="48">
        <v>0</v>
      </c>
      <c r="P752" s="49">
        <v>2.5933333333333355</v>
      </c>
      <c r="Q752" s="48">
        <v>4.7478333333333351</v>
      </c>
      <c r="R752" s="49">
        <v>1.4183333333333357</v>
      </c>
      <c r="S752" s="48">
        <v>0</v>
      </c>
      <c r="T752" s="49">
        <v>0</v>
      </c>
      <c r="U752" s="48">
        <v>0</v>
      </c>
      <c r="V752" s="49">
        <v>0</v>
      </c>
      <c r="W752" s="48">
        <v>0</v>
      </c>
      <c r="X752" s="49">
        <v>2.0045000000000011</v>
      </c>
      <c r="Y752" s="48">
        <v>0</v>
      </c>
      <c r="Z752" s="49">
        <v>0</v>
      </c>
      <c r="AA752" s="48">
        <v>0</v>
      </c>
      <c r="AB752" s="49">
        <v>0</v>
      </c>
      <c r="AC752" s="58">
        <f t="shared" si="63"/>
        <v>10.764000000000006</v>
      </c>
      <c r="AD752" s="58"/>
      <c r="AE752" s="58"/>
    </row>
    <row r="753" spans="2:31" x14ac:dyDescent="0.3">
      <c r="B753" s="4" t="s">
        <v>33</v>
      </c>
      <c r="C753" s="4"/>
      <c r="D753" s="4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0.89999999999999991</v>
      </c>
      <c r="K753" s="48">
        <v>0.52783333333333338</v>
      </c>
      <c r="L753" s="49">
        <v>0</v>
      </c>
      <c r="M753" s="48">
        <v>0.20166666666666683</v>
      </c>
      <c r="N753" s="49">
        <v>4.4833333333333295E-2</v>
      </c>
      <c r="O753" s="48">
        <v>0.67716666666666592</v>
      </c>
      <c r="P753" s="49">
        <v>0.66783333333333417</v>
      </c>
      <c r="Q753" s="48">
        <v>3.5726666666666658</v>
      </c>
      <c r="R753" s="49">
        <v>5.1194999999999995</v>
      </c>
      <c r="S753" s="48">
        <v>2.8988333333333327</v>
      </c>
      <c r="T753" s="49">
        <v>1.0129999999999986</v>
      </c>
      <c r="U753" s="48">
        <v>0.76716666666666578</v>
      </c>
      <c r="V753" s="49">
        <v>2.0801666666666669</v>
      </c>
      <c r="W753" s="48">
        <v>3.2143333333333315</v>
      </c>
      <c r="X753" s="49">
        <v>3.0438250000000009</v>
      </c>
      <c r="Y753" s="48">
        <v>0</v>
      </c>
      <c r="Z753" s="49">
        <v>0</v>
      </c>
      <c r="AA753" s="48">
        <v>0</v>
      </c>
      <c r="AB753" s="49">
        <v>0</v>
      </c>
      <c r="AC753" s="58">
        <f t="shared" si="63"/>
        <v>24.728824999999993</v>
      </c>
      <c r="AD753" s="58"/>
      <c r="AE753" s="58"/>
    </row>
    <row r="754" spans="2:31" x14ac:dyDescent="0.3">
      <c r="B754" s="4" t="s">
        <v>34</v>
      </c>
      <c r="C754" s="4"/>
      <c r="D754" s="4"/>
      <c r="E754" s="48">
        <v>0</v>
      </c>
      <c r="F754" s="49">
        <v>0</v>
      </c>
      <c r="G754" s="48">
        <v>0</v>
      </c>
      <c r="H754" s="49">
        <v>0</v>
      </c>
      <c r="I754" s="48">
        <v>9.6666666666666623E-2</v>
      </c>
      <c r="J754" s="49">
        <v>0.25616666666666682</v>
      </c>
      <c r="K754" s="48">
        <v>0</v>
      </c>
      <c r="L754" s="49">
        <v>0</v>
      </c>
      <c r="M754" s="48">
        <v>0.52600000000000002</v>
      </c>
      <c r="N754" s="49">
        <v>0.65849999999999997</v>
      </c>
      <c r="O754" s="48">
        <v>0.16866666666666674</v>
      </c>
      <c r="P754" s="49">
        <v>0.61616666666666664</v>
      </c>
      <c r="Q754" s="48">
        <v>0.12299999999999994</v>
      </c>
      <c r="R754" s="49">
        <v>6.7999999999999991E-2</v>
      </c>
      <c r="S754" s="48">
        <v>2.6166666666666664E-2</v>
      </c>
      <c r="T754" s="49">
        <v>7.6666666666666662E-3</v>
      </c>
      <c r="U754" s="48">
        <v>0.49383333333333324</v>
      </c>
      <c r="V754" s="49">
        <v>0.54466666666666641</v>
      </c>
      <c r="W754" s="48">
        <v>0.26383333333333342</v>
      </c>
      <c r="X754" s="49">
        <v>0.18841666666666676</v>
      </c>
      <c r="Y754" s="48">
        <v>0</v>
      </c>
      <c r="Z754" s="49">
        <v>0</v>
      </c>
      <c r="AA754" s="48">
        <v>0</v>
      </c>
      <c r="AB754" s="49">
        <v>0</v>
      </c>
      <c r="AC754" s="58">
        <f t="shared" si="63"/>
        <v>4.03775</v>
      </c>
      <c r="AD754" s="58"/>
      <c r="AE754" s="58"/>
    </row>
    <row r="755" spans="2:31" x14ac:dyDescent="0.3">
      <c r="B755" s="4" t="s">
        <v>35</v>
      </c>
      <c r="C755" s="4"/>
      <c r="D755" s="4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1.9378333333333331</v>
      </c>
      <c r="N755" s="49">
        <v>5.4673333333333325</v>
      </c>
      <c r="O755" s="48">
        <v>1.434166666666667</v>
      </c>
      <c r="P755" s="49">
        <v>0.99250000000000016</v>
      </c>
      <c r="Q755" s="48">
        <v>0.26566666666666677</v>
      </c>
      <c r="R755" s="49">
        <v>3.7101666666666673</v>
      </c>
      <c r="S755" s="48">
        <v>3.2836666666666656</v>
      </c>
      <c r="T755" s="49">
        <v>0.44816666666666649</v>
      </c>
      <c r="U755" s="48">
        <v>0</v>
      </c>
      <c r="V755" s="49">
        <v>4.4999999999999337E-3</v>
      </c>
      <c r="W755" s="48">
        <v>0.31850000000000017</v>
      </c>
      <c r="X755" s="49">
        <v>2.6310000000000002</v>
      </c>
      <c r="Y755" s="48">
        <v>0</v>
      </c>
      <c r="Z755" s="49">
        <v>0</v>
      </c>
      <c r="AA755" s="48">
        <v>0</v>
      </c>
      <c r="AB755" s="49">
        <v>0</v>
      </c>
      <c r="AC755" s="58">
        <f t="shared" si="63"/>
        <v>20.493499999999997</v>
      </c>
      <c r="AD755" s="58"/>
      <c r="AE755" s="58"/>
    </row>
    <row r="756" spans="2:31" x14ac:dyDescent="0.3">
      <c r="B756" s="4" t="s">
        <v>36</v>
      </c>
      <c r="C756" s="4"/>
      <c r="D756" s="4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0</v>
      </c>
      <c r="M756" s="48">
        <v>0</v>
      </c>
      <c r="N756" s="49">
        <v>0</v>
      </c>
      <c r="O756" s="48">
        <v>0</v>
      </c>
      <c r="P756" s="49">
        <v>0</v>
      </c>
      <c r="Q756" s="48">
        <v>0</v>
      </c>
      <c r="R756" s="49">
        <v>0</v>
      </c>
      <c r="S756" s="48">
        <v>0</v>
      </c>
      <c r="T756" s="49">
        <v>0</v>
      </c>
      <c r="U756" s="48">
        <v>0</v>
      </c>
      <c r="V756" s="49">
        <v>0</v>
      </c>
      <c r="W756" s="48">
        <v>0</v>
      </c>
      <c r="X756" s="49">
        <v>0</v>
      </c>
      <c r="Y756" s="48">
        <v>0</v>
      </c>
      <c r="Z756" s="49">
        <v>0</v>
      </c>
      <c r="AA756" s="48">
        <v>0</v>
      </c>
      <c r="AB756" s="49">
        <v>0</v>
      </c>
      <c r="AC756" s="58">
        <f t="shared" si="63"/>
        <v>0</v>
      </c>
      <c r="AD756" s="58"/>
      <c r="AE756" s="58"/>
    </row>
    <row r="757" spans="2:31" x14ac:dyDescent="0.3">
      <c r="B757" s="4" t="s">
        <v>121</v>
      </c>
      <c r="C757" s="4"/>
      <c r="D757" s="4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58">
        <f t="shared" si="63"/>
        <v>0</v>
      </c>
      <c r="AD757" s="58"/>
      <c r="AE757" s="58"/>
    </row>
    <row r="758" spans="2:31" x14ac:dyDescent="0.3">
      <c r="B758" s="4" t="s">
        <v>86</v>
      </c>
      <c r="C758" s="4"/>
      <c r="D758" s="4"/>
      <c r="E758" s="48">
        <v>0</v>
      </c>
      <c r="F758" s="49">
        <v>0</v>
      </c>
      <c r="G758" s="48">
        <v>0</v>
      </c>
      <c r="H758" s="49">
        <v>0</v>
      </c>
      <c r="I758" s="48">
        <v>2.1872499999999997</v>
      </c>
      <c r="J758" s="49">
        <v>0</v>
      </c>
      <c r="K758" s="48">
        <v>3.2826333333333326</v>
      </c>
      <c r="L758" s="49">
        <v>0</v>
      </c>
      <c r="M758" s="48">
        <v>3.0300000000000011</v>
      </c>
      <c r="N758" s="49">
        <v>3.6300000000000008</v>
      </c>
      <c r="O758" s="48">
        <v>2.1099999999999994</v>
      </c>
      <c r="P758" s="49">
        <v>0</v>
      </c>
      <c r="Q758" s="48">
        <v>19.676500000000008</v>
      </c>
      <c r="R758" s="49">
        <v>14.677333333333333</v>
      </c>
      <c r="S758" s="48">
        <v>12.267999999999997</v>
      </c>
      <c r="T758" s="49">
        <v>12.093999999999998</v>
      </c>
      <c r="U758" s="48">
        <v>15.585999999999991</v>
      </c>
      <c r="V758" s="49">
        <v>18.13216666666667</v>
      </c>
      <c r="W758" s="48">
        <v>19.738866666666652</v>
      </c>
      <c r="X758" s="49">
        <v>0</v>
      </c>
      <c r="Y758" s="48">
        <v>0</v>
      </c>
      <c r="Z758" s="49">
        <v>0</v>
      </c>
      <c r="AA758" s="48">
        <v>0</v>
      </c>
      <c r="AB758" s="49">
        <v>0</v>
      </c>
      <c r="AC758" s="58">
        <f t="shared" si="63"/>
        <v>126.41275</v>
      </c>
      <c r="AD758" s="58"/>
      <c r="AE758" s="58"/>
    </row>
    <row r="759" spans="2:31" x14ac:dyDescent="0.3">
      <c r="B759" s="4" t="s">
        <v>87</v>
      </c>
      <c r="C759" s="4"/>
      <c r="D759" s="4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</v>
      </c>
      <c r="M759" s="48">
        <v>0</v>
      </c>
      <c r="N759" s="49">
        <v>0</v>
      </c>
      <c r="O759" s="48">
        <v>0</v>
      </c>
      <c r="P759" s="49">
        <v>0</v>
      </c>
      <c r="Q759" s="48">
        <v>0</v>
      </c>
      <c r="R759" s="49">
        <v>0</v>
      </c>
      <c r="S759" s="48">
        <v>0</v>
      </c>
      <c r="T759" s="49">
        <v>0</v>
      </c>
      <c r="U759" s="48">
        <v>0</v>
      </c>
      <c r="V759" s="49">
        <v>0</v>
      </c>
      <c r="W759" s="48">
        <v>0</v>
      </c>
      <c r="X759" s="49">
        <v>0</v>
      </c>
      <c r="Y759" s="48">
        <v>0</v>
      </c>
      <c r="Z759" s="49">
        <v>0</v>
      </c>
      <c r="AA759" s="48">
        <v>0</v>
      </c>
      <c r="AB759" s="49">
        <v>0</v>
      </c>
      <c r="AC759" s="58">
        <f>SUM(E759:AB759)</f>
        <v>0</v>
      </c>
      <c r="AD759" s="58"/>
      <c r="AE759" s="58"/>
    </row>
    <row r="760" spans="2:31" x14ac:dyDescent="0.3">
      <c r="B760" s="4" t="s">
        <v>99</v>
      </c>
      <c r="C760" s="4"/>
      <c r="D760" s="4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0</v>
      </c>
      <c r="M760" s="48">
        <v>0</v>
      </c>
      <c r="N760" s="49">
        <v>0</v>
      </c>
      <c r="O760" s="48">
        <v>2.6499999999999999E-2</v>
      </c>
      <c r="P760" s="49">
        <v>0</v>
      </c>
      <c r="Q760" s="48">
        <v>0</v>
      </c>
      <c r="R760" s="49">
        <v>0</v>
      </c>
      <c r="S760" s="48">
        <v>0</v>
      </c>
      <c r="T760" s="49">
        <v>0</v>
      </c>
      <c r="U760" s="48">
        <v>0</v>
      </c>
      <c r="V760" s="49">
        <v>0</v>
      </c>
      <c r="W760" s="48">
        <v>0</v>
      </c>
      <c r="X760" s="49">
        <v>0</v>
      </c>
      <c r="Y760" s="48">
        <v>0</v>
      </c>
      <c r="Z760" s="49">
        <v>0</v>
      </c>
      <c r="AA760" s="48">
        <v>0</v>
      </c>
      <c r="AB760" s="49">
        <v>0</v>
      </c>
      <c r="AC760" s="58">
        <f t="shared" ref="AC760:AC763" si="64">SUM(E760:AB760)</f>
        <v>2.6499999999999999E-2</v>
      </c>
      <c r="AD760" s="58"/>
      <c r="AE760" s="58"/>
    </row>
    <row r="761" spans="2:31" x14ac:dyDescent="0.3">
      <c r="B761" s="4" t="s">
        <v>112</v>
      </c>
      <c r="C761" s="4"/>
      <c r="D761" s="4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>
        <v>0</v>
      </c>
      <c r="M761" s="48">
        <v>6.5166666666666553E-2</v>
      </c>
      <c r="N761" s="49">
        <v>0</v>
      </c>
      <c r="O761" s="48">
        <v>0.12099999999999994</v>
      </c>
      <c r="P761" s="49">
        <v>0</v>
      </c>
      <c r="Q761" s="48">
        <v>0</v>
      </c>
      <c r="R761" s="49">
        <v>0</v>
      </c>
      <c r="S761" s="48">
        <v>0</v>
      </c>
      <c r="T761" s="49">
        <v>5.8833333333333356E-2</v>
      </c>
      <c r="U761" s="48">
        <v>0</v>
      </c>
      <c r="V761" s="49">
        <v>0</v>
      </c>
      <c r="W761" s="48">
        <v>0</v>
      </c>
      <c r="X761" s="49">
        <v>0</v>
      </c>
      <c r="Y761" s="48">
        <v>0</v>
      </c>
      <c r="Z761" s="49">
        <v>0</v>
      </c>
      <c r="AA761" s="48">
        <v>0</v>
      </c>
      <c r="AB761" s="49">
        <v>0</v>
      </c>
      <c r="AC761" s="58">
        <f t="shared" si="64"/>
        <v>0.24499999999999983</v>
      </c>
      <c r="AD761" s="58"/>
      <c r="AE761" s="58"/>
    </row>
    <row r="762" spans="2:31" x14ac:dyDescent="0.3">
      <c r="B762" s="4" t="s">
        <v>113</v>
      </c>
      <c r="C762" s="4"/>
      <c r="D762" s="4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4.3000000000000003E-2</v>
      </c>
      <c r="N762" s="49">
        <v>0.7653333333333332</v>
      </c>
      <c r="O762" s="48">
        <v>12.283166666666666</v>
      </c>
      <c r="P762" s="49">
        <v>16.730833333333329</v>
      </c>
      <c r="Q762" s="48">
        <v>35.924166666666686</v>
      </c>
      <c r="R762" s="49">
        <v>69.775166666666664</v>
      </c>
      <c r="S762" s="48">
        <v>123.15716666666667</v>
      </c>
      <c r="T762" s="49">
        <v>142.65216666666666</v>
      </c>
      <c r="U762" s="48">
        <v>0.19000000000000128</v>
      </c>
      <c r="V762" s="49">
        <v>1.0300000000000011</v>
      </c>
      <c r="W762" s="48">
        <v>126.38200000000002</v>
      </c>
      <c r="X762" s="49">
        <v>107.93541666666668</v>
      </c>
      <c r="Y762" s="48">
        <v>0</v>
      </c>
      <c r="Z762" s="49">
        <v>0</v>
      </c>
      <c r="AA762" s="48">
        <v>0</v>
      </c>
      <c r="AB762" s="49">
        <v>0</v>
      </c>
      <c r="AC762" s="58">
        <f t="shared" si="64"/>
        <v>636.8684166666668</v>
      </c>
      <c r="AD762" s="58"/>
      <c r="AE762" s="58"/>
    </row>
    <row r="763" spans="2:31" x14ac:dyDescent="0.3">
      <c r="B763" s="4" t="s">
        <v>114</v>
      </c>
      <c r="C763" s="4"/>
      <c r="D763" s="4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</v>
      </c>
      <c r="M763" s="48">
        <v>21.343000000000004</v>
      </c>
      <c r="N763" s="49">
        <v>25.97000000000002</v>
      </c>
      <c r="O763" s="48">
        <v>24.069999999999997</v>
      </c>
      <c r="P763" s="49">
        <v>22.289499999999993</v>
      </c>
      <c r="Q763" s="48">
        <v>9.310666666666668</v>
      </c>
      <c r="R763" s="49">
        <v>0</v>
      </c>
      <c r="S763" s="48">
        <v>0</v>
      </c>
      <c r="T763" s="49">
        <v>0</v>
      </c>
      <c r="U763" s="48">
        <v>0</v>
      </c>
      <c r="V763" s="49">
        <v>0</v>
      </c>
      <c r="W763" s="48">
        <v>0</v>
      </c>
      <c r="X763" s="49">
        <v>0</v>
      </c>
      <c r="Y763" s="48">
        <v>0</v>
      </c>
      <c r="Z763" s="49">
        <v>0</v>
      </c>
      <c r="AA763" s="48">
        <v>0</v>
      </c>
      <c r="AB763" s="49">
        <v>0</v>
      </c>
      <c r="AC763" s="58">
        <f t="shared" si="64"/>
        <v>102.98316666666668</v>
      </c>
      <c r="AD763" s="58"/>
      <c r="AE763" s="58"/>
    </row>
    <row r="764" spans="2:31" x14ac:dyDescent="0.3">
      <c r="B764" s="4" t="s">
        <v>115</v>
      </c>
      <c r="C764" s="4"/>
      <c r="D764" s="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9.5101666666666684</v>
      </c>
      <c r="N764" s="49">
        <v>17.542333333333332</v>
      </c>
      <c r="O764" s="48">
        <v>14.693</v>
      </c>
      <c r="P764" s="49">
        <v>10.532333333333332</v>
      </c>
      <c r="Q764" s="48">
        <v>9.8709999999999987</v>
      </c>
      <c r="R764" s="49">
        <v>1.8658333333333299</v>
      </c>
      <c r="S764" s="48">
        <v>1.8400000000000005</v>
      </c>
      <c r="T764" s="49">
        <v>5.2586666666666666</v>
      </c>
      <c r="U764" s="48">
        <v>10.041333333333331</v>
      </c>
      <c r="V764" s="49">
        <v>5.9433333333333316</v>
      </c>
      <c r="W764" s="48">
        <v>5.8471666666666655</v>
      </c>
      <c r="X764" s="49">
        <v>5.7043333333333335</v>
      </c>
      <c r="Y764" s="48">
        <v>0</v>
      </c>
      <c r="Z764" s="49">
        <v>0</v>
      </c>
      <c r="AA764" s="48">
        <v>0</v>
      </c>
      <c r="AB764" s="49">
        <v>0</v>
      </c>
      <c r="AC764" s="58">
        <f>SUM(E764:AB764)</f>
        <v>98.649499999999989</v>
      </c>
      <c r="AD764" s="58"/>
      <c r="AE764" s="58"/>
    </row>
    <row r="765" spans="2:31" x14ac:dyDescent="0.3">
      <c r="B765" s="4" t="s">
        <v>122</v>
      </c>
      <c r="C765" s="4"/>
      <c r="D765" s="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0</v>
      </c>
      <c r="N765" s="49">
        <v>0</v>
      </c>
      <c r="O765" s="48">
        <v>0</v>
      </c>
      <c r="P765" s="49">
        <v>0</v>
      </c>
      <c r="Q765" s="48">
        <v>0</v>
      </c>
      <c r="R765" s="49">
        <v>0</v>
      </c>
      <c r="S765" s="48">
        <v>0</v>
      </c>
      <c r="T765" s="49">
        <v>0</v>
      </c>
      <c r="U765" s="48">
        <v>0</v>
      </c>
      <c r="V765" s="49">
        <v>0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58">
        <f t="shared" ref="AC765" si="65">SUM(E765:AB765)</f>
        <v>0</v>
      </c>
      <c r="AD765" s="58"/>
      <c r="AE765" s="58"/>
    </row>
    <row r="766" spans="2:31" x14ac:dyDescent="0.3">
      <c r="B766" s="4" t="s">
        <v>128</v>
      </c>
      <c r="C766" s="4"/>
      <c r="D766" s="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58">
        <f t="shared" ref="AC766" si="66">SUM(E766:AB766)</f>
        <v>0</v>
      </c>
      <c r="AD766" s="58"/>
      <c r="AE766" s="58"/>
    </row>
    <row r="767" spans="2:31" x14ac:dyDescent="0.3">
      <c r="B767" s="13" t="s">
        <v>2</v>
      </c>
      <c r="C767" s="13"/>
      <c r="D767" s="13"/>
      <c r="E767" s="14">
        <f>SUM(E722:E766)</f>
        <v>0</v>
      </c>
      <c r="F767" s="14">
        <f t="shared" ref="F767:AB767" si="67">SUM(F722:F766)</f>
        <v>0</v>
      </c>
      <c r="G767" s="14">
        <f t="shared" si="67"/>
        <v>0</v>
      </c>
      <c r="H767" s="14">
        <f t="shared" si="67"/>
        <v>0</v>
      </c>
      <c r="I767" s="14">
        <f t="shared" si="67"/>
        <v>2.8192499999999994</v>
      </c>
      <c r="J767" s="14">
        <f t="shared" si="67"/>
        <v>8.9616666666666696</v>
      </c>
      <c r="K767" s="14">
        <f t="shared" si="67"/>
        <v>4.6289666666666669</v>
      </c>
      <c r="L767" s="14">
        <f t="shared" si="67"/>
        <v>0</v>
      </c>
      <c r="M767" s="14">
        <f t="shared" si="67"/>
        <v>87.340550000000007</v>
      </c>
      <c r="N767" s="14">
        <f t="shared" si="67"/>
        <v>125.07535</v>
      </c>
      <c r="O767" s="14">
        <f t="shared" si="67"/>
        <v>148.57393333333334</v>
      </c>
      <c r="P767" s="14">
        <f t="shared" si="67"/>
        <v>164.41281666666666</v>
      </c>
      <c r="Q767" s="14">
        <f t="shared" si="67"/>
        <v>236.22633333333343</v>
      </c>
      <c r="R767" s="14">
        <f t="shared" si="67"/>
        <v>346.91881666666666</v>
      </c>
      <c r="S767" s="14">
        <f t="shared" si="67"/>
        <v>455.39163333333335</v>
      </c>
      <c r="T767" s="14">
        <f t="shared" si="67"/>
        <v>616.47949999999992</v>
      </c>
      <c r="U767" s="14">
        <f t="shared" si="67"/>
        <v>606.5291666666667</v>
      </c>
      <c r="V767" s="14">
        <f t="shared" si="67"/>
        <v>711.72400000000005</v>
      </c>
      <c r="W767" s="14">
        <f t="shared" si="67"/>
        <v>771.4303000000001</v>
      </c>
      <c r="X767" s="14">
        <f t="shared" si="67"/>
        <v>467.72006250000004</v>
      </c>
      <c r="Y767" s="14">
        <f t="shared" si="67"/>
        <v>0</v>
      </c>
      <c r="Z767" s="14">
        <f t="shared" si="67"/>
        <v>0</v>
      </c>
      <c r="AA767" s="14">
        <f t="shared" si="67"/>
        <v>0</v>
      </c>
      <c r="AB767" s="14">
        <f t="shared" si="67"/>
        <v>0</v>
      </c>
      <c r="AC767" s="70">
        <f>SUM(AC722:AE766)</f>
        <v>4754.232345833334</v>
      </c>
      <c r="AD767" s="70"/>
      <c r="AE767" s="70"/>
    </row>
    <row r="770" spans="2:31" x14ac:dyDescent="0.3">
      <c r="B770" s="8">
        <f>'Resumen-Mensual'!$T$22</f>
        <v>45307</v>
      </c>
    </row>
    <row r="771" spans="2:31" x14ac:dyDescent="0.3">
      <c r="B771" s="8"/>
    </row>
    <row r="772" spans="2:31" x14ac:dyDescent="0.3">
      <c r="B772" s="9" t="s">
        <v>81</v>
      </c>
      <c r="C772" s="10"/>
      <c r="D772" s="10"/>
      <c r="E772" s="11">
        <v>1</v>
      </c>
      <c r="F772" s="11">
        <v>2</v>
      </c>
      <c r="G772" s="11">
        <v>3</v>
      </c>
      <c r="H772" s="11">
        <v>4</v>
      </c>
      <c r="I772" s="11">
        <v>5</v>
      </c>
      <c r="J772" s="11">
        <v>6</v>
      </c>
      <c r="K772" s="11">
        <v>7</v>
      </c>
      <c r="L772" s="11">
        <v>8</v>
      </c>
      <c r="M772" s="11">
        <v>9</v>
      </c>
      <c r="N772" s="11">
        <v>10</v>
      </c>
      <c r="O772" s="11">
        <v>11</v>
      </c>
      <c r="P772" s="11">
        <v>12</v>
      </c>
      <c r="Q772" s="11">
        <v>13</v>
      </c>
      <c r="R772" s="11">
        <v>14</v>
      </c>
      <c r="S772" s="11">
        <v>15</v>
      </c>
      <c r="T772" s="11">
        <v>16</v>
      </c>
      <c r="U772" s="11">
        <v>17</v>
      </c>
      <c r="V772" s="11">
        <v>18</v>
      </c>
      <c r="W772" s="11">
        <v>19</v>
      </c>
      <c r="X772" s="11">
        <v>20</v>
      </c>
      <c r="Y772" s="11">
        <v>21</v>
      </c>
      <c r="Z772" s="11">
        <v>22</v>
      </c>
      <c r="AA772" s="11">
        <v>23</v>
      </c>
      <c r="AB772" s="11">
        <v>24</v>
      </c>
      <c r="AC772" s="68" t="s">
        <v>2</v>
      </c>
      <c r="AD772" s="68"/>
      <c r="AE772" s="68"/>
    </row>
    <row r="773" spans="2:31" x14ac:dyDescent="0.3">
      <c r="B773" s="52" t="s">
        <v>4</v>
      </c>
      <c r="C773" s="52"/>
      <c r="D773" s="5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0</v>
      </c>
      <c r="N773" s="49">
        <v>0</v>
      </c>
      <c r="O773" s="48">
        <v>0.19733333333333328</v>
      </c>
      <c r="P773" s="49">
        <v>0.36099999999999993</v>
      </c>
      <c r="Q773" s="48">
        <v>0</v>
      </c>
      <c r="R773" s="49">
        <v>0</v>
      </c>
      <c r="S773" s="48">
        <v>0</v>
      </c>
      <c r="T773" s="49">
        <v>0</v>
      </c>
      <c r="U773" s="48">
        <v>0</v>
      </c>
      <c r="V773" s="49">
        <v>0</v>
      </c>
      <c r="W773" s="48">
        <v>0</v>
      </c>
      <c r="X773" s="49">
        <v>0</v>
      </c>
      <c r="Y773" s="48">
        <v>0</v>
      </c>
      <c r="Z773" s="49">
        <v>0</v>
      </c>
      <c r="AA773" s="48">
        <v>0</v>
      </c>
      <c r="AB773" s="49">
        <v>0</v>
      </c>
      <c r="AC773" s="58">
        <f>SUM(E773:AB773)</f>
        <v>0.55833333333333324</v>
      </c>
      <c r="AD773" s="58"/>
      <c r="AE773" s="58"/>
    </row>
    <row r="774" spans="2:31" x14ac:dyDescent="0.3">
      <c r="B774" s="15" t="s">
        <v>5</v>
      </c>
      <c r="C774" s="15"/>
      <c r="D774" s="15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0</v>
      </c>
      <c r="N774" s="49">
        <v>0</v>
      </c>
      <c r="O774" s="48">
        <v>0</v>
      </c>
      <c r="P774" s="49">
        <v>0</v>
      </c>
      <c r="Q774" s="48">
        <v>0</v>
      </c>
      <c r="R774" s="49">
        <v>0</v>
      </c>
      <c r="S774" s="48">
        <v>0</v>
      </c>
      <c r="T774" s="49">
        <v>0</v>
      </c>
      <c r="U774" s="48">
        <v>0</v>
      </c>
      <c r="V774" s="49">
        <v>0</v>
      </c>
      <c r="W774" s="48">
        <v>0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58">
        <f t="shared" ref="AC774:AC809" si="68">SUM(E774:AB774)</f>
        <v>0</v>
      </c>
      <c r="AD774" s="58"/>
      <c r="AE774" s="58"/>
    </row>
    <row r="775" spans="2:31" x14ac:dyDescent="0.3">
      <c r="B775" s="15" t="s">
        <v>6</v>
      </c>
      <c r="C775" s="15"/>
      <c r="D775" s="15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0.35950000000000026</v>
      </c>
      <c r="N775" s="49">
        <v>0.52483333333333326</v>
      </c>
      <c r="O775" s="48">
        <v>1.7633333333333339</v>
      </c>
      <c r="P775" s="49">
        <v>7.9716666666666685</v>
      </c>
      <c r="Q775" s="48">
        <v>13.961166666666669</v>
      </c>
      <c r="R775" s="49">
        <v>21.921166666666668</v>
      </c>
      <c r="S775" s="48">
        <v>15.373666666666672</v>
      </c>
      <c r="T775" s="49">
        <v>19.702500000000011</v>
      </c>
      <c r="U775" s="48">
        <v>14.681999999999995</v>
      </c>
      <c r="V775" s="49">
        <v>16.456</v>
      </c>
      <c r="W775" s="48">
        <v>15.436999999999994</v>
      </c>
      <c r="X775" s="49">
        <v>18.251499999999997</v>
      </c>
      <c r="Y775" s="48">
        <v>0</v>
      </c>
      <c r="Z775" s="49">
        <v>0</v>
      </c>
      <c r="AA775" s="48">
        <v>0</v>
      </c>
      <c r="AB775" s="49">
        <v>0</v>
      </c>
      <c r="AC775" s="58">
        <f t="shared" si="68"/>
        <v>146.40433333333334</v>
      </c>
      <c r="AD775" s="58"/>
      <c r="AE775" s="58"/>
    </row>
    <row r="776" spans="2:31" x14ac:dyDescent="0.3">
      <c r="B776" s="15" t="s">
        <v>119</v>
      </c>
      <c r="C776" s="15"/>
      <c r="D776" s="15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1.6483333333333321</v>
      </c>
      <c r="N776" s="49">
        <v>3.5999999999999961</v>
      </c>
      <c r="O776" s="48">
        <v>4.800000000000006</v>
      </c>
      <c r="P776" s="49">
        <v>7.3999999999999924</v>
      </c>
      <c r="Q776" s="48">
        <v>18.381666666666664</v>
      </c>
      <c r="R776" s="49">
        <v>22.386666666666677</v>
      </c>
      <c r="S776" s="48">
        <v>0</v>
      </c>
      <c r="T776" s="49">
        <v>8.33</v>
      </c>
      <c r="U776" s="48">
        <v>18.4175</v>
      </c>
      <c r="V776" s="49">
        <v>23.275999999999989</v>
      </c>
      <c r="W776" s="48">
        <v>13.682333333333334</v>
      </c>
      <c r="X776" s="49">
        <v>14.580500000000008</v>
      </c>
      <c r="Y776" s="48">
        <v>0</v>
      </c>
      <c r="Z776" s="49">
        <v>0</v>
      </c>
      <c r="AA776" s="48">
        <v>0</v>
      </c>
      <c r="AB776" s="49">
        <v>0</v>
      </c>
      <c r="AC776" s="58">
        <f t="shared" si="68"/>
        <v>136.50299999999999</v>
      </c>
      <c r="AD776" s="58"/>
      <c r="AE776" s="58"/>
    </row>
    <row r="777" spans="2:31" x14ac:dyDescent="0.3">
      <c r="B777" s="15" t="s">
        <v>7</v>
      </c>
      <c r="C777" s="15"/>
      <c r="D777" s="15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0</v>
      </c>
      <c r="N777" s="49">
        <v>0</v>
      </c>
      <c r="O777" s="48">
        <v>0</v>
      </c>
      <c r="P777" s="49">
        <v>8.6839999999999993</v>
      </c>
      <c r="Q777" s="48">
        <v>16.384166666666673</v>
      </c>
      <c r="R777" s="49">
        <v>16.594166666666673</v>
      </c>
      <c r="S777" s="48">
        <v>16.810166666666667</v>
      </c>
      <c r="T777" s="49">
        <v>17.043000000000003</v>
      </c>
      <c r="U777" s="48">
        <v>17.280833333333337</v>
      </c>
      <c r="V777" s="49">
        <v>17.516333333333332</v>
      </c>
      <c r="W777" s="48">
        <v>17.748833333333334</v>
      </c>
      <c r="X777" s="49">
        <v>18.004999999999999</v>
      </c>
      <c r="Y777" s="48">
        <v>0</v>
      </c>
      <c r="Z777" s="49">
        <v>0</v>
      </c>
      <c r="AA777" s="48">
        <v>0</v>
      </c>
      <c r="AB777" s="49">
        <v>0</v>
      </c>
      <c r="AC777" s="58">
        <f t="shared" si="68"/>
        <v>146.06650000000002</v>
      </c>
      <c r="AD777" s="58"/>
      <c r="AE777" s="58"/>
    </row>
    <row r="778" spans="2:31" x14ac:dyDescent="0.3">
      <c r="B778" s="15" t="s">
        <v>8</v>
      </c>
      <c r="C778" s="15"/>
      <c r="D778" s="15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2.5336666666666634</v>
      </c>
      <c r="N778" s="49">
        <v>1.961666666666668</v>
      </c>
      <c r="O778" s="48">
        <v>1.8599999999999997</v>
      </c>
      <c r="P778" s="49">
        <v>1.5785000000000005</v>
      </c>
      <c r="Q778" s="48">
        <v>4.4683333333333337</v>
      </c>
      <c r="R778" s="49">
        <v>15.383166666666671</v>
      </c>
      <c r="S778" s="48">
        <v>25.12683333333333</v>
      </c>
      <c r="T778" s="49">
        <v>29.860166666666675</v>
      </c>
      <c r="U778" s="48">
        <v>22.801833333333331</v>
      </c>
      <c r="V778" s="49">
        <v>22.903333333333332</v>
      </c>
      <c r="W778" s="48">
        <v>14.448999999999996</v>
      </c>
      <c r="X778" s="49">
        <v>2.4339000000000004</v>
      </c>
      <c r="Y778" s="48">
        <v>0</v>
      </c>
      <c r="Z778" s="49">
        <v>0</v>
      </c>
      <c r="AA778" s="48">
        <v>0</v>
      </c>
      <c r="AB778" s="49">
        <v>0</v>
      </c>
      <c r="AC778" s="58">
        <f t="shared" si="68"/>
        <v>145.36039999999997</v>
      </c>
      <c r="AD778" s="58"/>
      <c r="AE778" s="58"/>
    </row>
    <row r="779" spans="2:31" x14ac:dyDescent="0.3">
      <c r="B779" s="15" t="s">
        <v>9</v>
      </c>
      <c r="C779" s="15"/>
      <c r="D779" s="15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27.479733333333339</v>
      </c>
      <c r="N779" s="49">
        <v>34.066833333333342</v>
      </c>
      <c r="O779" s="48">
        <v>22.955500000000004</v>
      </c>
      <c r="P779" s="49">
        <v>15.848833333333344</v>
      </c>
      <c r="Q779" s="48">
        <v>12.800833333333332</v>
      </c>
      <c r="R779" s="49">
        <v>15.958166666666664</v>
      </c>
      <c r="S779" s="48">
        <v>23.064999999999987</v>
      </c>
      <c r="T779" s="49">
        <v>31.311000000000011</v>
      </c>
      <c r="U779" s="48">
        <v>14.493666666666668</v>
      </c>
      <c r="V779" s="49">
        <v>24.363666666666678</v>
      </c>
      <c r="W779" s="48">
        <v>30.04620000000001</v>
      </c>
      <c r="X779" s="49">
        <v>32.367072500000013</v>
      </c>
      <c r="Y779" s="48">
        <v>0</v>
      </c>
      <c r="Z779" s="49">
        <v>0</v>
      </c>
      <c r="AA779" s="48">
        <v>0</v>
      </c>
      <c r="AB779" s="49">
        <v>0</v>
      </c>
      <c r="AC779" s="58">
        <f t="shared" si="68"/>
        <v>284.75650583333339</v>
      </c>
      <c r="AD779" s="58"/>
      <c r="AE779" s="58"/>
    </row>
    <row r="780" spans="2:31" x14ac:dyDescent="0.3">
      <c r="B780" s="15" t="s">
        <v>10</v>
      </c>
      <c r="C780" s="15"/>
      <c r="D780" s="15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0</v>
      </c>
      <c r="N780" s="49">
        <v>0</v>
      </c>
      <c r="O780" s="48">
        <v>0</v>
      </c>
      <c r="P780" s="49">
        <v>0</v>
      </c>
      <c r="Q780" s="48">
        <v>0</v>
      </c>
      <c r="R780" s="49">
        <v>0</v>
      </c>
      <c r="S780" s="48">
        <v>0</v>
      </c>
      <c r="T780" s="49">
        <v>0</v>
      </c>
      <c r="U780" s="48">
        <v>0</v>
      </c>
      <c r="V780" s="49">
        <v>0</v>
      </c>
      <c r="W780" s="48">
        <v>35.388333333333343</v>
      </c>
      <c r="X780" s="49">
        <v>30.885999999999992</v>
      </c>
      <c r="Y780" s="48">
        <v>0</v>
      </c>
      <c r="Z780" s="49">
        <v>0</v>
      </c>
      <c r="AA780" s="48">
        <v>0</v>
      </c>
      <c r="AB780" s="49">
        <v>0</v>
      </c>
      <c r="AC780" s="58">
        <f t="shared" si="68"/>
        <v>66.274333333333331</v>
      </c>
      <c r="AD780" s="58"/>
      <c r="AE780" s="58"/>
    </row>
    <row r="781" spans="2:31" x14ac:dyDescent="0.3">
      <c r="B781" s="15" t="s">
        <v>11</v>
      </c>
      <c r="C781" s="15"/>
      <c r="D781" s="15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46.00216666666666</v>
      </c>
      <c r="N781" s="49">
        <v>55.096499999999992</v>
      </c>
      <c r="O781" s="48">
        <v>47.06283333333333</v>
      </c>
      <c r="P781" s="49">
        <v>53.765999999999998</v>
      </c>
      <c r="Q781" s="48">
        <v>69.927833333333339</v>
      </c>
      <c r="R781" s="49">
        <v>74.769333333333321</v>
      </c>
      <c r="S781" s="48">
        <v>78.092499999999987</v>
      </c>
      <c r="T781" s="49">
        <v>87.738333333333301</v>
      </c>
      <c r="U781" s="48">
        <v>52.841166666666666</v>
      </c>
      <c r="V781" s="49">
        <v>65.274833333333333</v>
      </c>
      <c r="W781" s="48">
        <v>63.720666666666681</v>
      </c>
      <c r="X781" s="49">
        <v>56.945750000000018</v>
      </c>
      <c r="Y781" s="48">
        <v>0</v>
      </c>
      <c r="Z781" s="49">
        <v>0</v>
      </c>
      <c r="AA781" s="48">
        <v>0</v>
      </c>
      <c r="AB781" s="49">
        <v>0</v>
      </c>
      <c r="AC781" s="58">
        <f t="shared" si="68"/>
        <v>751.23791666666671</v>
      </c>
      <c r="AD781" s="58"/>
      <c r="AE781" s="58"/>
    </row>
    <row r="782" spans="2:31" x14ac:dyDescent="0.3">
      <c r="B782" s="15" t="s">
        <v>12</v>
      </c>
      <c r="C782" s="15"/>
      <c r="D782" s="15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0</v>
      </c>
      <c r="N782" s="49">
        <v>0</v>
      </c>
      <c r="O782" s="48">
        <v>0</v>
      </c>
      <c r="P782" s="49">
        <v>0</v>
      </c>
      <c r="Q782" s="48">
        <v>0</v>
      </c>
      <c r="R782" s="49">
        <v>0</v>
      </c>
      <c r="S782" s="48">
        <v>0</v>
      </c>
      <c r="T782" s="49">
        <v>0</v>
      </c>
      <c r="U782" s="48">
        <v>0</v>
      </c>
      <c r="V782" s="49">
        <v>0</v>
      </c>
      <c r="W782" s="48">
        <v>30.718833333333325</v>
      </c>
      <c r="X782" s="49">
        <v>25.362000000000005</v>
      </c>
      <c r="Y782" s="48">
        <v>0</v>
      </c>
      <c r="Z782" s="49">
        <v>0</v>
      </c>
      <c r="AA782" s="48">
        <v>0</v>
      </c>
      <c r="AB782" s="49">
        <v>0</v>
      </c>
      <c r="AC782" s="58">
        <f t="shared" si="68"/>
        <v>56.080833333333331</v>
      </c>
      <c r="AD782" s="58"/>
      <c r="AE782" s="58"/>
    </row>
    <row r="783" spans="2:31" x14ac:dyDescent="0.3">
      <c r="B783" s="15" t="s">
        <v>13</v>
      </c>
      <c r="C783" s="15"/>
      <c r="D783" s="15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2.1968333333333332</v>
      </c>
      <c r="N783" s="49">
        <v>0</v>
      </c>
      <c r="O783" s="48">
        <v>0</v>
      </c>
      <c r="P783" s="49">
        <v>0</v>
      </c>
      <c r="Q783" s="48">
        <v>59.551000000000009</v>
      </c>
      <c r="R783" s="49">
        <v>101.39100000000001</v>
      </c>
      <c r="S783" s="48">
        <v>93.363333333333301</v>
      </c>
      <c r="T783" s="49">
        <v>107.35833333333331</v>
      </c>
      <c r="U783" s="48">
        <v>83.930999999999997</v>
      </c>
      <c r="V783" s="49">
        <v>90.981333333333339</v>
      </c>
      <c r="W783" s="48">
        <v>90.670866666666655</v>
      </c>
      <c r="X783" s="49">
        <v>24.270650000000007</v>
      </c>
      <c r="Y783" s="48">
        <v>0</v>
      </c>
      <c r="Z783" s="49">
        <v>0</v>
      </c>
      <c r="AA783" s="48">
        <v>0</v>
      </c>
      <c r="AB783" s="49">
        <v>0</v>
      </c>
      <c r="AC783" s="58">
        <f t="shared" si="68"/>
        <v>653.71434999999985</v>
      </c>
      <c r="AD783" s="58"/>
      <c r="AE783" s="58"/>
    </row>
    <row r="784" spans="2:31" x14ac:dyDescent="0.3">
      <c r="B784" s="15" t="s">
        <v>14</v>
      </c>
      <c r="C784" s="15"/>
      <c r="D784" s="15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58">
        <f t="shared" si="68"/>
        <v>0</v>
      </c>
      <c r="AD784" s="58"/>
      <c r="AE784" s="58"/>
    </row>
    <row r="785" spans="2:31" x14ac:dyDescent="0.3">
      <c r="B785" s="15" t="s">
        <v>15</v>
      </c>
      <c r="C785" s="15"/>
      <c r="D785" s="15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0.36150000000000093</v>
      </c>
      <c r="N785" s="49">
        <v>7.852666666666666</v>
      </c>
      <c r="O785" s="48">
        <v>16.384333333333338</v>
      </c>
      <c r="P785" s="49">
        <v>0</v>
      </c>
      <c r="Q785" s="48">
        <v>0</v>
      </c>
      <c r="R785" s="49">
        <v>22.375833333333325</v>
      </c>
      <c r="S785" s="48">
        <v>49.263000000000019</v>
      </c>
      <c r="T785" s="49">
        <v>52.348166666666664</v>
      </c>
      <c r="U785" s="48">
        <v>39.149666666666675</v>
      </c>
      <c r="V785" s="49">
        <v>41.305166666666672</v>
      </c>
      <c r="W785" s="48">
        <v>36.074666666666673</v>
      </c>
      <c r="X785" s="49">
        <v>34.075833333333343</v>
      </c>
      <c r="Y785" s="48">
        <v>0</v>
      </c>
      <c r="Z785" s="49">
        <v>0</v>
      </c>
      <c r="AA785" s="48">
        <v>0</v>
      </c>
      <c r="AB785" s="49">
        <v>0</v>
      </c>
      <c r="AC785" s="58">
        <f t="shared" si="68"/>
        <v>299.19083333333339</v>
      </c>
      <c r="AD785" s="58"/>
      <c r="AE785" s="58"/>
    </row>
    <row r="786" spans="2:31" x14ac:dyDescent="0.3">
      <c r="B786" s="15" t="s">
        <v>16</v>
      </c>
      <c r="C786" s="15"/>
      <c r="D786" s="15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1.583333333333338E-2</v>
      </c>
      <c r="N786" s="49">
        <v>9.2378333333333327</v>
      </c>
      <c r="O786" s="48">
        <v>14.23933333333334</v>
      </c>
      <c r="P786" s="49">
        <v>9.8983333333333317</v>
      </c>
      <c r="Q786" s="48">
        <v>9.5151666666666674</v>
      </c>
      <c r="R786" s="49">
        <v>11.362500000000001</v>
      </c>
      <c r="S786" s="48">
        <v>16.149166666666659</v>
      </c>
      <c r="T786" s="49">
        <v>17.088833333333337</v>
      </c>
      <c r="U786" s="48">
        <v>17.687833333333334</v>
      </c>
      <c r="V786" s="49">
        <v>0.97683333333333389</v>
      </c>
      <c r="W786" s="48">
        <v>1.5500000000000587E-3</v>
      </c>
      <c r="X786" s="49">
        <v>17.752508333333321</v>
      </c>
      <c r="Y786" s="48">
        <v>0</v>
      </c>
      <c r="Z786" s="49">
        <v>0</v>
      </c>
      <c r="AA786" s="48">
        <v>0</v>
      </c>
      <c r="AB786" s="49">
        <v>0</v>
      </c>
      <c r="AC786" s="58">
        <f t="shared" si="68"/>
        <v>123.92572499999999</v>
      </c>
      <c r="AD786" s="58"/>
      <c r="AE786" s="58"/>
    </row>
    <row r="787" spans="2:31" x14ac:dyDescent="0.3">
      <c r="B787" s="15" t="s">
        <v>17</v>
      </c>
      <c r="C787" s="15"/>
      <c r="D787" s="15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</v>
      </c>
      <c r="N787" s="49">
        <v>3.9405000000000023</v>
      </c>
      <c r="O787" s="48">
        <v>22.156333333333329</v>
      </c>
      <c r="P787" s="49">
        <v>34.486833333333337</v>
      </c>
      <c r="Q787" s="48">
        <v>44.222999999999992</v>
      </c>
      <c r="R787" s="49">
        <v>43.941166666666696</v>
      </c>
      <c r="S787" s="48">
        <v>31.027000000000001</v>
      </c>
      <c r="T787" s="49">
        <v>32.683666666666696</v>
      </c>
      <c r="U787" s="48">
        <v>33.015999999999984</v>
      </c>
      <c r="V787" s="49">
        <v>4.6516666666666691</v>
      </c>
      <c r="W787" s="48">
        <v>0.10290000000000271</v>
      </c>
      <c r="X787" s="49">
        <v>10.968025000000001</v>
      </c>
      <c r="Y787" s="48">
        <v>0</v>
      </c>
      <c r="Z787" s="49">
        <v>0</v>
      </c>
      <c r="AA787" s="48">
        <v>0</v>
      </c>
      <c r="AB787" s="49">
        <v>0</v>
      </c>
      <c r="AC787" s="58">
        <f t="shared" si="68"/>
        <v>261.19709166666672</v>
      </c>
      <c r="AD787" s="58"/>
      <c r="AE787" s="58"/>
    </row>
    <row r="788" spans="2:31" x14ac:dyDescent="0.3">
      <c r="B788" s="15" t="s">
        <v>18</v>
      </c>
      <c r="C788" s="15"/>
      <c r="D788" s="15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0</v>
      </c>
      <c r="N788" s="49">
        <v>0</v>
      </c>
      <c r="O788" s="48">
        <v>0</v>
      </c>
      <c r="P788" s="49">
        <v>1.8786666666666663</v>
      </c>
      <c r="Q788" s="48">
        <v>0.19399999999999995</v>
      </c>
      <c r="R788" s="49">
        <v>0</v>
      </c>
      <c r="S788" s="48">
        <v>2.8333333333333617E-3</v>
      </c>
      <c r="T788" s="49">
        <v>1.8258333333333305</v>
      </c>
      <c r="U788" s="48">
        <v>3.9935000000000023</v>
      </c>
      <c r="V788" s="49">
        <v>5.7174999999999958</v>
      </c>
      <c r="W788" s="48">
        <v>7.5178333333333303</v>
      </c>
      <c r="X788" s="49">
        <v>9.2953333333333319</v>
      </c>
      <c r="Y788" s="48">
        <v>0</v>
      </c>
      <c r="Z788" s="49">
        <v>0</v>
      </c>
      <c r="AA788" s="48">
        <v>0</v>
      </c>
      <c r="AB788" s="49">
        <v>0</v>
      </c>
      <c r="AC788" s="58">
        <f t="shared" si="68"/>
        <v>30.425499999999992</v>
      </c>
      <c r="AD788" s="58"/>
      <c r="AE788" s="58"/>
    </row>
    <row r="789" spans="2:31" x14ac:dyDescent="0.3">
      <c r="B789" s="15" t="s">
        <v>19</v>
      </c>
      <c r="C789" s="15"/>
      <c r="D789" s="15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0</v>
      </c>
      <c r="N789" s="49">
        <v>1.9999999999999575E-3</v>
      </c>
      <c r="O789" s="48">
        <v>9.9999999999991957E-4</v>
      </c>
      <c r="P789" s="49">
        <v>0</v>
      </c>
      <c r="Q789" s="48">
        <v>0</v>
      </c>
      <c r="R789" s="49">
        <v>1.4500000000000075E-2</v>
      </c>
      <c r="S789" s="48">
        <v>3.0873333333333397</v>
      </c>
      <c r="T789" s="49">
        <v>6.2145000000000055</v>
      </c>
      <c r="U789" s="48">
        <v>12.990333333333343</v>
      </c>
      <c r="V789" s="49">
        <v>20.12683333333333</v>
      </c>
      <c r="W789" s="48">
        <v>20.194949999999999</v>
      </c>
      <c r="X789" s="49">
        <v>23.398866666666663</v>
      </c>
      <c r="Y789" s="48">
        <v>0</v>
      </c>
      <c r="Z789" s="49">
        <v>0</v>
      </c>
      <c r="AA789" s="48">
        <v>0</v>
      </c>
      <c r="AB789" s="49">
        <v>0</v>
      </c>
      <c r="AC789" s="58">
        <f t="shared" si="68"/>
        <v>86.030316666666678</v>
      </c>
      <c r="AD789" s="58"/>
      <c r="AE789" s="58"/>
    </row>
    <row r="790" spans="2:31" x14ac:dyDescent="0.3">
      <c r="B790" s="4" t="s">
        <v>20</v>
      </c>
      <c r="C790" s="4"/>
      <c r="D790" s="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0</v>
      </c>
      <c r="N790" s="49">
        <v>0</v>
      </c>
      <c r="O790" s="48">
        <v>0</v>
      </c>
      <c r="P790" s="49">
        <v>0</v>
      </c>
      <c r="Q790" s="48">
        <v>0</v>
      </c>
      <c r="R790" s="49">
        <v>0</v>
      </c>
      <c r="S790" s="48">
        <v>4.7916666666666652</v>
      </c>
      <c r="T790" s="49">
        <v>5.0777499999999973</v>
      </c>
      <c r="U790" s="48">
        <v>1.1727000000000001</v>
      </c>
      <c r="V790" s="49">
        <v>1.4317833333333334</v>
      </c>
      <c r="W790" s="48">
        <v>2.9383333333333244E-2</v>
      </c>
      <c r="X790" s="49">
        <v>0.20516666666666636</v>
      </c>
      <c r="Y790" s="48">
        <v>0</v>
      </c>
      <c r="Z790" s="49">
        <v>0</v>
      </c>
      <c r="AA790" s="48">
        <v>0</v>
      </c>
      <c r="AB790" s="49">
        <v>0</v>
      </c>
      <c r="AC790" s="58">
        <f t="shared" si="68"/>
        <v>12.708449999999997</v>
      </c>
      <c r="AD790" s="58"/>
      <c r="AE790" s="58"/>
    </row>
    <row r="791" spans="2:31" x14ac:dyDescent="0.3">
      <c r="B791" s="4" t="s">
        <v>21</v>
      </c>
      <c r="C791" s="4"/>
      <c r="D791" s="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6.5883333333333211E-2</v>
      </c>
      <c r="N791" s="49">
        <v>3.360050000000002</v>
      </c>
      <c r="O791" s="48">
        <v>6.7873333333333372</v>
      </c>
      <c r="P791" s="49">
        <v>9.9071666666666633</v>
      </c>
      <c r="Q791" s="48">
        <v>6.4723333333333324</v>
      </c>
      <c r="R791" s="49">
        <v>4.0821666666666676</v>
      </c>
      <c r="S791" s="48">
        <v>9.5478333333333278</v>
      </c>
      <c r="T791" s="49">
        <v>7.4438333333333357</v>
      </c>
      <c r="U791" s="48">
        <v>9.6333333333333311</v>
      </c>
      <c r="V791" s="49">
        <v>10.943166666666674</v>
      </c>
      <c r="W791" s="48">
        <v>11.88593333333333</v>
      </c>
      <c r="X791" s="49">
        <v>7.0055750000000021</v>
      </c>
      <c r="Y791" s="48">
        <v>0</v>
      </c>
      <c r="Z791" s="49">
        <v>0</v>
      </c>
      <c r="AA791" s="48">
        <v>0</v>
      </c>
      <c r="AB791" s="49">
        <v>0</v>
      </c>
      <c r="AC791" s="58">
        <f t="shared" si="68"/>
        <v>87.134608333333347</v>
      </c>
      <c r="AD791" s="58"/>
      <c r="AE791" s="58"/>
    </row>
    <row r="792" spans="2:31" x14ac:dyDescent="0.3">
      <c r="B792" s="4" t="s">
        <v>22</v>
      </c>
      <c r="C792" s="4"/>
      <c r="D792" s="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0.20183333333333342</v>
      </c>
      <c r="N792" s="49">
        <v>0</v>
      </c>
      <c r="O792" s="48">
        <v>0</v>
      </c>
      <c r="P792" s="49">
        <v>1.9701666666666666</v>
      </c>
      <c r="Q792" s="48">
        <v>1.1734999999999995</v>
      </c>
      <c r="R792" s="49">
        <v>1.1945000000000003</v>
      </c>
      <c r="S792" s="48">
        <v>2.391</v>
      </c>
      <c r="T792" s="49">
        <v>0.60249999999999981</v>
      </c>
      <c r="U792" s="48">
        <v>0</v>
      </c>
      <c r="V792" s="49">
        <v>0</v>
      </c>
      <c r="W792" s="48">
        <v>0</v>
      </c>
      <c r="X792" s="49">
        <v>0</v>
      </c>
      <c r="Y792" s="48">
        <v>0</v>
      </c>
      <c r="Z792" s="49">
        <v>0</v>
      </c>
      <c r="AA792" s="48">
        <v>0</v>
      </c>
      <c r="AB792" s="49">
        <v>0</v>
      </c>
      <c r="AC792" s="58">
        <f t="shared" si="68"/>
        <v>7.5335000000000001</v>
      </c>
      <c r="AD792" s="58"/>
      <c r="AE792" s="58"/>
    </row>
    <row r="793" spans="2:31" x14ac:dyDescent="0.3">
      <c r="B793" s="4" t="s">
        <v>23</v>
      </c>
      <c r="C793" s="4"/>
      <c r="D793" s="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3.0356666666666663</v>
      </c>
      <c r="N793" s="49">
        <v>11.190333333333331</v>
      </c>
      <c r="O793" s="48">
        <v>13.881</v>
      </c>
      <c r="P793" s="49">
        <v>14.280000000000003</v>
      </c>
      <c r="Q793" s="48">
        <v>10.120833333333335</v>
      </c>
      <c r="R793" s="49">
        <v>11.451499999999999</v>
      </c>
      <c r="S793" s="48">
        <v>15.579333333333341</v>
      </c>
      <c r="T793" s="49">
        <v>17.435833333333335</v>
      </c>
      <c r="U793" s="48">
        <v>20.858833333333326</v>
      </c>
      <c r="V793" s="49">
        <v>27.720999999999997</v>
      </c>
      <c r="W793" s="48">
        <v>26.044999999999995</v>
      </c>
      <c r="X793" s="49">
        <v>19.702000000000005</v>
      </c>
      <c r="Y793" s="48">
        <v>0</v>
      </c>
      <c r="Z793" s="49">
        <v>0</v>
      </c>
      <c r="AA793" s="48">
        <v>0</v>
      </c>
      <c r="AB793" s="49">
        <v>0</v>
      </c>
      <c r="AC793" s="58">
        <f t="shared" si="68"/>
        <v>191.3013333333333</v>
      </c>
      <c r="AD793" s="58"/>
      <c r="AE793" s="58"/>
    </row>
    <row r="794" spans="2:31" x14ac:dyDescent="0.3">
      <c r="B794" s="4" t="s">
        <v>24</v>
      </c>
      <c r="C794" s="4"/>
      <c r="D794" s="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2.3291666666666666</v>
      </c>
      <c r="N794" s="49">
        <v>5.4643333333333333</v>
      </c>
      <c r="O794" s="48">
        <v>5.2898333333333358</v>
      </c>
      <c r="P794" s="49">
        <v>9.6623333333333346</v>
      </c>
      <c r="Q794" s="48">
        <v>2.6801666666666666</v>
      </c>
      <c r="R794" s="49">
        <v>1.6713333333333338</v>
      </c>
      <c r="S794" s="48">
        <v>5.1371666666666673</v>
      </c>
      <c r="T794" s="49">
        <v>2.3718333333333335</v>
      </c>
      <c r="U794" s="48">
        <v>2.8173333333333326</v>
      </c>
      <c r="V794" s="49">
        <v>7.8009999999999993</v>
      </c>
      <c r="W794" s="48">
        <v>7.8044999999999991</v>
      </c>
      <c r="X794" s="49">
        <v>2.5791499999999998</v>
      </c>
      <c r="Y794" s="48">
        <v>0</v>
      </c>
      <c r="Z794" s="49">
        <v>0</v>
      </c>
      <c r="AA794" s="48">
        <v>0</v>
      </c>
      <c r="AB794" s="49">
        <v>0</v>
      </c>
      <c r="AC794" s="58">
        <f t="shared" si="68"/>
        <v>55.608150000000002</v>
      </c>
      <c r="AD794" s="58"/>
      <c r="AE794" s="58"/>
    </row>
    <row r="795" spans="2:31" x14ac:dyDescent="0.3">
      <c r="B795" s="4" t="s">
        <v>25</v>
      </c>
      <c r="C795" s="4"/>
      <c r="D795" s="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2.0248166666666667</v>
      </c>
      <c r="N795" s="49">
        <v>1.1730666666666665</v>
      </c>
      <c r="O795" s="48">
        <v>2.5500000000000006E-3</v>
      </c>
      <c r="P795" s="49">
        <v>0</v>
      </c>
      <c r="Q795" s="48">
        <v>0</v>
      </c>
      <c r="R795" s="49">
        <v>0.5818333333333332</v>
      </c>
      <c r="S795" s="48">
        <v>1.2951666666666668</v>
      </c>
      <c r="T795" s="49">
        <v>3.3551666666666669</v>
      </c>
      <c r="U795" s="48">
        <v>3.145</v>
      </c>
      <c r="V795" s="49">
        <v>5.4688333333333325</v>
      </c>
      <c r="W795" s="48">
        <v>7.2726666666666686</v>
      </c>
      <c r="X795" s="49">
        <v>11.069171666666664</v>
      </c>
      <c r="Y795" s="48">
        <v>0</v>
      </c>
      <c r="Z795" s="49">
        <v>0</v>
      </c>
      <c r="AA795" s="48">
        <v>0</v>
      </c>
      <c r="AB795" s="49">
        <v>0</v>
      </c>
      <c r="AC795" s="58">
        <f t="shared" si="68"/>
        <v>35.388271666666668</v>
      </c>
      <c r="AD795" s="58"/>
      <c r="AE795" s="58"/>
    </row>
    <row r="796" spans="2:31" x14ac:dyDescent="0.3">
      <c r="B796" s="4" t="s">
        <v>26</v>
      </c>
      <c r="C796" s="4"/>
      <c r="D796" s="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2.444999999999999</v>
      </c>
      <c r="N796" s="49">
        <v>7.4701666666666675</v>
      </c>
      <c r="O796" s="48">
        <v>9.0066666666666677</v>
      </c>
      <c r="P796" s="49">
        <v>8.8450000000000042</v>
      </c>
      <c r="Q796" s="48">
        <v>8.0824999999999942</v>
      </c>
      <c r="R796" s="49">
        <v>6.3295000000000039</v>
      </c>
      <c r="S796" s="48">
        <v>2.1989999999999998</v>
      </c>
      <c r="T796" s="49">
        <v>0.93816666666666737</v>
      </c>
      <c r="U796" s="48">
        <v>0.62166666666666615</v>
      </c>
      <c r="V796" s="49">
        <v>0.62749999999999939</v>
      </c>
      <c r="W796" s="48">
        <v>0.63099999999999956</v>
      </c>
      <c r="X796" s="49">
        <v>0.20157499999999892</v>
      </c>
      <c r="Y796" s="48">
        <v>0</v>
      </c>
      <c r="Z796" s="49">
        <v>0</v>
      </c>
      <c r="AA796" s="48">
        <v>0</v>
      </c>
      <c r="AB796" s="49">
        <v>0</v>
      </c>
      <c r="AC796" s="58">
        <f t="shared" si="68"/>
        <v>47.397741666666668</v>
      </c>
      <c r="AD796" s="58"/>
      <c r="AE796" s="58"/>
    </row>
    <row r="797" spans="2:31" x14ac:dyDescent="0.3">
      <c r="B797" s="4" t="s">
        <v>27</v>
      </c>
      <c r="C797" s="4"/>
      <c r="D797" s="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11.610000000000007</v>
      </c>
      <c r="N797" s="49">
        <v>11.158000000000007</v>
      </c>
      <c r="O797" s="48">
        <v>5.4096666666666664</v>
      </c>
      <c r="P797" s="49">
        <v>4.6859999999999964</v>
      </c>
      <c r="Q797" s="48">
        <v>0.88166666666666582</v>
      </c>
      <c r="R797" s="49">
        <v>6.2298333333333336</v>
      </c>
      <c r="S797" s="48">
        <v>14.05966666666667</v>
      </c>
      <c r="T797" s="49">
        <v>10.290166666666666</v>
      </c>
      <c r="U797" s="48">
        <v>8.8919999999999941</v>
      </c>
      <c r="V797" s="49">
        <v>9.4133333333333304</v>
      </c>
      <c r="W797" s="48">
        <v>9.3827999999999978</v>
      </c>
      <c r="X797" s="49">
        <v>9.355933333333331</v>
      </c>
      <c r="Y797" s="48">
        <v>0</v>
      </c>
      <c r="Z797" s="49">
        <v>0</v>
      </c>
      <c r="AA797" s="48">
        <v>0</v>
      </c>
      <c r="AB797" s="49">
        <v>0</v>
      </c>
      <c r="AC797" s="58">
        <f t="shared" si="68"/>
        <v>101.36906666666667</v>
      </c>
      <c r="AD797" s="58"/>
      <c r="AE797" s="58"/>
    </row>
    <row r="798" spans="2:31" x14ac:dyDescent="0.3">
      <c r="B798" s="4" t="s">
        <v>28</v>
      </c>
      <c r="C798" s="4"/>
      <c r="D798" s="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4.9160000000000021</v>
      </c>
      <c r="N798" s="49">
        <v>16.131999999999998</v>
      </c>
      <c r="O798" s="48">
        <v>21.624500000000008</v>
      </c>
      <c r="P798" s="49">
        <v>19.809333333333328</v>
      </c>
      <c r="Q798" s="48">
        <v>19.249166666666667</v>
      </c>
      <c r="R798" s="49">
        <v>17.91866666666667</v>
      </c>
      <c r="S798" s="48">
        <v>14.192333333333332</v>
      </c>
      <c r="T798" s="49">
        <v>10.521166666666661</v>
      </c>
      <c r="U798" s="48">
        <v>8.463000000000001</v>
      </c>
      <c r="V798" s="49">
        <v>10.488166666666668</v>
      </c>
      <c r="W798" s="48">
        <v>7.9488333333333303</v>
      </c>
      <c r="X798" s="49">
        <v>5.2479750000000021</v>
      </c>
      <c r="Y798" s="48">
        <v>0</v>
      </c>
      <c r="Z798" s="49">
        <v>0</v>
      </c>
      <c r="AA798" s="48">
        <v>0</v>
      </c>
      <c r="AB798" s="49">
        <v>0</v>
      </c>
      <c r="AC798" s="58">
        <f t="shared" si="68"/>
        <v>156.51114166666667</v>
      </c>
      <c r="AD798" s="58"/>
      <c r="AE798" s="58"/>
    </row>
    <row r="799" spans="2:31" x14ac:dyDescent="0.3">
      <c r="B799" s="4" t="s">
        <v>120</v>
      </c>
      <c r="C799" s="4"/>
      <c r="D799" s="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12.065500000000004</v>
      </c>
      <c r="N799" s="49">
        <v>24.129333333333328</v>
      </c>
      <c r="O799" s="48">
        <v>29.807000000000002</v>
      </c>
      <c r="P799" s="49">
        <v>10.790500000000007</v>
      </c>
      <c r="Q799" s="48">
        <v>10.267666666666669</v>
      </c>
      <c r="R799" s="49">
        <v>11.375333333333336</v>
      </c>
      <c r="S799" s="48">
        <v>19.84566666666667</v>
      </c>
      <c r="T799" s="49">
        <v>18.864666666666665</v>
      </c>
      <c r="U799" s="48">
        <v>20.544833333333333</v>
      </c>
      <c r="V799" s="49">
        <v>24.098833333333328</v>
      </c>
      <c r="W799" s="48">
        <v>20.967000000000006</v>
      </c>
      <c r="X799" s="49">
        <v>15.73025</v>
      </c>
      <c r="Y799" s="48">
        <v>0</v>
      </c>
      <c r="Z799" s="49">
        <v>0</v>
      </c>
      <c r="AA799" s="48">
        <v>0</v>
      </c>
      <c r="AB799" s="49">
        <v>0</v>
      </c>
      <c r="AC799" s="58">
        <f t="shared" si="68"/>
        <v>218.48658333333336</v>
      </c>
      <c r="AD799" s="58"/>
      <c r="AE799" s="58"/>
    </row>
    <row r="800" spans="2:31" x14ac:dyDescent="0.3">
      <c r="B800" s="4" t="s">
        <v>29</v>
      </c>
      <c r="C800" s="4"/>
      <c r="D800" s="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19.377500000000005</v>
      </c>
      <c r="N800" s="49">
        <v>35.775166666666642</v>
      </c>
      <c r="O800" s="48">
        <v>42.866666666666667</v>
      </c>
      <c r="P800" s="49">
        <v>22.788833333333333</v>
      </c>
      <c r="Q800" s="48">
        <v>22.033833333333327</v>
      </c>
      <c r="R800" s="49">
        <v>22.375833333333336</v>
      </c>
      <c r="S800" s="48">
        <v>26.019833333333331</v>
      </c>
      <c r="T800" s="49">
        <v>25.061833333333322</v>
      </c>
      <c r="U800" s="48">
        <v>27.395000000000024</v>
      </c>
      <c r="V800" s="49">
        <v>31.49666666666668</v>
      </c>
      <c r="W800" s="48">
        <v>31.442000000000011</v>
      </c>
      <c r="X800" s="49">
        <v>22.466583333333329</v>
      </c>
      <c r="Y800" s="48">
        <v>0</v>
      </c>
      <c r="Z800" s="49">
        <v>0</v>
      </c>
      <c r="AA800" s="48">
        <v>0</v>
      </c>
      <c r="AB800" s="49">
        <v>0</v>
      </c>
      <c r="AC800" s="58">
        <f t="shared" si="68"/>
        <v>329.09975000000003</v>
      </c>
      <c r="AD800" s="58"/>
      <c r="AE800" s="58"/>
    </row>
    <row r="801" spans="2:31" x14ac:dyDescent="0.3">
      <c r="B801" s="4" t="s">
        <v>30</v>
      </c>
      <c r="C801" s="4"/>
      <c r="D801" s="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1.9601666666666666</v>
      </c>
      <c r="N801" s="49">
        <v>23.959500000000006</v>
      </c>
      <c r="O801" s="48">
        <v>35.341833333333348</v>
      </c>
      <c r="P801" s="49">
        <v>15.457166666666668</v>
      </c>
      <c r="Q801" s="48">
        <v>11.11366666666666</v>
      </c>
      <c r="R801" s="49">
        <v>11.595000000000008</v>
      </c>
      <c r="S801" s="48">
        <v>20.71166666666668</v>
      </c>
      <c r="T801" s="49">
        <v>15.130333333333333</v>
      </c>
      <c r="U801" s="48">
        <v>10.990833333333331</v>
      </c>
      <c r="V801" s="49">
        <v>11.290833333333328</v>
      </c>
      <c r="W801" s="48">
        <v>7.626251666666664</v>
      </c>
      <c r="X801" s="49">
        <v>30.964766666666666</v>
      </c>
      <c r="Y801" s="48">
        <v>0</v>
      </c>
      <c r="Z801" s="49">
        <v>0</v>
      </c>
      <c r="AA801" s="48">
        <v>0</v>
      </c>
      <c r="AB801" s="49">
        <v>0</v>
      </c>
      <c r="AC801" s="58">
        <f t="shared" si="68"/>
        <v>196.14201833333337</v>
      </c>
      <c r="AD801" s="58"/>
      <c r="AE801" s="58"/>
    </row>
    <row r="802" spans="2:31" x14ac:dyDescent="0.3">
      <c r="B802" s="4" t="s">
        <v>31</v>
      </c>
      <c r="C802" s="4"/>
      <c r="D802" s="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4.1558333333333328</v>
      </c>
      <c r="N802" s="49">
        <v>0.75049999999999928</v>
      </c>
      <c r="O802" s="48">
        <v>4.3621666666666687</v>
      </c>
      <c r="P802" s="49">
        <v>2.7953333333333332</v>
      </c>
      <c r="Q802" s="48">
        <v>2.7849999999999997</v>
      </c>
      <c r="R802" s="49">
        <v>2.078666666666666</v>
      </c>
      <c r="S802" s="48">
        <v>5.2500000000000033E-2</v>
      </c>
      <c r="T802" s="49">
        <v>0.4086666666666669</v>
      </c>
      <c r="U802" s="48">
        <v>0.18199999999999975</v>
      </c>
      <c r="V802" s="49">
        <v>2.4166666666666715E-2</v>
      </c>
      <c r="W802" s="48">
        <v>0</v>
      </c>
      <c r="X802" s="49">
        <v>0</v>
      </c>
      <c r="Y802" s="48">
        <v>0</v>
      </c>
      <c r="Z802" s="49">
        <v>0</v>
      </c>
      <c r="AA802" s="48">
        <v>0</v>
      </c>
      <c r="AB802" s="49">
        <v>0.8</v>
      </c>
      <c r="AC802" s="58">
        <f t="shared" si="68"/>
        <v>18.394833333333331</v>
      </c>
      <c r="AD802" s="58"/>
      <c r="AE802" s="58"/>
    </row>
    <row r="803" spans="2:31" x14ac:dyDescent="0.3">
      <c r="B803" s="4" t="s">
        <v>32</v>
      </c>
      <c r="C803" s="4"/>
      <c r="D803" s="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7.9181666666666688</v>
      </c>
      <c r="N803" s="49">
        <v>3.1473333333333371</v>
      </c>
      <c r="O803" s="48">
        <v>5.4919999999999947</v>
      </c>
      <c r="P803" s="49">
        <v>3.6054999999999962</v>
      </c>
      <c r="Q803" s="48">
        <v>1.8728333333333316</v>
      </c>
      <c r="R803" s="49">
        <v>3.0304999999999978</v>
      </c>
      <c r="S803" s="48">
        <v>8.9254999999999995</v>
      </c>
      <c r="T803" s="49">
        <v>5.770999999999999</v>
      </c>
      <c r="U803" s="48">
        <v>4.6231666666666644</v>
      </c>
      <c r="V803" s="49">
        <v>0</v>
      </c>
      <c r="W803" s="48">
        <v>0</v>
      </c>
      <c r="X803" s="49">
        <v>0</v>
      </c>
      <c r="Y803" s="48">
        <v>0</v>
      </c>
      <c r="Z803" s="49">
        <v>0</v>
      </c>
      <c r="AA803" s="48">
        <v>0</v>
      </c>
      <c r="AB803" s="49">
        <v>0</v>
      </c>
      <c r="AC803" s="58">
        <f t="shared" si="68"/>
        <v>44.385999999999989</v>
      </c>
      <c r="AD803" s="58"/>
      <c r="AE803" s="58"/>
    </row>
    <row r="804" spans="2:31" x14ac:dyDescent="0.3">
      <c r="B804" s="4" t="s">
        <v>33</v>
      </c>
      <c r="C804" s="4"/>
      <c r="D804" s="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0.14150000000000001</v>
      </c>
      <c r="N804" s="49">
        <v>4.0476666666666654</v>
      </c>
      <c r="O804" s="48">
        <v>6.1565000000000021</v>
      </c>
      <c r="P804" s="49">
        <v>5.6283333333333339</v>
      </c>
      <c r="Q804" s="48">
        <v>5.4998333333333322</v>
      </c>
      <c r="R804" s="49">
        <v>5.8240000000000016</v>
      </c>
      <c r="S804" s="48">
        <v>6.4633333333333329</v>
      </c>
      <c r="T804" s="49">
        <v>5.1311666666666662</v>
      </c>
      <c r="U804" s="48">
        <v>4.8121666666666654</v>
      </c>
      <c r="V804" s="49">
        <v>5.3848333333333311</v>
      </c>
      <c r="W804" s="48">
        <v>4.490333333333334</v>
      </c>
      <c r="X804" s="49">
        <v>3.4434250000000004</v>
      </c>
      <c r="Y804" s="48">
        <v>0</v>
      </c>
      <c r="Z804" s="49">
        <v>0</v>
      </c>
      <c r="AA804" s="48">
        <v>0</v>
      </c>
      <c r="AB804" s="49">
        <v>0</v>
      </c>
      <c r="AC804" s="58">
        <f t="shared" si="68"/>
        <v>57.023091666666659</v>
      </c>
      <c r="AD804" s="58"/>
      <c r="AE804" s="58"/>
    </row>
    <row r="805" spans="2:31" x14ac:dyDescent="0.3">
      <c r="B805" s="4" t="s">
        <v>34</v>
      </c>
      <c r="C805" s="4"/>
      <c r="D805" s="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1.1771666666666669</v>
      </c>
      <c r="N805" s="49">
        <v>2.3848333333333329</v>
      </c>
      <c r="O805" s="48">
        <v>1.8126666666666673</v>
      </c>
      <c r="P805" s="49">
        <v>0.98116666666666674</v>
      </c>
      <c r="Q805" s="48">
        <v>0.55900000000000005</v>
      </c>
      <c r="R805" s="49">
        <v>0.3241666666666666</v>
      </c>
      <c r="S805" s="48">
        <v>0.43416666666666676</v>
      </c>
      <c r="T805" s="49">
        <v>0.4278333333333334</v>
      </c>
      <c r="U805" s="48">
        <v>1.294333333333334</v>
      </c>
      <c r="V805" s="49">
        <v>0.75716666666666632</v>
      </c>
      <c r="W805" s="48">
        <v>8.4333333333333371E-2</v>
      </c>
      <c r="X805" s="49">
        <v>7.5000000000000179E-3</v>
      </c>
      <c r="Y805" s="48">
        <v>0</v>
      </c>
      <c r="Z805" s="49">
        <v>0</v>
      </c>
      <c r="AA805" s="48">
        <v>0</v>
      </c>
      <c r="AB805" s="49">
        <v>0</v>
      </c>
      <c r="AC805" s="58">
        <f t="shared" si="68"/>
        <v>10.244333333333335</v>
      </c>
      <c r="AD805" s="58"/>
      <c r="AE805" s="58"/>
    </row>
    <row r="806" spans="2:31" x14ac:dyDescent="0.3">
      <c r="B806" s="4" t="s">
        <v>35</v>
      </c>
      <c r="C806" s="4"/>
      <c r="D806" s="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10.874999999999998</v>
      </c>
      <c r="N806" s="49">
        <v>15.394833333333331</v>
      </c>
      <c r="O806" s="48">
        <v>11.264500000000002</v>
      </c>
      <c r="P806" s="49">
        <v>3.049333333333335</v>
      </c>
      <c r="Q806" s="48">
        <v>1.4095000000000011</v>
      </c>
      <c r="R806" s="49">
        <v>2.740000000000002</v>
      </c>
      <c r="S806" s="48">
        <v>5.4183333333333357</v>
      </c>
      <c r="T806" s="49">
        <v>1.2700000000000005</v>
      </c>
      <c r="U806" s="48">
        <v>0</v>
      </c>
      <c r="V806" s="49">
        <v>0</v>
      </c>
      <c r="W806" s="48">
        <v>1.000000000000038E-3</v>
      </c>
      <c r="X806" s="49">
        <v>3.0000000000001137E-3</v>
      </c>
      <c r="Y806" s="48">
        <v>0</v>
      </c>
      <c r="Z806" s="49">
        <v>0</v>
      </c>
      <c r="AA806" s="48">
        <v>0</v>
      </c>
      <c r="AB806" s="49">
        <v>0</v>
      </c>
      <c r="AC806" s="58">
        <f t="shared" si="68"/>
        <v>51.425500000000014</v>
      </c>
      <c r="AD806" s="58"/>
      <c r="AE806" s="58"/>
    </row>
    <row r="807" spans="2:31" x14ac:dyDescent="0.3">
      <c r="B807" s="4" t="s">
        <v>36</v>
      </c>
      <c r="C807" s="4"/>
      <c r="D807" s="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0</v>
      </c>
      <c r="N807" s="49">
        <v>0</v>
      </c>
      <c r="O807" s="48">
        <v>0</v>
      </c>
      <c r="P807" s="49">
        <v>0</v>
      </c>
      <c r="Q807" s="48">
        <v>0</v>
      </c>
      <c r="R807" s="49">
        <v>0</v>
      </c>
      <c r="S807" s="48">
        <v>0</v>
      </c>
      <c r="T807" s="49">
        <v>0</v>
      </c>
      <c r="U807" s="48">
        <v>0</v>
      </c>
      <c r="V807" s="49">
        <v>0</v>
      </c>
      <c r="W807" s="48">
        <v>0</v>
      </c>
      <c r="X807" s="49">
        <v>0</v>
      </c>
      <c r="Y807" s="48">
        <v>0</v>
      </c>
      <c r="Z807" s="49">
        <v>0</v>
      </c>
      <c r="AA807" s="48">
        <v>0</v>
      </c>
      <c r="AB807" s="49">
        <v>0</v>
      </c>
      <c r="AC807" s="58">
        <f t="shared" si="68"/>
        <v>0</v>
      </c>
      <c r="AD807" s="58"/>
      <c r="AE807" s="58"/>
    </row>
    <row r="808" spans="2:31" x14ac:dyDescent="0.3">
      <c r="B808" s="4" t="s">
        <v>121</v>
      </c>
      <c r="C808" s="4"/>
      <c r="D808" s="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0</v>
      </c>
      <c r="Y808" s="48">
        <v>0</v>
      </c>
      <c r="Z808" s="49">
        <v>0</v>
      </c>
      <c r="AA808" s="48">
        <v>0</v>
      </c>
      <c r="AB808" s="49">
        <v>0</v>
      </c>
      <c r="AC808" s="58">
        <f t="shared" si="68"/>
        <v>0</v>
      </c>
      <c r="AD808" s="58"/>
      <c r="AE808" s="58"/>
    </row>
    <row r="809" spans="2:31" x14ac:dyDescent="0.3">
      <c r="B809" s="4" t="s">
        <v>86</v>
      </c>
      <c r="C809" s="4"/>
      <c r="D809" s="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6.25</v>
      </c>
      <c r="N809" s="49">
        <v>5.1199999999999992</v>
      </c>
      <c r="O809" s="48">
        <v>4.8800000000000008</v>
      </c>
      <c r="P809" s="49">
        <v>2.009999999999998</v>
      </c>
      <c r="Q809" s="48">
        <v>1.6300000000000008</v>
      </c>
      <c r="R809" s="49">
        <v>2.09</v>
      </c>
      <c r="S809" s="48">
        <v>1.5</v>
      </c>
      <c r="T809" s="49">
        <v>0.47000000000000064</v>
      </c>
      <c r="U809" s="48">
        <v>1.25</v>
      </c>
      <c r="V809" s="49">
        <v>1.0499999999999989</v>
      </c>
      <c r="W809" s="48">
        <v>0.62000000000000099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58">
        <f t="shared" si="68"/>
        <v>26.87</v>
      </c>
      <c r="AD809" s="58"/>
      <c r="AE809" s="58"/>
    </row>
    <row r="810" spans="2:31" x14ac:dyDescent="0.3">
      <c r="B810" s="4" t="s">
        <v>87</v>
      </c>
      <c r="C810" s="4"/>
      <c r="D810" s="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0</v>
      </c>
      <c r="N810" s="49">
        <v>0</v>
      </c>
      <c r="O810" s="48">
        <v>0</v>
      </c>
      <c r="P810" s="49">
        <v>0</v>
      </c>
      <c r="Q810" s="48">
        <v>0</v>
      </c>
      <c r="R810" s="49">
        <v>0</v>
      </c>
      <c r="S810" s="48">
        <v>0</v>
      </c>
      <c r="T810" s="49">
        <v>0</v>
      </c>
      <c r="U810" s="48">
        <v>0</v>
      </c>
      <c r="V810" s="49">
        <v>0</v>
      </c>
      <c r="W810" s="48">
        <v>0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58">
        <f>SUM(E810:AB810)</f>
        <v>0</v>
      </c>
      <c r="AD810" s="58"/>
      <c r="AE810" s="58"/>
    </row>
    <row r="811" spans="2:31" x14ac:dyDescent="0.3">
      <c r="B811" s="4" t="s">
        <v>99</v>
      </c>
      <c r="C811" s="4"/>
      <c r="D811" s="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0.30816666666666664</v>
      </c>
      <c r="O811" s="48">
        <v>0</v>
      </c>
      <c r="P811" s="49">
        <v>0</v>
      </c>
      <c r="Q811" s="48">
        <v>0</v>
      </c>
      <c r="R811" s="49">
        <v>0.50916666666666677</v>
      </c>
      <c r="S811" s="48">
        <v>0.13433333333333392</v>
      </c>
      <c r="T811" s="49">
        <v>2.3833333333333387E-2</v>
      </c>
      <c r="U811" s="48">
        <v>0.1938333333333338</v>
      </c>
      <c r="V811" s="49">
        <v>1.1854999999999989</v>
      </c>
      <c r="W811" s="48">
        <v>1.1749999999999992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58">
        <f t="shared" ref="AC811:AC814" si="69">SUM(E811:AB811)</f>
        <v>3.5298333333333325</v>
      </c>
      <c r="AD811" s="58"/>
      <c r="AE811" s="58"/>
    </row>
    <row r="812" spans="2:31" x14ac:dyDescent="0.3">
      <c r="B812" s="4" t="s">
        <v>112</v>
      </c>
      <c r="C812" s="4"/>
      <c r="D812" s="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3.1658333333333348</v>
      </c>
      <c r="N812" s="49">
        <v>10.289500000000002</v>
      </c>
      <c r="O812" s="48">
        <v>15.335833333333344</v>
      </c>
      <c r="P812" s="49">
        <v>9.1534999999999993</v>
      </c>
      <c r="Q812" s="48">
        <v>8.6951666666666672</v>
      </c>
      <c r="R812" s="49">
        <v>7.9544999999999995</v>
      </c>
      <c r="S812" s="48">
        <v>3.8999999999999937E-2</v>
      </c>
      <c r="T812" s="49">
        <v>2.5501666666666671</v>
      </c>
      <c r="U812" s="48">
        <v>7.9936666666666696</v>
      </c>
      <c r="V812" s="49">
        <v>8.1460000000000026</v>
      </c>
      <c r="W812" s="48">
        <v>8.2671666666666681</v>
      </c>
      <c r="X812" s="49">
        <v>10.922666666666673</v>
      </c>
      <c r="Y812" s="48">
        <v>0</v>
      </c>
      <c r="Z812" s="49">
        <v>0</v>
      </c>
      <c r="AA812" s="48">
        <v>0</v>
      </c>
      <c r="AB812" s="49">
        <v>0</v>
      </c>
      <c r="AC812" s="58">
        <f t="shared" si="69"/>
        <v>92.513000000000034</v>
      </c>
      <c r="AD812" s="58"/>
      <c r="AE812" s="58"/>
    </row>
    <row r="813" spans="2:31" x14ac:dyDescent="0.3">
      <c r="B813" s="4" t="s">
        <v>113</v>
      </c>
      <c r="C813" s="4"/>
      <c r="D813" s="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2.3341666666666669</v>
      </c>
      <c r="Q813" s="48">
        <v>45.173000000000002</v>
      </c>
      <c r="R813" s="49">
        <v>83.46033333333331</v>
      </c>
      <c r="S813" s="48">
        <v>90.44433333333339</v>
      </c>
      <c r="T813" s="49">
        <v>99.534833333333353</v>
      </c>
      <c r="U813" s="48">
        <v>0</v>
      </c>
      <c r="V813" s="49">
        <v>0</v>
      </c>
      <c r="W813" s="48">
        <v>59.449833333333366</v>
      </c>
      <c r="X813" s="49">
        <v>49.913499999999985</v>
      </c>
      <c r="Y813" s="48">
        <v>0</v>
      </c>
      <c r="Z813" s="49">
        <v>0</v>
      </c>
      <c r="AA813" s="48">
        <v>0</v>
      </c>
      <c r="AB813" s="49">
        <v>0</v>
      </c>
      <c r="AC813" s="58">
        <f t="shared" si="69"/>
        <v>430.31000000000006</v>
      </c>
      <c r="AD813" s="58"/>
      <c r="AE813" s="58"/>
    </row>
    <row r="814" spans="2:31" x14ac:dyDescent="0.3">
      <c r="B814" s="4" t="s">
        <v>114</v>
      </c>
      <c r="C814" s="4"/>
      <c r="D814" s="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25.749833333333338</v>
      </c>
      <c r="N814" s="49">
        <v>33.200000000000031</v>
      </c>
      <c r="O814" s="48">
        <v>32.299999999999969</v>
      </c>
      <c r="P814" s="49">
        <v>31.305666666666664</v>
      </c>
      <c r="Q814" s="48">
        <v>22.83966666666667</v>
      </c>
      <c r="R814" s="49">
        <v>2.3885000000000001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58">
        <f t="shared" si="69"/>
        <v>147.78366666666668</v>
      </c>
      <c r="AD814" s="58"/>
      <c r="AE814" s="58"/>
    </row>
    <row r="815" spans="2:31" x14ac:dyDescent="0.3">
      <c r="B815" s="4" t="s">
        <v>115</v>
      </c>
      <c r="C815" s="4"/>
      <c r="D815" s="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17.636999999999997</v>
      </c>
      <c r="N815" s="49">
        <v>26.480833333333333</v>
      </c>
      <c r="O815" s="48">
        <v>24.870833333333341</v>
      </c>
      <c r="P815" s="49">
        <v>21.87783333333331</v>
      </c>
      <c r="Q815" s="48">
        <v>19.929500000000015</v>
      </c>
      <c r="R815" s="49">
        <v>21.310499999999987</v>
      </c>
      <c r="S815" s="48">
        <v>23.636500000000009</v>
      </c>
      <c r="T815" s="49">
        <v>21.240833333333331</v>
      </c>
      <c r="U815" s="48">
        <v>21.212666666666678</v>
      </c>
      <c r="V815" s="49">
        <v>21.670999999999989</v>
      </c>
      <c r="W815" s="48">
        <v>21.663999999999987</v>
      </c>
      <c r="X815" s="49">
        <v>21.646166666666659</v>
      </c>
      <c r="Y815" s="48">
        <v>0</v>
      </c>
      <c r="Z815" s="49">
        <v>0</v>
      </c>
      <c r="AA815" s="48">
        <v>0</v>
      </c>
      <c r="AB815" s="49">
        <v>0</v>
      </c>
      <c r="AC815" s="58">
        <f>SUM(E815:AB815)</f>
        <v>263.17766666666665</v>
      </c>
      <c r="AD815" s="58"/>
      <c r="AE815" s="58"/>
    </row>
    <row r="816" spans="2:31" x14ac:dyDescent="0.3">
      <c r="B816" s="4" t="s">
        <v>122</v>
      </c>
      <c r="C816" s="4"/>
      <c r="D816" s="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0</v>
      </c>
      <c r="N816" s="49">
        <v>0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58">
        <f t="shared" ref="AC816" si="70">SUM(E816:AB816)</f>
        <v>0</v>
      </c>
      <c r="AD816" s="58"/>
      <c r="AE816" s="58"/>
    </row>
    <row r="817" spans="2:31" x14ac:dyDescent="0.3">
      <c r="B817" s="4" t="s">
        <v>128</v>
      </c>
      <c r="C817" s="4"/>
      <c r="D817" s="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</v>
      </c>
      <c r="N817" s="49">
        <v>0</v>
      </c>
      <c r="O817" s="48">
        <v>0</v>
      </c>
      <c r="P817" s="49">
        <v>0</v>
      </c>
      <c r="Q817" s="48">
        <v>0</v>
      </c>
      <c r="R817" s="49">
        <v>0</v>
      </c>
      <c r="S817" s="48">
        <v>0</v>
      </c>
      <c r="T817" s="49">
        <v>0</v>
      </c>
      <c r="U817" s="48">
        <v>0</v>
      </c>
      <c r="V817" s="49">
        <v>0</v>
      </c>
      <c r="W817" s="48">
        <v>0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58">
        <f t="shared" ref="AC817" si="71">SUM(E817:AB817)</f>
        <v>0</v>
      </c>
      <c r="AD817" s="58"/>
      <c r="AE817" s="58"/>
    </row>
    <row r="818" spans="2:31" x14ac:dyDescent="0.3">
      <c r="B818" s="13" t="s">
        <v>2</v>
      </c>
      <c r="C818" s="13"/>
      <c r="D818" s="13"/>
      <c r="E818" s="14">
        <f>SUM(E773:E817)</f>
        <v>0</v>
      </c>
      <c r="F818" s="14">
        <f t="shared" ref="F818:AB818" si="72">SUM(F773:F817)</f>
        <v>0</v>
      </c>
      <c r="G818" s="14">
        <f t="shared" si="72"/>
        <v>0</v>
      </c>
      <c r="H818" s="14">
        <f t="shared" si="72"/>
        <v>0</v>
      </c>
      <c r="I818" s="14">
        <f t="shared" si="72"/>
        <v>0</v>
      </c>
      <c r="J818" s="14">
        <f t="shared" si="72"/>
        <v>0</v>
      </c>
      <c r="K818" s="14">
        <f t="shared" si="72"/>
        <v>0</v>
      </c>
      <c r="L818" s="14">
        <f t="shared" si="72"/>
        <v>0</v>
      </c>
      <c r="M818" s="14">
        <f t="shared" si="72"/>
        <v>217.69943333333336</v>
      </c>
      <c r="N818" s="14">
        <f t="shared" si="72"/>
        <v>357.21845000000008</v>
      </c>
      <c r="O818" s="14">
        <f t="shared" si="72"/>
        <v>407.91155000000009</v>
      </c>
      <c r="P818" s="14">
        <f t="shared" si="72"/>
        <v>342.81116666666662</v>
      </c>
      <c r="Q818" s="14">
        <f t="shared" si="72"/>
        <v>451.87600000000009</v>
      </c>
      <c r="R818" s="14">
        <f t="shared" si="72"/>
        <v>572.61350000000004</v>
      </c>
      <c r="S818" s="14">
        <f t="shared" si="72"/>
        <v>624.17916666666667</v>
      </c>
      <c r="T818" s="14">
        <f t="shared" si="72"/>
        <v>665.42591666666647</v>
      </c>
      <c r="U818" s="14">
        <f t="shared" si="72"/>
        <v>487.38170000000008</v>
      </c>
      <c r="V818" s="14">
        <f t="shared" si="72"/>
        <v>512.54928333333328</v>
      </c>
      <c r="W818" s="14">
        <f t="shared" si="72"/>
        <v>602.5410016666666</v>
      </c>
      <c r="X818" s="14">
        <f t="shared" si="72"/>
        <v>529.05734416666678</v>
      </c>
      <c r="Y818" s="14">
        <f t="shared" si="72"/>
        <v>0</v>
      </c>
      <c r="Z818" s="14">
        <f t="shared" si="72"/>
        <v>0</v>
      </c>
      <c r="AA818" s="14">
        <f t="shared" si="72"/>
        <v>0</v>
      </c>
      <c r="AB818" s="14">
        <f t="shared" si="72"/>
        <v>0.8</v>
      </c>
      <c r="AC818" s="70">
        <f>SUM(AC773:AE817)</f>
        <v>5772.064512500001</v>
      </c>
      <c r="AD818" s="70"/>
      <c r="AE818" s="70"/>
    </row>
    <row r="821" spans="2:31" x14ac:dyDescent="0.3">
      <c r="B821" s="8">
        <f>'Resumen-Mensual'!$U$22</f>
        <v>45308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68" t="s">
        <v>2</v>
      </c>
      <c r="AD823" s="68"/>
      <c r="AE823" s="68"/>
    </row>
    <row r="824" spans="2:31" x14ac:dyDescent="0.3">
      <c r="B824" s="52" t="s">
        <v>4</v>
      </c>
      <c r="C824" s="52"/>
      <c r="D824" s="52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0</v>
      </c>
      <c r="N824" s="49">
        <v>8.166666666666671E-3</v>
      </c>
      <c r="O824" s="48">
        <v>1.3536666666666666</v>
      </c>
      <c r="P824" s="49">
        <v>4.1933333333333325</v>
      </c>
      <c r="Q824" s="48">
        <v>0.64616666666666644</v>
      </c>
      <c r="R824" s="49">
        <v>0</v>
      </c>
      <c r="S824" s="48">
        <v>0</v>
      </c>
      <c r="T824" s="49">
        <v>0</v>
      </c>
      <c r="U824" s="48">
        <v>0</v>
      </c>
      <c r="V824" s="49">
        <v>0</v>
      </c>
      <c r="W824" s="48">
        <v>0</v>
      </c>
      <c r="X824" s="49">
        <v>0</v>
      </c>
      <c r="Y824" s="48">
        <v>0</v>
      </c>
      <c r="Z824" s="49">
        <v>0</v>
      </c>
      <c r="AA824" s="48">
        <v>0</v>
      </c>
      <c r="AB824" s="49">
        <v>0</v>
      </c>
      <c r="AC824" s="58">
        <f>SUM(E824:AB824)</f>
        <v>6.2013333333333325</v>
      </c>
      <c r="AD824" s="58"/>
      <c r="AE824" s="58"/>
    </row>
    <row r="825" spans="2:31" x14ac:dyDescent="0.3">
      <c r="B825" s="15" t="s">
        <v>5</v>
      </c>
      <c r="C825" s="15"/>
      <c r="D825" s="15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0</v>
      </c>
      <c r="N825" s="49">
        <v>0</v>
      </c>
      <c r="O825" s="48">
        <v>0</v>
      </c>
      <c r="P825" s="49">
        <v>0</v>
      </c>
      <c r="Q825" s="48">
        <v>0</v>
      </c>
      <c r="R825" s="49">
        <v>0</v>
      </c>
      <c r="S825" s="48">
        <v>0</v>
      </c>
      <c r="T825" s="49">
        <v>0</v>
      </c>
      <c r="U825" s="48">
        <v>0</v>
      </c>
      <c r="V825" s="49">
        <v>0</v>
      </c>
      <c r="W825" s="48">
        <v>0</v>
      </c>
      <c r="X825" s="49">
        <v>0</v>
      </c>
      <c r="Y825" s="48">
        <v>0</v>
      </c>
      <c r="Z825" s="49">
        <v>0</v>
      </c>
      <c r="AA825" s="48">
        <v>0</v>
      </c>
      <c r="AB825" s="49">
        <v>0</v>
      </c>
      <c r="AC825" s="58">
        <f t="shared" ref="AC825:AC860" si="73">SUM(E825:AB825)</f>
        <v>0</v>
      </c>
      <c r="AD825" s="58"/>
      <c r="AE825" s="58"/>
    </row>
    <row r="826" spans="2:31" x14ac:dyDescent="0.3">
      <c r="B826" s="15" t="s">
        <v>6</v>
      </c>
      <c r="C826" s="15"/>
      <c r="D826" s="15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0</v>
      </c>
      <c r="M826" s="48">
        <v>0.14066666666666672</v>
      </c>
      <c r="N826" s="49">
        <v>1.3709999999999989</v>
      </c>
      <c r="O826" s="48">
        <v>3.3000000000000029</v>
      </c>
      <c r="P826" s="49">
        <v>8.6788333333333352</v>
      </c>
      <c r="Q826" s="48">
        <v>17.269333333333332</v>
      </c>
      <c r="R826" s="49">
        <v>16.906166666666675</v>
      </c>
      <c r="S826" s="48">
        <v>15.919666666666668</v>
      </c>
      <c r="T826" s="49">
        <v>13.891499999999999</v>
      </c>
      <c r="U826" s="48">
        <v>14.996666666666666</v>
      </c>
      <c r="V826" s="49">
        <v>16.948333333333334</v>
      </c>
      <c r="W826" s="48">
        <v>15.359166666666663</v>
      </c>
      <c r="X826" s="49">
        <v>14.601249999999999</v>
      </c>
      <c r="Y826" s="48">
        <v>0</v>
      </c>
      <c r="Z826" s="49">
        <v>0</v>
      </c>
      <c r="AA826" s="48">
        <v>0</v>
      </c>
      <c r="AB826" s="49">
        <v>0</v>
      </c>
      <c r="AC826" s="58">
        <f t="shared" si="73"/>
        <v>139.38258333333334</v>
      </c>
      <c r="AD826" s="58"/>
      <c r="AE826" s="58"/>
    </row>
    <row r="827" spans="2:31" x14ac:dyDescent="0.3">
      <c r="B827" s="15" t="s">
        <v>119</v>
      </c>
      <c r="C827" s="15"/>
      <c r="D827" s="15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1.3499999999999988</v>
      </c>
      <c r="N827" s="49">
        <v>1.5999999999999985</v>
      </c>
      <c r="O827" s="48">
        <v>3.5</v>
      </c>
      <c r="P827" s="49">
        <v>4.5999999999999979</v>
      </c>
      <c r="Q827" s="48">
        <v>14.393500000000005</v>
      </c>
      <c r="R827" s="49">
        <v>18.704500000000007</v>
      </c>
      <c r="S827" s="48">
        <v>3.83</v>
      </c>
      <c r="T827" s="49">
        <v>0</v>
      </c>
      <c r="U827" s="48">
        <v>2.8333333333334092E-2</v>
      </c>
      <c r="V827" s="49">
        <v>1.5940000000000056</v>
      </c>
      <c r="W827" s="48">
        <v>0</v>
      </c>
      <c r="X827" s="49">
        <v>0</v>
      </c>
      <c r="Y827" s="48">
        <v>0</v>
      </c>
      <c r="Z827" s="49">
        <v>0</v>
      </c>
      <c r="AA827" s="48">
        <v>0</v>
      </c>
      <c r="AB827" s="49">
        <v>0</v>
      </c>
      <c r="AC827" s="58">
        <f t="shared" si="73"/>
        <v>49.600333333333353</v>
      </c>
      <c r="AD827" s="58"/>
      <c r="AE827" s="58"/>
    </row>
    <row r="828" spans="2:31" x14ac:dyDescent="0.3">
      <c r="B828" s="15" t="s">
        <v>7</v>
      </c>
      <c r="C828" s="15"/>
      <c r="D828" s="15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0</v>
      </c>
      <c r="N828" s="49">
        <v>0</v>
      </c>
      <c r="O828" s="48">
        <v>0</v>
      </c>
      <c r="P828" s="49">
        <v>12.286833333333337</v>
      </c>
      <c r="Q828" s="48">
        <v>21.85166666666667</v>
      </c>
      <c r="R828" s="49">
        <v>22.260000000000005</v>
      </c>
      <c r="S828" s="48">
        <v>22.69616666666667</v>
      </c>
      <c r="T828" s="49">
        <v>23.12316666666667</v>
      </c>
      <c r="U828" s="48">
        <v>23.554000000000006</v>
      </c>
      <c r="V828" s="49">
        <v>24.017833333333339</v>
      </c>
      <c r="W828" s="48">
        <v>24.480500000000003</v>
      </c>
      <c r="X828" s="49">
        <v>24.95933333333334</v>
      </c>
      <c r="Y828" s="48">
        <v>0</v>
      </c>
      <c r="Z828" s="49">
        <v>0</v>
      </c>
      <c r="AA828" s="48">
        <v>0</v>
      </c>
      <c r="AB828" s="49">
        <v>0</v>
      </c>
      <c r="AC828" s="58">
        <f t="shared" si="73"/>
        <v>199.22950000000003</v>
      </c>
      <c r="AD828" s="58"/>
      <c r="AE828" s="58"/>
    </row>
    <row r="829" spans="2:31" x14ac:dyDescent="0.3">
      <c r="B829" s="15" t="s">
        <v>8</v>
      </c>
      <c r="C829" s="15"/>
      <c r="D829" s="15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4.1081666666666665</v>
      </c>
      <c r="N829" s="49">
        <v>2.9121666666666672</v>
      </c>
      <c r="O829" s="48">
        <v>5.3423333333333334</v>
      </c>
      <c r="P829" s="49">
        <v>1.8386666666666662</v>
      </c>
      <c r="Q829" s="48">
        <v>3.6630000000000007</v>
      </c>
      <c r="R829" s="49">
        <v>11.089166666666667</v>
      </c>
      <c r="S829" s="48">
        <v>23.993333333333336</v>
      </c>
      <c r="T829" s="49">
        <v>29.138999999999999</v>
      </c>
      <c r="U829" s="48">
        <v>29.598166666666675</v>
      </c>
      <c r="V829" s="49">
        <v>25.514833333333321</v>
      </c>
      <c r="W829" s="48">
        <v>13.948499999999999</v>
      </c>
      <c r="X829" s="49">
        <v>3.2762833333333341</v>
      </c>
      <c r="Y829" s="48">
        <v>0</v>
      </c>
      <c r="Z829" s="49">
        <v>0</v>
      </c>
      <c r="AA829" s="48">
        <v>0</v>
      </c>
      <c r="AB829" s="49">
        <v>0</v>
      </c>
      <c r="AC829" s="58">
        <f t="shared" si="73"/>
        <v>154.42361666666667</v>
      </c>
      <c r="AD829" s="58"/>
      <c r="AE829" s="58"/>
    </row>
    <row r="830" spans="2:31" x14ac:dyDescent="0.3">
      <c r="B830" s="15" t="s">
        <v>9</v>
      </c>
      <c r="C830" s="15"/>
      <c r="D830" s="15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3.7155000000000009</v>
      </c>
      <c r="N830" s="49">
        <v>3.0929999999999982</v>
      </c>
      <c r="O830" s="48">
        <v>2.337999999999997</v>
      </c>
      <c r="P830" s="49">
        <v>1.6711666666666669</v>
      </c>
      <c r="Q830" s="48">
        <v>1.2663333333333331</v>
      </c>
      <c r="R830" s="49">
        <v>3.0045000000000006</v>
      </c>
      <c r="S830" s="48">
        <v>5.0583333333333345</v>
      </c>
      <c r="T830" s="49">
        <v>3.2323333333333339</v>
      </c>
      <c r="U830" s="48">
        <v>13.019833333333329</v>
      </c>
      <c r="V830" s="49">
        <v>26.794833333333326</v>
      </c>
      <c r="W830" s="48">
        <v>41.349633333333344</v>
      </c>
      <c r="X830" s="49">
        <v>28.823976666666674</v>
      </c>
      <c r="Y830" s="48">
        <v>0</v>
      </c>
      <c r="Z830" s="49">
        <v>0</v>
      </c>
      <c r="AA830" s="48">
        <v>0</v>
      </c>
      <c r="AB830" s="49">
        <v>0</v>
      </c>
      <c r="AC830" s="58">
        <f t="shared" si="73"/>
        <v>133.36744333333334</v>
      </c>
      <c r="AD830" s="58"/>
      <c r="AE830" s="58"/>
    </row>
    <row r="831" spans="2:31" x14ac:dyDescent="0.3">
      <c r="B831" s="15" t="s">
        <v>10</v>
      </c>
      <c r="C831" s="15"/>
      <c r="D831" s="15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2.2389999999999994</v>
      </c>
      <c r="N831" s="49">
        <v>2.5929999999999995</v>
      </c>
      <c r="O831" s="48">
        <v>2.194666666666667</v>
      </c>
      <c r="P831" s="49">
        <v>1.6008333333333336</v>
      </c>
      <c r="Q831" s="48">
        <v>1.8325</v>
      </c>
      <c r="R831" s="49">
        <v>3.5781666666666689</v>
      </c>
      <c r="S831" s="48">
        <v>4.1379999999999999</v>
      </c>
      <c r="T831" s="49">
        <v>8.3551666666666673</v>
      </c>
      <c r="U831" s="48">
        <v>21.201333333333334</v>
      </c>
      <c r="V831" s="49">
        <v>33.626000000000005</v>
      </c>
      <c r="W831" s="48">
        <v>11.560166666666666</v>
      </c>
      <c r="X831" s="49">
        <v>18.053916666666666</v>
      </c>
      <c r="Y831" s="48">
        <v>0</v>
      </c>
      <c r="Z831" s="49">
        <v>0</v>
      </c>
      <c r="AA831" s="48">
        <v>0</v>
      </c>
      <c r="AB831" s="49">
        <v>0</v>
      </c>
      <c r="AC831" s="58">
        <f t="shared" si="73"/>
        <v>110.97275</v>
      </c>
      <c r="AD831" s="58"/>
      <c r="AE831" s="58"/>
    </row>
    <row r="832" spans="2:31" x14ac:dyDescent="0.3">
      <c r="B832" s="15" t="s">
        <v>11</v>
      </c>
      <c r="C832" s="15"/>
      <c r="D832" s="15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0.83666666666666667</v>
      </c>
      <c r="N832" s="49">
        <v>0.73216666666666619</v>
      </c>
      <c r="O832" s="48">
        <v>0.94916666666666705</v>
      </c>
      <c r="P832" s="49">
        <v>2.7840000000000034</v>
      </c>
      <c r="Q832" s="48">
        <v>9.5751666666666644</v>
      </c>
      <c r="R832" s="49">
        <v>18.1355</v>
      </c>
      <c r="S832" s="48">
        <v>21.311666666666667</v>
      </c>
      <c r="T832" s="49">
        <v>31.005166666666664</v>
      </c>
      <c r="U832" s="48">
        <v>48.081000000000017</v>
      </c>
      <c r="V832" s="49">
        <v>65.129833333333352</v>
      </c>
      <c r="W832" s="48">
        <v>78.667999999999992</v>
      </c>
      <c r="X832" s="49">
        <v>82.620499999999993</v>
      </c>
      <c r="Y832" s="48">
        <v>0</v>
      </c>
      <c r="Z832" s="49">
        <v>0</v>
      </c>
      <c r="AA832" s="48">
        <v>0</v>
      </c>
      <c r="AB832" s="49">
        <v>0</v>
      </c>
      <c r="AC832" s="58">
        <f t="shared" si="73"/>
        <v>359.82883333333336</v>
      </c>
      <c r="AD832" s="58"/>
      <c r="AE832" s="58"/>
    </row>
    <row r="833" spans="2:31" x14ac:dyDescent="0.3">
      <c r="B833" s="15" t="s">
        <v>12</v>
      </c>
      <c r="C833" s="15"/>
      <c r="D833" s="15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2.6869999999999994</v>
      </c>
      <c r="N833" s="49">
        <v>2.4793333333333334</v>
      </c>
      <c r="O833" s="48">
        <v>1.4493333333333334</v>
      </c>
      <c r="P833" s="49">
        <v>0.11299999999999992</v>
      </c>
      <c r="Q833" s="48">
        <v>1.1566666666666665</v>
      </c>
      <c r="R833" s="49">
        <v>2.6648333333333332</v>
      </c>
      <c r="S833" s="48">
        <v>2.0726666666666653</v>
      </c>
      <c r="T833" s="49">
        <v>5.9546666666666681</v>
      </c>
      <c r="U833" s="48">
        <v>20.79633333333333</v>
      </c>
      <c r="V833" s="49">
        <v>35.232500000000002</v>
      </c>
      <c r="W833" s="48">
        <v>47.333333333333321</v>
      </c>
      <c r="X833" s="49">
        <v>49.239916666666666</v>
      </c>
      <c r="Y833" s="48">
        <v>0</v>
      </c>
      <c r="Z833" s="49">
        <v>0</v>
      </c>
      <c r="AA833" s="48">
        <v>0</v>
      </c>
      <c r="AB833" s="49">
        <v>0</v>
      </c>
      <c r="AC833" s="58">
        <f t="shared" si="73"/>
        <v>171.17958333333331</v>
      </c>
      <c r="AD833" s="58"/>
      <c r="AE833" s="58"/>
    </row>
    <row r="834" spans="2:31" x14ac:dyDescent="0.3">
      <c r="B834" s="15" t="s">
        <v>13</v>
      </c>
      <c r="C834" s="15"/>
      <c r="D834" s="15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>
        <v>6.000000000000001E-3</v>
      </c>
      <c r="N834" s="49">
        <v>0</v>
      </c>
      <c r="O834" s="48">
        <v>1.0166666666666666E-2</v>
      </c>
      <c r="P834" s="49">
        <v>9.166666666666673E-2</v>
      </c>
      <c r="Q834" s="48">
        <v>3.8541666666666634</v>
      </c>
      <c r="R834" s="49">
        <v>7.2935000000000008</v>
      </c>
      <c r="S834" s="48">
        <v>7.708833333333331</v>
      </c>
      <c r="T834" s="49">
        <v>7.4694999999999991</v>
      </c>
      <c r="U834" s="48">
        <v>27.68399999999998</v>
      </c>
      <c r="V834" s="49">
        <v>53.417333333333332</v>
      </c>
      <c r="W834" s="48">
        <v>53.741549999999997</v>
      </c>
      <c r="X834" s="49">
        <v>40.440699999999993</v>
      </c>
      <c r="Y834" s="48">
        <v>0</v>
      </c>
      <c r="Z834" s="49">
        <v>0</v>
      </c>
      <c r="AA834" s="48">
        <v>0</v>
      </c>
      <c r="AB834" s="49">
        <v>0</v>
      </c>
      <c r="AC834" s="58">
        <f t="shared" si="73"/>
        <v>201.71741666666662</v>
      </c>
      <c r="AD834" s="58"/>
      <c r="AE834" s="58"/>
    </row>
    <row r="835" spans="2:31" x14ac:dyDescent="0.3">
      <c r="B835" s="15" t="s">
        <v>14</v>
      </c>
      <c r="C835" s="15"/>
      <c r="D835" s="15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0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0</v>
      </c>
      <c r="U835" s="48">
        <v>0</v>
      </c>
      <c r="V835" s="49">
        <v>0</v>
      </c>
      <c r="W835" s="48">
        <v>0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58">
        <f t="shared" si="73"/>
        <v>0</v>
      </c>
      <c r="AD835" s="58"/>
      <c r="AE835" s="58"/>
    </row>
    <row r="836" spans="2:31" x14ac:dyDescent="0.3">
      <c r="B836" s="15" t="s">
        <v>15</v>
      </c>
      <c r="C836" s="15"/>
      <c r="D836" s="15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3.8853333333333313</v>
      </c>
      <c r="N836" s="49">
        <v>3.2175000000000011</v>
      </c>
      <c r="O836" s="48">
        <v>3.5123333333333324</v>
      </c>
      <c r="P836" s="49">
        <v>0</v>
      </c>
      <c r="Q836" s="48">
        <v>0</v>
      </c>
      <c r="R836" s="49">
        <v>11.715833333333338</v>
      </c>
      <c r="S836" s="48">
        <v>14.490166666666662</v>
      </c>
      <c r="T836" s="49">
        <v>20.135000000000002</v>
      </c>
      <c r="U836" s="48">
        <v>32.737500000000004</v>
      </c>
      <c r="V836" s="49">
        <v>47.628166666666651</v>
      </c>
      <c r="W836" s="48">
        <v>54.487333333333318</v>
      </c>
      <c r="X836" s="49">
        <v>60.106416666666654</v>
      </c>
      <c r="Y836" s="48">
        <v>26.632666666666669</v>
      </c>
      <c r="Z836" s="49">
        <v>22.885166666666656</v>
      </c>
      <c r="AA836" s="48">
        <v>18.26316666666667</v>
      </c>
      <c r="AB836" s="49">
        <v>24.048333333333336</v>
      </c>
      <c r="AC836" s="58">
        <f t="shared" si="73"/>
        <v>343.74491666666665</v>
      </c>
      <c r="AD836" s="58"/>
      <c r="AE836" s="58"/>
    </row>
    <row r="837" spans="2:31" x14ac:dyDescent="0.3">
      <c r="B837" s="15" t="s">
        <v>16</v>
      </c>
      <c r="C837" s="15"/>
      <c r="D837" s="15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1.9205000000000008</v>
      </c>
      <c r="N837" s="49">
        <v>0.38683333333333347</v>
      </c>
      <c r="O837" s="48">
        <v>2.3333333333333353E-3</v>
      </c>
      <c r="P837" s="49">
        <v>0.49116666666666658</v>
      </c>
      <c r="Q837" s="48">
        <v>1.7366666666666659</v>
      </c>
      <c r="R837" s="49">
        <v>0.82516666666666671</v>
      </c>
      <c r="S837" s="48">
        <v>3.0160000000000005</v>
      </c>
      <c r="T837" s="49">
        <v>7.8674999999999953</v>
      </c>
      <c r="U837" s="48">
        <v>19.873499999999993</v>
      </c>
      <c r="V837" s="49">
        <v>33.863166666666665</v>
      </c>
      <c r="W837" s="48">
        <v>2.1080333333333332</v>
      </c>
      <c r="X837" s="49">
        <v>21.808700000000005</v>
      </c>
      <c r="Y837" s="48">
        <v>21.604499999999991</v>
      </c>
      <c r="Z837" s="49">
        <v>23.338833333333334</v>
      </c>
      <c r="AA837" s="48">
        <v>22.906500000000005</v>
      </c>
      <c r="AB837" s="49">
        <v>22.191333333333333</v>
      </c>
      <c r="AC837" s="58">
        <f t="shared" si="73"/>
        <v>183.9407333333333</v>
      </c>
      <c r="AD837" s="58"/>
      <c r="AE837" s="58"/>
    </row>
    <row r="838" spans="2:31" x14ac:dyDescent="0.3">
      <c r="B838" s="15" t="s">
        <v>17</v>
      </c>
      <c r="C838" s="15"/>
      <c r="D838" s="15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0.7156666666666669</v>
      </c>
      <c r="N838" s="49">
        <v>0.12700000000000006</v>
      </c>
      <c r="O838" s="48">
        <v>0.95283333333333353</v>
      </c>
      <c r="P838" s="49">
        <v>1.6873333333333322</v>
      </c>
      <c r="Q838" s="48">
        <v>5.449999999999994</v>
      </c>
      <c r="R838" s="49">
        <v>11.679166666666667</v>
      </c>
      <c r="S838" s="48">
        <v>21.81933333333334</v>
      </c>
      <c r="T838" s="49">
        <v>32.261333333333333</v>
      </c>
      <c r="U838" s="48">
        <v>49.932666666666691</v>
      </c>
      <c r="V838" s="49">
        <v>62.355833333333372</v>
      </c>
      <c r="W838" s="48">
        <v>58.35083333333332</v>
      </c>
      <c r="X838" s="49">
        <v>37.654483333333332</v>
      </c>
      <c r="Y838" s="48">
        <v>27.57783333333332</v>
      </c>
      <c r="Z838" s="49">
        <v>23.951333333333345</v>
      </c>
      <c r="AA838" s="48">
        <v>14.305999999999996</v>
      </c>
      <c r="AB838" s="49">
        <v>5.1768333333333318</v>
      </c>
      <c r="AC838" s="58">
        <f t="shared" si="73"/>
        <v>353.99848333333335</v>
      </c>
      <c r="AD838" s="58"/>
      <c r="AE838" s="58"/>
    </row>
    <row r="839" spans="2:31" x14ac:dyDescent="0.3">
      <c r="B839" s="15" t="s">
        <v>18</v>
      </c>
      <c r="C839" s="15"/>
      <c r="D839" s="15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0.75799999999999956</v>
      </c>
      <c r="N839" s="49">
        <v>0.40549999999999992</v>
      </c>
      <c r="O839" s="48">
        <v>0.68000000000000038</v>
      </c>
      <c r="P839" s="49">
        <v>1.7616666666666665</v>
      </c>
      <c r="Q839" s="48">
        <v>3.781333333333333</v>
      </c>
      <c r="R839" s="49">
        <v>5.5866666666666651</v>
      </c>
      <c r="S839" s="48">
        <v>10.363833333333337</v>
      </c>
      <c r="T839" s="49">
        <v>11.553833333333333</v>
      </c>
      <c r="U839" s="48">
        <v>13.292666666666653</v>
      </c>
      <c r="V839" s="49">
        <v>21.313999999999986</v>
      </c>
      <c r="W839" s="48">
        <v>26.223166666666664</v>
      </c>
      <c r="X839" s="49">
        <v>15.028833333333328</v>
      </c>
      <c r="Y839" s="48">
        <v>22.187166666666656</v>
      </c>
      <c r="Z839" s="49">
        <v>23.760000000000005</v>
      </c>
      <c r="AA839" s="48">
        <v>25.375499999999999</v>
      </c>
      <c r="AB839" s="49">
        <v>23.108833333333333</v>
      </c>
      <c r="AC839" s="58">
        <f t="shared" si="73"/>
        <v>205.18099999999993</v>
      </c>
      <c r="AD839" s="58"/>
      <c r="AE839" s="58"/>
    </row>
    <row r="840" spans="2:31" x14ac:dyDescent="0.3">
      <c r="B840" s="15" t="s">
        <v>19</v>
      </c>
      <c r="C840" s="15"/>
      <c r="D840" s="15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7.8833333333333325E-2</v>
      </c>
      <c r="N840" s="49">
        <v>0</v>
      </c>
      <c r="O840" s="48">
        <v>0</v>
      </c>
      <c r="P840" s="49">
        <v>0</v>
      </c>
      <c r="Q840" s="48">
        <v>0.38883333333333336</v>
      </c>
      <c r="R840" s="49">
        <v>0.8041666666666667</v>
      </c>
      <c r="S840" s="48">
        <v>2.8851666666666649</v>
      </c>
      <c r="T840" s="49">
        <v>5.8621666666666661</v>
      </c>
      <c r="U840" s="48">
        <v>2.2840000000000011</v>
      </c>
      <c r="V840" s="49">
        <v>0.89300000000000035</v>
      </c>
      <c r="W840" s="48">
        <v>1.0221000000000005</v>
      </c>
      <c r="X840" s="49">
        <v>24.449533333333317</v>
      </c>
      <c r="Y840" s="48">
        <v>19.210833333333319</v>
      </c>
      <c r="Z840" s="49">
        <v>15.554666666666662</v>
      </c>
      <c r="AA840" s="48">
        <v>12.025666666666657</v>
      </c>
      <c r="AB840" s="49">
        <v>9.192499999999999</v>
      </c>
      <c r="AC840" s="58">
        <f t="shared" si="73"/>
        <v>94.651466666666622</v>
      </c>
      <c r="AD840" s="58"/>
      <c r="AE840" s="58"/>
    </row>
    <row r="841" spans="2:31" x14ac:dyDescent="0.3">
      <c r="B841" s="4" t="s">
        <v>20</v>
      </c>
      <c r="C841" s="4"/>
      <c r="D841" s="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0.91091666666666671</v>
      </c>
      <c r="N841" s="49">
        <v>0.92414999999999992</v>
      </c>
      <c r="O841" s="48">
        <v>0.93871666666666664</v>
      </c>
      <c r="P841" s="49">
        <v>0.95445000000000002</v>
      </c>
      <c r="Q841" s="48">
        <v>0.9715166666666667</v>
      </c>
      <c r="R841" s="49">
        <v>0.98875000000000002</v>
      </c>
      <c r="S841" s="48">
        <v>3.6544999999999987</v>
      </c>
      <c r="T841" s="49">
        <v>2.3015999999999992</v>
      </c>
      <c r="U841" s="48">
        <v>0</v>
      </c>
      <c r="V841" s="49">
        <v>0</v>
      </c>
      <c r="W841" s="48">
        <v>0</v>
      </c>
      <c r="X841" s="49">
        <v>0</v>
      </c>
      <c r="Y841" s="48">
        <v>0</v>
      </c>
      <c r="Z841" s="49">
        <v>0</v>
      </c>
      <c r="AA841" s="48">
        <v>0</v>
      </c>
      <c r="AB841" s="49">
        <v>0</v>
      </c>
      <c r="AC841" s="58">
        <f t="shared" si="73"/>
        <v>11.644599999999997</v>
      </c>
      <c r="AD841" s="58"/>
      <c r="AE841" s="58"/>
    </row>
    <row r="842" spans="2:31" x14ac:dyDescent="0.3">
      <c r="B842" s="4" t="s">
        <v>21</v>
      </c>
      <c r="C842" s="4"/>
      <c r="D842" s="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2.0271666666666657</v>
      </c>
      <c r="U842" s="48">
        <v>2.8610000000000002</v>
      </c>
      <c r="V842" s="49">
        <v>10.064333333333336</v>
      </c>
      <c r="W842" s="48">
        <v>17.841533333333338</v>
      </c>
      <c r="X842" s="49">
        <v>10.675196666666666</v>
      </c>
      <c r="Y842" s="48">
        <v>7.6240000000000014</v>
      </c>
      <c r="Z842" s="49">
        <v>12.787666666666668</v>
      </c>
      <c r="AA842" s="48">
        <v>12.514499999999991</v>
      </c>
      <c r="AB842" s="49">
        <v>10.068000000000001</v>
      </c>
      <c r="AC842" s="58">
        <f t="shared" si="73"/>
        <v>86.463396666666668</v>
      </c>
      <c r="AD842" s="58"/>
      <c r="AE842" s="58"/>
    </row>
    <row r="843" spans="2:31" x14ac:dyDescent="0.3">
      <c r="B843" s="4" t="s">
        <v>22</v>
      </c>
      <c r="C843" s="4"/>
      <c r="D843" s="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6.0000000000000032E-2</v>
      </c>
      <c r="N843" s="49">
        <v>8.9999999999999927E-2</v>
      </c>
      <c r="O843" s="48">
        <v>0.19999999999999982</v>
      </c>
      <c r="P843" s="49">
        <v>0.19583333333333336</v>
      </c>
      <c r="Q843" s="48">
        <v>0.17066666666666672</v>
      </c>
      <c r="R843" s="49">
        <v>0.42999999999999977</v>
      </c>
      <c r="S843" s="48">
        <v>1.1000000000000008</v>
      </c>
      <c r="T843" s="49">
        <v>2.2088333333333328</v>
      </c>
      <c r="U843" s="48">
        <v>1.803666666666667</v>
      </c>
      <c r="V843" s="49">
        <v>1.2988333333333337</v>
      </c>
      <c r="W843" s="48">
        <v>0.17053333333333354</v>
      </c>
      <c r="X843" s="49">
        <v>7.2549999999999934E-2</v>
      </c>
      <c r="Y843" s="48">
        <v>7.4314999999999962</v>
      </c>
      <c r="Z843" s="49">
        <v>4.5905000000000005</v>
      </c>
      <c r="AA843" s="48">
        <v>2.1818333333333322</v>
      </c>
      <c r="AB843" s="49">
        <v>1.4833333333333342E-2</v>
      </c>
      <c r="AC843" s="58">
        <f t="shared" si="73"/>
        <v>22.01958333333333</v>
      </c>
      <c r="AD843" s="58"/>
      <c r="AE843" s="58"/>
    </row>
    <row r="844" spans="2:31" x14ac:dyDescent="0.3">
      <c r="B844" s="4" t="s">
        <v>23</v>
      </c>
      <c r="C844" s="4"/>
      <c r="D844" s="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0.8849999999999999</v>
      </c>
      <c r="N844" s="49">
        <v>0.97999999999999876</v>
      </c>
      <c r="O844" s="48">
        <v>1.4000000000000008</v>
      </c>
      <c r="P844" s="49">
        <v>1.3900000000000003</v>
      </c>
      <c r="Q844" s="48">
        <v>1.3325000000000009</v>
      </c>
      <c r="R844" s="49">
        <v>2.6599999999999975</v>
      </c>
      <c r="S844" s="48">
        <v>5.5600000000000014</v>
      </c>
      <c r="T844" s="49">
        <v>9.2808333333333337</v>
      </c>
      <c r="U844" s="48">
        <v>13.8375</v>
      </c>
      <c r="V844" s="49">
        <v>23.996499999999994</v>
      </c>
      <c r="W844" s="48">
        <v>29.494666666666646</v>
      </c>
      <c r="X844" s="49">
        <v>23.100683333333329</v>
      </c>
      <c r="Y844" s="48">
        <v>11.543666666666665</v>
      </c>
      <c r="Z844" s="49">
        <v>10.863666666666672</v>
      </c>
      <c r="AA844" s="48">
        <v>9.7919999999999998</v>
      </c>
      <c r="AB844" s="49">
        <v>8.179000000000002</v>
      </c>
      <c r="AC844" s="58">
        <f t="shared" si="73"/>
        <v>154.29601666666665</v>
      </c>
      <c r="AD844" s="58"/>
      <c r="AE844" s="58"/>
    </row>
    <row r="845" spans="2:31" x14ac:dyDescent="0.3">
      <c r="B845" s="4" t="s">
        <v>24</v>
      </c>
      <c r="C845" s="4"/>
      <c r="D845" s="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8.3333333333333328E-4</v>
      </c>
      <c r="P845" s="49">
        <v>4.8333333333333318E-3</v>
      </c>
      <c r="Q845" s="48">
        <v>1.9666666666666666E-2</v>
      </c>
      <c r="R845" s="49">
        <v>1.6731666666666662</v>
      </c>
      <c r="S845" s="48">
        <v>2.2565000000000004</v>
      </c>
      <c r="T845" s="49">
        <v>2.5286666666666662</v>
      </c>
      <c r="U845" s="48">
        <v>0.48116666666666641</v>
      </c>
      <c r="V845" s="49">
        <v>3.9499999999999945E-2</v>
      </c>
      <c r="W845" s="48">
        <v>3.661666666666661E-2</v>
      </c>
      <c r="X845" s="49">
        <v>0.93290000000000073</v>
      </c>
      <c r="Y845" s="48">
        <v>0</v>
      </c>
      <c r="Z845" s="49">
        <v>0.55966666666666642</v>
      </c>
      <c r="AA845" s="48">
        <v>4.7326666666666659</v>
      </c>
      <c r="AB845" s="49">
        <v>5.3921666666666654</v>
      </c>
      <c r="AC845" s="58">
        <f t="shared" si="73"/>
        <v>18.658349999999999</v>
      </c>
      <c r="AD845" s="58"/>
      <c r="AE845" s="58"/>
    </row>
    <row r="846" spans="2:31" x14ac:dyDescent="0.3">
      <c r="B846" s="4" t="s">
        <v>25</v>
      </c>
      <c r="C846" s="4"/>
      <c r="D846" s="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1.3967500000000002</v>
      </c>
      <c r="N846" s="49">
        <v>0.68683333333333285</v>
      </c>
      <c r="O846" s="48">
        <v>0.55636666666666634</v>
      </c>
      <c r="P846" s="49">
        <v>0</v>
      </c>
      <c r="Q846" s="48">
        <v>0</v>
      </c>
      <c r="R846" s="49">
        <v>0</v>
      </c>
      <c r="S846" s="48">
        <v>0</v>
      </c>
      <c r="T846" s="49">
        <v>1.2458333333333336</v>
      </c>
      <c r="U846" s="48">
        <v>4.3009999999999993</v>
      </c>
      <c r="V846" s="49">
        <v>7.3989999999999991</v>
      </c>
      <c r="W846" s="48">
        <v>7.3992000000000013</v>
      </c>
      <c r="X846" s="49">
        <v>6.8948058333333329</v>
      </c>
      <c r="Y846" s="48">
        <v>0</v>
      </c>
      <c r="Z846" s="49">
        <v>0</v>
      </c>
      <c r="AA846" s="48">
        <v>0</v>
      </c>
      <c r="AB846" s="49">
        <v>0</v>
      </c>
      <c r="AC846" s="58">
        <f t="shared" si="73"/>
        <v>29.879789166666665</v>
      </c>
      <c r="AD846" s="58"/>
      <c r="AE846" s="58"/>
    </row>
    <row r="847" spans="2:31" x14ac:dyDescent="0.3">
      <c r="B847" s="4" t="s">
        <v>26</v>
      </c>
      <c r="C847" s="4"/>
      <c r="D847" s="4"/>
      <c r="E847" s="48">
        <v>1.0745</v>
      </c>
      <c r="F847" s="49">
        <v>0.80549999999999811</v>
      </c>
      <c r="G847" s="48">
        <v>2.8801666666666654</v>
      </c>
      <c r="H847" s="49">
        <v>3.0833333333333317</v>
      </c>
      <c r="I847" s="48">
        <v>3.0793333333333335</v>
      </c>
      <c r="J847" s="49">
        <v>2.8824999999999985</v>
      </c>
      <c r="K847" s="48">
        <v>1.962000000000002</v>
      </c>
      <c r="L847" s="49">
        <v>0.8856666666666666</v>
      </c>
      <c r="M847" s="48">
        <v>0</v>
      </c>
      <c r="N847" s="49">
        <v>0</v>
      </c>
      <c r="O847" s="48">
        <v>0</v>
      </c>
      <c r="P847" s="49">
        <v>0.10399999999999997</v>
      </c>
      <c r="Q847" s="48">
        <v>5.8000000000000065E-2</v>
      </c>
      <c r="R847" s="49">
        <v>0.13749999999999987</v>
      </c>
      <c r="S847" s="48">
        <v>0</v>
      </c>
      <c r="T847" s="49">
        <v>0.56916666666666649</v>
      </c>
      <c r="U847" s="48">
        <v>8.9000000000000093E-2</v>
      </c>
      <c r="V847" s="49">
        <v>9.483333333333345E-2</v>
      </c>
      <c r="W847" s="48">
        <v>0.10066666666666681</v>
      </c>
      <c r="X847" s="49">
        <v>0.77075000000000127</v>
      </c>
      <c r="Y847" s="48">
        <v>0</v>
      </c>
      <c r="Z847" s="49">
        <v>0</v>
      </c>
      <c r="AA847" s="48">
        <v>0</v>
      </c>
      <c r="AB847" s="49">
        <v>0</v>
      </c>
      <c r="AC847" s="58">
        <f t="shared" si="73"/>
        <v>18.576916666666659</v>
      </c>
      <c r="AD847" s="58"/>
      <c r="AE847" s="58"/>
    </row>
    <row r="848" spans="2:31" x14ac:dyDescent="0.3">
      <c r="B848" s="4" t="s">
        <v>27</v>
      </c>
      <c r="C848" s="4"/>
      <c r="D848" s="4"/>
      <c r="E848" s="48">
        <v>0</v>
      </c>
      <c r="F848" s="49">
        <v>3.2446666666666721</v>
      </c>
      <c r="G848" s="48">
        <v>8.5185000000000031</v>
      </c>
      <c r="H848" s="49">
        <v>10.121999999999995</v>
      </c>
      <c r="I848" s="48">
        <v>9.5816666666666652</v>
      </c>
      <c r="J848" s="49">
        <v>9.7153333333333354</v>
      </c>
      <c r="K848" s="48">
        <v>9.5235000000000003</v>
      </c>
      <c r="L848" s="49">
        <v>3.2890000000000024</v>
      </c>
      <c r="M848" s="48">
        <v>0.43850000000000039</v>
      </c>
      <c r="N848" s="49">
        <v>0</v>
      </c>
      <c r="O848" s="48">
        <v>0</v>
      </c>
      <c r="P848" s="49">
        <v>1.033333333333341E-2</v>
      </c>
      <c r="Q848" s="48">
        <v>1.4238333333333331</v>
      </c>
      <c r="R848" s="49">
        <v>0.32866666666666666</v>
      </c>
      <c r="S848" s="48">
        <v>0</v>
      </c>
      <c r="T848" s="49">
        <v>0.17849999999999991</v>
      </c>
      <c r="U848" s="48">
        <v>0.15399999999999986</v>
      </c>
      <c r="V848" s="49">
        <v>0</v>
      </c>
      <c r="W848" s="48">
        <v>0</v>
      </c>
      <c r="X848" s="49">
        <v>0</v>
      </c>
      <c r="Y848" s="48">
        <v>0</v>
      </c>
      <c r="Z848" s="49">
        <v>0</v>
      </c>
      <c r="AA848" s="48">
        <v>0</v>
      </c>
      <c r="AB848" s="49">
        <v>0</v>
      </c>
      <c r="AC848" s="58">
        <f t="shared" si="73"/>
        <v>56.528499999999994</v>
      </c>
      <c r="AD848" s="58"/>
      <c r="AE848" s="58"/>
    </row>
    <row r="849" spans="2:31" x14ac:dyDescent="0.3">
      <c r="B849" s="4" t="s">
        <v>28</v>
      </c>
      <c r="C849" s="4"/>
      <c r="D849" s="4"/>
      <c r="E849" s="48">
        <v>0</v>
      </c>
      <c r="F849" s="49">
        <v>3.0951666666666733</v>
      </c>
      <c r="G849" s="48">
        <v>6.6539999999999999</v>
      </c>
      <c r="H849" s="49">
        <v>7.8425000000000011</v>
      </c>
      <c r="I849" s="48">
        <v>7.3918333333333281</v>
      </c>
      <c r="J849" s="49">
        <v>6.7375000000000025</v>
      </c>
      <c r="K849" s="48">
        <v>5.7160000000000073</v>
      </c>
      <c r="L849" s="49">
        <v>0.93549999999999467</v>
      </c>
      <c r="M849" s="48">
        <v>0</v>
      </c>
      <c r="N849" s="49">
        <v>0.87516666666666387</v>
      </c>
      <c r="O849" s="48">
        <v>9.595166666666664</v>
      </c>
      <c r="P849" s="49">
        <v>6.9610000000000012</v>
      </c>
      <c r="Q849" s="48">
        <v>4.3969999999999967</v>
      </c>
      <c r="R849" s="49">
        <v>18.488500000000005</v>
      </c>
      <c r="S849" s="48">
        <v>22.843999999999994</v>
      </c>
      <c r="T849" s="49">
        <v>25.864166666666655</v>
      </c>
      <c r="U849" s="48">
        <v>31.250999999999987</v>
      </c>
      <c r="V849" s="49">
        <v>35.554333333333332</v>
      </c>
      <c r="W849" s="48">
        <v>31.340166666666669</v>
      </c>
      <c r="X849" s="49">
        <v>19.691375000000001</v>
      </c>
      <c r="Y849" s="48">
        <v>0</v>
      </c>
      <c r="Z849" s="49">
        <v>0</v>
      </c>
      <c r="AA849" s="48">
        <v>0</v>
      </c>
      <c r="AB849" s="49">
        <v>0</v>
      </c>
      <c r="AC849" s="58">
        <f t="shared" si="73"/>
        <v>245.23437499999994</v>
      </c>
      <c r="AD849" s="58"/>
      <c r="AE849" s="58"/>
    </row>
    <row r="850" spans="2:31" x14ac:dyDescent="0.3">
      <c r="B850" s="4" t="s">
        <v>120</v>
      </c>
      <c r="C850" s="4"/>
      <c r="D850" s="4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3.5333333333333411E-2</v>
      </c>
      <c r="M850" s="48">
        <v>1.6665000000000016</v>
      </c>
      <c r="N850" s="49">
        <v>0.82150000000000012</v>
      </c>
      <c r="O850" s="48">
        <v>0</v>
      </c>
      <c r="P850" s="49">
        <v>0</v>
      </c>
      <c r="Q850" s="48">
        <v>0.42550000000000027</v>
      </c>
      <c r="R850" s="49">
        <v>6.2196666666666696</v>
      </c>
      <c r="S850" s="48">
        <v>0.60649999999999793</v>
      </c>
      <c r="T850" s="49">
        <v>1.2850000000000013</v>
      </c>
      <c r="U850" s="48">
        <v>2.9680000000000026</v>
      </c>
      <c r="V850" s="49">
        <v>4.8160000000000043</v>
      </c>
      <c r="W850" s="48">
        <v>0.72633333333333683</v>
      </c>
      <c r="X850" s="49">
        <v>0</v>
      </c>
      <c r="Y850" s="48">
        <v>0</v>
      </c>
      <c r="Z850" s="49">
        <v>0</v>
      </c>
      <c r="AA850" s="48">
        <v>0</v>
      </c>
      <c r="AB850" s="49">
        <v>0</v>
      </c>
      <c r="AC850" s="58">
        <f t="shared" si="73"/>
        <v>19.570333333333352</v>
      </c>
      <c r="AD850" s="58"/>
      <c r="AE850" s="58"/>
    </row>
    <row r="851" spans="2:31" x14ac:dyDescent="0.3">
      <c r="B851" s="4" t="s">
        <v>29</v>
      </c>
      <c r="C851" s="4"/>
      <c r="D851" s="4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6.5166666666666609E-2</v>
      </c>
      <c r="N851" s="49">
        <v>6.3666666666666552E-2</v>
      </c>
      <c r="O851" s="48">
        <v>0</v>
      </c>
      <c r="P851" s="49">
        <v>0</v>
      </c>
      <c r="Q851" s="48">
        <v>0.84183333333333343</v>
      </c>
      <c r="R851" s="49">
        <v>8.7909999999999986</v>
      </c>
      <c r="S851" s="48">
        <v>6.767500000000001</v>
      </c>
      <c r="T851" s="49">
        <v>7.6729999999999983</v>
      </c>
      <c r="U851" s="48">
        <v>9.150333333333327</v>
      </c>
      <c r="V851" s="49">
        <v>11.47716666666666</v>
      </c>
      <c r="W851" s="48">
        <v>11.421816666666663</v>
      </c>
      <c r="X851" s="49">
        <v>4.2169833333333298</v>
      </c>
      <c r="Y851" s="48">
        <v>0</v>
      </c>
      <c r="Z851" s="49">
        <v>0</v>
      </c>
      <c r="AA851" s="48">
        <v>0</v>
      </c>
      <c r="AB851" s="49">
        <v>0</v>
      </c>
      <c r="AC851" s="58">
        <f t="shared" si="73"/>
        <v>60.46846666666665</v>
      </c>
      <c r="AD851" s="58"/>
      <c r="AE851" s="58"/>
    </row>
    <row r="852" spans="2:31" x14ac:dyDescent="0.3">
      <c r="B852" s="4" t="s">
        <v>30</v>
      </c>
      <c r="C852" s="4"/>
      <c r="D852" s="4"/>
      <c r="E852" s="48">
        <v>0</v>
      </c>
      <c r="F852" s="49">
        <v>0</v>
      </c>
      <c r="G852" s="48">
        <v>0.55549999999999355</v>
      </c>
      <c r="H852" s="49">
        <v>1.0603333333333349</v>
      </c>
      <c r="I852" s="48">
        <v>1.1033333333333255</v>
      </c>
      <c r="J852" s="49">
        <v>3.0934999999999935</v>
      </c>
      <c r="K852" s="48">
        <v>7.9233333333332698E-2</v>
      </c>
      <c r="L852" s="49">
        <v>0</v>
      </c>
      <c r="M852" s="48">
        <v>0</v>
      </c>
      <c r="N852" s="49">
        <v>0</v>
      </c>
      <c r="O852" s="48">
        <v>0</v>
      </c>
      <c r="P852" s="49">
        <v>0</v>
      </c>
      <c r="Q852" s="48">
        <v>0</v>
      </c>
      <c r="R852" s="49">
        <v>0.90010000000000134</v>
      </c>
      <c r="S852" s="48">
        <v>1.8796166666666683</v>
      </c>
      <c r="T852" s="49">
        <v>13.212266666666668</v>
      </c>
      <c r="U852" s="48">
        <v>6.947866666666668</v>
      </c>
      <c r="V852" s="49">
        <v>3.3710833333333294</v>
      </c>
      <c r="W852" s="48">
        <v>1.9042733333333344</v>
      </c>
      <c r="X852" s="49">
        <v>10.815556666666664</v>
      </c>
      <c r="Y852" s="48">
        <v>0</v>
      </c>
      <c r="Z852" s="49">
        <v>0</v>
      </c>
      <c r="AA852" s="48">
        <v>0</v>
      </c>
      <c r="AB852" s="49">
        <v>0</v>
      </c>
      <c r="AC852" s="58">
        <f t="shared" si="73"/>
        <v>44.922663333333318</v>
      </c>
      <c r="AD852" s="58"/>
      <c r="AE852" s="58"/>
    </row>
    <row r="853" spans="2:31" x14ac:dyDescent="0.3">
      <c r="B853" s="4" t="s">
        <v>31</v>
      </c>
      <c r="C853" s="4"/>
      <c r="D853" s="4"/>
      <c r="E853" s="48">
        <v>4.400000000000003</v>
      </c>
      <c r="F853" s="49">
        <v>4</v>
      </c>
      <c r="G853" s="48">
        <v>3.5999999999999965</v>
      </c>
      <c r="H853" s="49">
        <v>3</v>
      </c>
      <c r="I853" s="48">
        <v>3.6803333333333357</v>
      </c>
      <c r="J853" s="49">
        <v>4.442833333333331</v>
      </c>
      <c r="K853" s="48">
        <v>1.6409999999999991</v>
      </c>
      <c r="L853" s="49">
        <v>0.43433333333333418</v>
      </c>
      <c r="M853" s="48">
        <v>0</v>
      </c>
      <c r="N853" s="49">
        <v>0</v>
      </c>
      <c r="O853" s="48">
        <v>1.0386666666666677</v>
      </c>
      <c r="P853" s="49">
        <v>0.71683333333333399</v>
      </c>
      <c r="Q853" s="48">
        <v>1.4854999999999994</v>
      </c>
      <c r="R853" s="49">
        <v>0.39200000000000007</v>
      </c>
      <c r="S853" s="48">
        <v>0.49750000000000039</v>
      </c>
      <c r="T853" s="49">
        <v>1.6321666666666677</v>
      </c>
      <c r="U853" s="48">
        <v>0.19283333333333369</v>
      </c>
      <c r="V853" s="49">
        <v>0</v>
      </c>
      <c r="W853" s="48">
        <v>0</v>
      </c>
      <c r="X853" s="49">
        <v>0</v>
      </c>
      <c r="Y853" s="48">
        <v>0</v>
      </c>
      <c r="Z853" s="49">
        <v>0</v>
      </c>
      <c r="AA853" s="48">
        <v>0</v>
      </c>
      <c r="AB853" s="49">
        <v>0</v>
      </c>
      <c r="AC853" s="58">
        <f t="shared" si="73"/>
        <v>31.153999999999993</v>
      </c>
      <c r="AD853" s="58"/>
      <c r="AE853" s="58"/>
    </row>
    <row r="854" spans="2:31" x14ac:dyDescent="0.3">
      <c r="B854" s="4" t="s">
        <v>32</v>
      </c>
      <c r="C854" s="4"/>
      <c r="D854" s="4"/>
      <c r="E854" s="48">
        <v>0</v>
      </c>
      <c r="F854" s="49">
        <v>9.599999999999867E-2</v>
      </c>
      <c r="G854" s="48">
        <v>1.231666666666666</v>
      </c>
      <c r="H854" s="49">
        <v>1.5543333333333302</v>
      </c>
      <c r="I854" s="48">
        <v>1.2038333333333386</v>
      </c>
      <c r="J854" s="49">
        <v>0.92016666666666158</v>
      </c>
      <c r="K854" s="48">
        <v>0.83133333333332804</v>
      </c>
      <c r="L854" s="49">
        <v>0</v>
      </c>
      <c r="M854" s="48">
        <v>0</v>
      </c>
      <c r="N854" s="49">
        <v>0</v>
      </c>
      <c r="O854" s="48">
        <v>3.1499999999999889E-2</v>
      </c>
      <c r="P854" s="49">
        <v>0</v>
      </c>
      <c r="Q854" s="48">
        <v>0</v>
      </c>
      <c r="R854" s="49">
        <v>7.0915000000000017</v>
      </c>
      <c r="S854" s="48">
        <v>7.8063333333333293</v>
      </c>
      <c r="T854" s="49">
        <v>9.1913333333333345</v>
      </c>
      <c r="U854" s="48">
        <v>13.395500000000004</v>
      </c>
      <c r="V854" s="49">
        <v>0.99966666666666659</v>
      </c>
      <c r="W854" s="48">
        <v>0</v>
      </c>
      <c r="X854" s="49">
        <v>0</v>
      </c>
      <c r="Y854" s="48">
        <v>0</v>
      </c>
      <c r="Z854" s="49">
        <v>0</v>
      </c>
      <c r="AA854" s="48">
        <v>0</v>
      </c>
      <c r="AB854" s="49">
        <v>0</v>
      </c>
      <c r="AC854" s="58">
        <f t="shared" si="73"/>
        <v>44.35316666666666</v>
      </c>
      <c r="AD854" s="58"/>
      <c r="AE854" s="58"/>
    </row>
    <row r="855" spans="2:31" x14ac:dyDescent="0.3">
      <c r="B855" s="4" t="s">
        <v>33</v>
      </c>
      <c r="C855" s="4"/>
      <c r="D855" s="4"/>
      <c r="E855" s="48">
        <v>0.44866666666666571</v>
      </c>
      <c r="F855" s="49">
        <v>0.52750000000000086</v>
      </c>
      <c r="G855" s="48">
        <v>2.1440000000000001</v>
      </c>
      <c r="H855" s="49">
        <v>2.0848333333333327</v>
      </c>
      <c r="I855" s="48">
        <v>1.953833333333334</v>
      </c>
      <c r="J855" s="49">
        <v>2.0026666666666673</v>
      </c>
      <c r="K855" s="48">
        <v>1.6146666666666647</v>
      </c>
      <c r="L855" s="49">
        <v>0.69766666666666544</v>
      </c>
      <c r="M855" s="48">
        <v>0</v>
      </c>
      <c r="N855" s="49">
        <v>0.92199999999999926</v>
      </c>
      <c r="O855" s="48">
        <v>0</v>
      </c>
      <c r="P855" s="49">
        <v>0</v>
      </c>
      <c r="Q855" s="48">
        <v>0.40483333333333321</v>
      </c>
      <c r="R855" s="49">
        <v>3.5123333333333338</v>
      </c>
      <c r="S855" s="48">
        <v>4.934499999999999</v>
      </c>
      <c r="T855" s="49">
        <v>5.4928333333333326</v>
      </c>
      <c r="U855" s="48">
        <v>7.6796666666666686</v>
      </c>
      <c r="V855" s="49">
        <v>9.0186666666666664</v>
      </c>
      <c r="W855" s="48">
        <v>8.5749999999999975</v>
      </c>
      <c r="X855" s="49">
        <v>5.8021166666666675</v>
      </c>
      <c r="Y855" s="48">
        <v>0</v>
      </c>
      <c r="Z855" s="49">
        <v>0</v>
      </c>
      <c r="AA855" s="48">
        <v>0</v>
      </c>
      <c r="AB855" s="49">
        <v>0</v>
      </c>
      <c r="AC855" s="58">
        <f t="shared" si="73"/>
        <v>57.815783333333329</v>
      </c>
      <c r="AD855" s="58"/>
      <c r="AE855" s="58"/>
    </row>
    <row r="856" spans="2:31" x14ac:dyDescent="0.3">
      <c r="B856" s="4" t="s">
        <v>34</v>
      </c>
      <c r="C856" s="4"/>
      <c r="D856" s="4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0</v>
      </c>
      <c r="M856" s="48">
        <v>0</v>
      </c>
      <c r="N856" s="49">
        <v>8.4999999999999815E-3</v>
      </c>
      <c r="O856" s="48">
        <v>0.11900000000000001</v>
      </c>
      <c r="P856" s="49">
        <v>0.54116666666666668</v>
      </c>
      <c r="Q856" s="48">
        <v>0.49833333333333335</v>
      </c>
      <c r="R856" s="49">
        <v>0.57266666666666632</v>
      </c>
      <c r="S856" s="48">
        <v>0</v>
      </c>
      <c r="T856" s="49">
        <v>0.84933333333333361</v>
      </c>
      <c r="U856" s="48">
        <v>1.2605000000000006</v>
      </c>
      <c r="V856" s="49">
        <v>0.20600000000000004</v>
      </c>
      <c r="W856" s="48">
        <v>9.1666666666666789E-3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58">
        <f t="shared" si="73"/>
        <v>4.0646666666666675</v>
      </c>
      <c r="AD856" s="58"/>
      <c r="AE856" s="58"/>
    </row>
    <row r="857" spans="2:31" x14ac:dyDescent="0.3">
      <c r="B857" s="4" t="s">
        <v>35</v>
      </c>
      <c r="C857" s="4"/>
      <c r="D857" s="4"/>
      <c r="E857" s="48">
        <v>0</v>
      </c>
      <c r="F857" s="49">
        <v>0.40833333333333416</v>
      </c>
      <c r="G857" s="48">
        <v>0.65483333333333427</v>
      </c>
      <c r="H857" s="49">
        <v>3.0793333333333353</v>
      </c>
      <c r="I857" s="48">
        <v>4.1779999999999982</v>
      </c>
      <c r="J857" s="49">
        <v>8.4323333333333341</v>
      </c>
      <c r="K857" s="48">
        <v>14.285666666666666</v>
      </c>
      <c r="L857" s="49">
        <v>6.209500000000002</v>
      </c>
      <c r="M857" s="48">
        <v>0.99000000000000055</v>
      </c>
      <c r="N857" s="49">
        <v>2.1604999999999985</v>
      </c>
      <c r="O857" s="48">
        <v>3.070666666666666</v>
      </c>
      <c r="P857" s="49">
        <v>4.6399999999999997</v>
      </c>
      <c r="Q857" s="48">
        <v>9.0900000000000016</v>
      </c>
      <c r="R857" s="49">
        <v>11.498166666666666</v>
      </c>
      <c r="S857" s="48">
        <v>9.4238333333333362</v>
      </c>
      <c r="T857" s="49">
        <v>2.9826666666666668</v>
      </c>
      <c r="U857" s="48">
        <v>17.142999999999994</v>
      </c>
      <c r="V857" s="49">
        <v>11.443500000000006</v>
      </c>
      <c r="W857" s="48">
        <v>0.16483333333333347</v>
      </c>
      <c r="X857" s="49">
        <v>4.2704166666666659</v>
      </c>
      <c r="Y857" s="48">
        <v>0</v>
      </c>
      <c r="Z857" s="49">
        <v>0</v>
      </c>
      <c r="AA857" s="48">
        <v>0</v>
      </c>
      <c r="AB857" s="49">
        <v>0</v>
      </c>
      <c r="AC857" s="58">
        <f t="shared" si="73"/>
        <v>114.12558333333334</v>
      </c>
      <c r="AD857" s="58"/>
      <c r="AE857" s="58"/>
    </row>
    <row r="858" spans="2:31" x14ac:dyDescent="0.3">
      <c r="B858" s="4" t="s">
        <v>36</v>
      </c>
      <c r="C858" s="4"/>
      <c r="D858" s="4"/>
      <c r="E858" s="48">
        <v>1.1768333333333334</v>
      </c>
      <c r="F858" s="49">
        <v>1.542</v>
      </c>
      <c r="G858" s="48">
        <v>1.486666666666667</v>
      </c>
      <c r="H858" s="49">
        <v>1.3768333333333334</v>
      </c>
      <c r="I858" s="48">
        <v>1.63</v>
      </c>
      <c r="J858" s="49">
        <v>1.292</v>
      </c>
      <c r="K858" s="48">
        <v>2.6413333333333338</v>
      </c>
      <c r="L858" s="49">
        <v>2.9888333333333335</v>
      </c>
      <c r="M858" s="48">
        <v>2.9986666666666659</v>
      </c>
      <c r="N858" s="49">
        <v>3.0086666666666662</v>
      </c>
      <c r="O858" s="48">
        <v>3.0188333333333328</v>
      </c>
      <c r="P858" s="49">
        <v>3.0293333333333332</v>
      </c>
      <c r="Q858" s="48">
        <v>3.0394999999999999</v>
      </c>
      <c r="R858" s="49">
        <v>3.0493333333333328</v>
      </c>
      <c r="S858" s="48">
        <v>3.0596666666666663</v>
      </c>
      <c r="T858" s="49">
        <v>3.069</v>
      </c>
      <c r="U858" s="48">
        <v>3.0776666666666666</v>
      </c>
      <c r="V858" s="49">
        <v>3.0865</v>
      </c>
      <c r="W858" s="48">
        <v>3.0938333333333339</v>
      </c>
      <c r="X858" s="49">
        <v>3.100833333333334</v>
      </c>
      <c r="Y858" s="48">
        <v>0</v>
      </c>
      <c r="Z858" s="49">
        <v>0</v>
      </c>
      <c r="AA858" s="48">
        <v>0</v>
      </c>
      <c r="AB858" s="49">
        <v>0</v>
      </c>
      <c r="AC858" s="58">
        <f t="shared" si="73"/>
        <v>50.766333333333336</v>
      </c>
      <c r="AD858" s="58"/>
      <c r="AE858" s="58"/>
    </row>
    <row r="859" spans="2:31" x14ac:dyDescent="0.3">
      <c r="B859" s="4" t="s">
        <v>121</v>
      </c>
      <c r="C859" s="4"/>
      <c r="D859" s="4"/>
      <c r="E859" s="48">
        <v>18.597333333333335</v>
      </c>
      <c r="F859" s="49">
        <v>23.209499999999984</v>
      </c>
      <c r="G859" s="48">
        <v>22.843333333333323</v>
      </c>
      <c r="H859" s="49">
        <v>22.720333333333325</v>
      </c>
      <c r="I859" s="48">
        <v>22.2455</v>
      </c>
      <c r="J859" s="49">
        <v>22.136833333333339</v>
      </c>
      <c r="K859" s="48">
        <v>21.35199999999999</v>
      </c>
      <c r="L859" s="49">
        <v>19.999499999999998</v>
      </c>
      <c r="M859" s="48">
        <v>19.968833333333333</v>
      </c>
      <c r="N859" s="49">
        <v>19.937999999999999</v>
      </c>
      <c r="O859" s="48">
        <v>19.90666666666667</v>
      </c>
      <c r="P859" s="49">
        <v>19.875666666666671</v>
      </c>
      <c r="Q859" s="48">
        <v>19.844833333333337</v>
      </c>
      <c r="R859" s="49">
        <v>19.814333333333344</v>
      </c>
      <c r="S859" s="48">
        <v>19.78400000000001</v>
      </c>
      <c r="T859" s="49">
        <v>19.754000000000016</v>
      </c>
      <c r="U859" s="48">
        <v>19.724000000000014</v>
      </c>
      <c r="V859" s="49">
        <v>19.694333333333343</v>
      </c>
      <c r="W859" s="48">
        <v>19.664500000000011</v>
      </c>
      <c r="X859" s="49">
        <v>19.634666666666678</v>
      </c>
      <c r="Y859" s="48">
        <v>0</v>
      </c>
      <c r="Z859" s="49">
        <v>0</v>
      </c>
      <c r="AA859" s="48">
        <v>0</v>
      </c>
      <c r="AB859" s="49">
        <v>0</v>
      </c>
      <c r="AC859" s="58">
        <f t="shared" si="73"/>
        <v>410.70816666666673</v>
      </c>
      <c r="AD859" s="58"/>
      <c r="AE859" s="58"/>
    </row>
    <row r="860" spans="2:31" x14ac:dyDescent="0.3">
      <c r="B860" s="4" t="s">
        <v>86</v>
      </c>
      <c r="C860" s="4"/>
      <c r="D860" s="4"/>
      <c r="E860" s="48">
        <v>0.16000000000000014</v>
      </c>
      <c r="F860" s="49">
        <v>0</v>
      </c>
      <c r="G860" s="48">
        <v>0.96999999999999886</v>
      </c>
      <c r="H860" s="49">
        <v>1.0999999999999979</v>
      </c>
      <c r="I860" s="48">
        <v>1.0100000000000016</v>
      </c>
      <c r="J860" s="49">
        <v>0.87999999999999901</v>
      </c>
      <c r="K860" s="48">
        <v>0</v>
      </c>
      <c r="L860" s="49">
        <v>0</v>
      </c>
      <c r="M860" s="48">
        <v>0</v>
      </c>
      <c r="N860" s="49">
        <v>0</v>
      </c>
      <c r="O860" s="48">
        <v>10.648333333333333</v>
      </c>
      <c r="P860" s="49">
        <v>8.4455000000000009</v>
      </c>
      <c r="Q860" s="48">
        <v>16.956999999999997</v>
      </c>
      <c r="R860" s="49">
        <v>13.871666666666663</v>
      </c>
      <c r="S860" s="48">
        <v>14.708833333333338</v>
      </c>
      <c r="T860" s="49">
        <v>18.633166666666664</v>
      </c>
      <c r="U860" s="48">
        <v>27.319833333333335</v>
      </c>
      <c r="V860" s="49">
        <v>0</v>
      </c>
      <c r="W860" s="48">
        <v>0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58">
        <f t="shared" si="73"/>
        <v>114.70433333333334</v>
      </c>
      <c r="AD860" s="58"/>
      <c r="AE860" s="58"/>
    </row>
    <row r="861" spans="2:31" x14ac:dyDescent="0.3">
      <c r="B861" s="4" t="s">
        <v>87</v>
      </c>
      <c r="C861" s="4"/>
      <c r="D861" s="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</v>
      </c>
      <c r="N861" s="49">
        <v>0</v>
      </c>
      <c r="O861" s="48">
        <v>0</v>
      </c>
      <c r="P861" s="49">
        <v>0</v>
      </c>
      <c r="Q861" s="48">
        <v>0</v>
      </c>
      <c r="R861" s="49">
        <v>0</v>
      </c>
      <c r="S861" s="48">
        <v>0</v>
      </c>
      <c r="T861" s="49">
        <v>6.3333333333333167E-3</v>
      </c>
      <c r="U861" s="48">
        <v>0.25200000000000011</v>
      </c>
      <c r="V861" s="49">
        <v>0</v>
      </c>
      <c r="W861" s="48">
        <v>0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58">
        <f>SUM(E861:AB861)</f>
        <v>0.25833333333333341</v>
      </c>
      <c r="AD861" s="58"/>
      <c r="AE861" s="58"/>
    </row>
    <row r="862" spans="2:31" x14ac:dyDescent="0.3">
      <c r="B862" s="4" t="s">
        <v>99</v>
      </c>
      <c r="C862" s="4"/>
      <c r="D862" s="4"/>
      <c r="E862" s="48">
        <v>1.8461666666666683</v>
      </c>
      <c r="F862" s="49">
        <v>1.7718333333333365</v>
      </c>
      <c r="G862" s="48">
        <v>5.8318333333333294</v>
      </c>
      <c r="H862" s="49">
        <v>5.5601666666666629</v>
      </c>
      <c r="I862" s="48">
        <v>5.0943333333333367</v>
      </c>
      <c r="J862" s="49">
        <v>4.7256666666666689</v>
      </c>
      <c r="K862" s="48">
        <v>4.0355000000000016</v>
      </c>
      <c r="L862" s="49">
        <v>0.98833333333333229</v>
      </c>
      <c r="M862" s="48">
        <v>0</v>
      </c>
      <c r="N862" s="49">
        <v>0</v>
      </c>
      <c r="O862" s="48">
        <v>0</v>
      </c>
      <c r="P862" s="49">
        <v>0</v>
      </c>
      <c r="Q862" s="48">
        <v>0.3316666666666665</v>
      </c>
      <c r="R862" s="49">
        <v>0.17566666666666658</v>
      </c>
      <c r="S862" s="48">
        <v>0</v>
      </c>
      <c r="T862" s="49">
        <v>1.7898333333333332</v>
      </c>
      <c r="U862" s="48">
        <v>8.836666666666666</v>
      </c>
      <c r="V862" s="49">
        <v>0.50366666666666682</v>
      </c>
      <c r="W862" s="48">
        <v>0.41216666666666674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58">
        <f t="shared" ref="AC862:AC865" si="74">SUM(E862:AB862)</f>
        <v>41.903500000000008</v>
      </c>
      <c r="AD862" s="58"/>
      <c r="AE862" s="58"/>
    </row>
    <row r="863" spans="2:31" x14ac:dyDescent="0.3">
      <c r="B863" s="4" t="s">
        <v>112</v>
      </c>
      <c r="C863" s="4"/>
      <c r="D863" s="4"/>
      <c r="E863" s="48">
        <v>5.1966666666666708</v>
      </c>
      <c r="F863" s="49">
        <v>4.0343333333333344</v>
      </c>
      <c r="G863" s="48">
        <v>0.68749999999999933</v>
      </c>
      <c r="H863" s="49">
        <v>0.25249999999999939</v>
      </c>
      <c r="I863" s="48">
        <v>0</v>
      </c>
      <c r="J863" s="49">
        <v>0</v>
      </c>
      <c r="K863" s="48">
        <v>0</v>
      </c>
      <c r="L863" s="49">
        <v>0</v>
      </c>
      <c r="M863" s="48">
        <v>0.63466666666666638</v>
      </c>
      <c r="N863" s="49">
        <v>7.7313333333333389</v>
      </c>
      <c r="O863" s="48">
        <v>1.4396666666666664</v>
      </c>
      <c r="P863" s="49">
        <v>0</v>
      </c>
      <c r="Q863" s="48">
        <v>0</v>
      </c>
      <c r="R863" s="49">
        <v>0</v>
      </c>
      <c r="S863" s="48">
        <v>0</v>
      </c>
      <c r="T863" s="49">
        <v>0</v>
      </c>
      <c r="U863" s="48">
        <v>1.7058333333333344</v>
      </c>
      <c r="V863" s="49">
        <v>1.8198333333333345</v>
      </c>
      <c r="W863" s="48">
        <v>1.8645000000000009</v>
      </c>
      <c r="X863" s="49">
        <v>3.0625833333333352</v>
      </c>
      <c r="Y863" s="48">
        <v>0</v>
      </c>
      <c r="Z863" s="49">
        <v>0</v>
      </c>
      <c r="AA863" s="48">
        <v>0</v>
      </c>
      <c r="AB863" s="49">
        <v>0</v>
      </c>
      <c r="AC863" s="58">
        <f t="shared" si="74"/>
        <v>28.429416666666683</v>
      </c>
      <c r="AD863" s="58"/>
      <c r="AE863" s="58"/>
    </row>
    <row r="864" spans="2:31" x14ac:dyDescent="0.3">
      <c r="B864" s="4" t="s">
        <v>113</v>
      </c>
      <c r="C864" s="4"/>
      <c r="D864" s="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1.6099999999999994</v>
      </c>
      <c r="P864" s="49">
        <v>10.092166666666664</v>
      </c>
      <c r="Q864" s="48">
        <v>39.649333333333352</v>
      </c>
      <c r="R864" s="49">
        <v>102.03216666666665</v>
      </c>
      <c r="S864" s="48">
        <v>139.21433333333331</v>
      </c>
      <c r="T864" s="49">
        <v>146.83166666666662</v>
      </c>
      <c r="U864" s="48">
        <v>152.38116666666667</v>
      </c>
      <c r="V864" s="49">
        <v>20.880000000000003</v>
      </c>
      <c r="W864" s="48">
        <v>138.44399999999999</v>
      </c>
      <c r="X864" s="49">
        <v>124.29916666666666</v>
      </c>
      <c r="Y864" s="48">
        <v>0</v>
      </c>
      <c r="Z864" s="49">
        <v>0</v>
      </c>
      <c r="AA864" s="48">
        <v>0</v>
      </c>
      <c r="AB864" s="49">
        <v>0</v>
      </c>
      <c r="AC864" s="58">
        <f t="shared" si="74"/>
        <v>875.43399999999986</v>
      </c>
      <c r="AD864" s="58"/>
      <c r="AE864" s="58"/>
    </row>
    <row r="865" spans="2:31" x14ac:dyDescent="0.3">
      <c r="B865" s="4" t="s">
        <v>114</v>
      </c>
      <c r="C865" s="4"/>
      <c r="D865" s="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27.599999999999977</v>
      </c>
      <c r="N865" s="49">
        <v>28.339999999999975</v>
      </c>
      <c r="O865" s="48">
        <v>21.27999999999998</v>
      </c>
      <c r="P865" s="49">
        <v>17.869999999999997</v>
      </c>
      <c r="Q865" s="48">
        <v>12.704333333333336</v>
      </c>
      <c r="R865" s="49">
        <v>3.1301666666666663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58">
        <f t="shared" si="74"/>
        <v>110.92449999999995</v>
      </c>
      <c r="AD865" s="58"/>
      <c r="AE865" s="58"/>
    </row>
    <row r="866" spans="2:31" x14ac:dyDescent="0.3">
      <c r="B866" s="4" t="s">
        <v>115</v>
      </c>
      <c r="C866" s="4"/>
      <c r="D866" s="4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15.468833333333329</v>
      </c>
      <c r="L866" s="49">
        <v>10.581500000000002</v>
      </c>
      <c r="M866" s="48">
        <v>7.9131666666666636</v>
      </c>
      <c r="N866" s="49">
        <v>7.2510000000000021</v>
      </c>
      <c r="O866" s="48">
        <v>3.4523333333333324</v>
      </c>
      <c r="P866" s="49">
        <v>9.8696666666666655</v>
      </c>
      <c r="Q866" s="48">
        <v>18.112166666666667</v>
      </c>
      <c r="R866" s="49">
        <v>22.600833333333341</v>
      </c>
      <c r="S866" s="48">
        <v>28.20033333333334</v>
      </c>
      <c r="T866" s="49">
        <v>32.905999999999999</v>
      </c>
      <c r="U866" s="48">
        <v>38.35083333333332</v>
      </c>
      <c r="V866" s="49">
        <v>21.254166666666656</v>
      </c>
      <c r="W866" s="48">
        <v>20.731833333333324</v>
      </c>
      <c r="X866" s="49">
        <v>20.217499999999987</v>
      </c>
      <c r="Y866" s="48">
        <v>0</v>
      </c>
      <c r="Z866" s="49">
        <v>0</v>
      </c>
      <c r="AA866" s="48">
        <v>0</v>
      </c>
      <c r="AB866" s="49">
        <v>0</v>
      </c>
      <c r="AC866" s="58">
        <f>SUM(E866:AB866)</f>
        <v>256.91016666666667</v>
      </c>
      <c r="AD866" s="58"/>
      <c r="AE866" s="58"/>
    </row>
    <row r="867" spans="2:31" x14ac:dyDescent="0.3">
      <c r="B867" s="4" t="s">
        <v>122</v>
      </c>
      <c r="C867" s="4"/>
      <c r="D867" s="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0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58">
        <f t="shared" ref="AC867" si="75">SUM(E867:AB867)</f>
        <v>0</v>
      </c>
      <c r="AD867" s="58"/>
      <c r="AE867" s="58"/>
    </row>
    <row r="868" spans="2:31" x14ac:dyDescent="0.3">
      <c r="B868" s="4" t="s">
        <v>128</v>
      </c>
      <c r="C868" s="4"/>
      <c r="D868" s="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</v>
      </c>
      <c r="Z868" s="49">
        <v>0</v>
      </c>
      <c r="AA868" s="48">
        <v>0</v>
      </c>
      <c r="AB868" s="49">
        <v>0</v>
      </c>
      <c r="AC868" s="58">
        <f t="shared" ref="AC868" si="76">SUM(E868:AB868)</f>
        <v>0</v>
      </c>
      <c r="AD868" s="58"/>
      <c r="AE868" s="58"/>
    </row>
    <row r="869" spans="2:31" x14ac:dyDescent="0.3">
      <c r="B869" s="13" t="s">
        <v>2</v>
      </c>
      <c r="C869" s="13"/>
      <c r="D869" s="13"/>
      <c r="E869" s="14">
        <f>SUM(E824:E868)</f>
        <v>32.900166666666678</v>
      </c>
      <c r="F869" s="14">
        <f t="shared" ref="F869:AB869" si="77">SUM(F824:F868)</f>
        <v>42.734833333333334</v>
      </c>
      <c r="G869" s="14">
        <f t="shared" si="77"/>
        <v>58.057999999999979</v>
      </c>
      <c r="H869" s="14">
        <f t="shared" si="77"/>
        <v>62.836499999999972</v>
      </c>
      <c r="I869" s="14">
        <f t="shared" si="77"/>
        <v>62.152000000000001</v>
      </c>
      <c r="J869" s="14">
        <f t="shared" si="77"/>
        <v>67.261333333333326</v>
      </c>
      <c r="K869" s="14">
        <f t="shared" si="77"/>
        <v>79.151066666666651</v>
      </c>
      <c r="L869" s="14">
        <f t="shared" si="77"/>
        <v>47.04516666666666</v>
      </c>
      <c r="M869" s="14">
        <f t="shared" si="77"/>
        <v>87.969499999999968</v>
      </c>
      <c r="N869" s="14">
        <f t="shared" si="77"/>
        <v>92.726983333333308</v>
      </c>
      <c r="O869" s="14">
        <f t="shared" si="77"/>
        <v>103.89158333333332</v>
      </c>
      <c r="P869" s="14">
        <f t="shared" si="77"/>
        <v>126.49928333333332</v>
      </c>
      <c r="Q869" s="14">
        <f t="shared" si="77"/>
        <v>218.62334999999999</v>
      </c>
      <c r="R869" s="14">
        <f t="shared" si="77"/>
        <v>362.60551666666674</v>
      </c>
      <c r="S869" s="14">
        <f t="shared" si="77"/>
        <v>431.60111666666671</v>
      </c>
      <c r="T869" s="14">
        <f t="shared" si="77"/>
        <v>511.36369999999994</v>
      </c>
      <c r="U869" s="14">
        <f t="shared" si="77"/>
        <v>682.24403333333328</v>
      </c>
      <c r="V869" s="14">
        <f t="shared" si="77"/>
        <v>635.3475833333332</v>
      </c>
      <c r="W869" s="14">
        <f t="shared" si="77"/>
        <v>722.02795666666657</v>
      </c>
      <c r="X869" s="14">
        <f t="shared" si="77"/>
        <v>678.62192750000008</v>
      </c>
      <c r="Y869" s="14">
        <f t="shared" si="77"/>
        <v>143.81216666666663</v>
      </c>
      <c r="Z869" s="14">
        <f t="shared" si="77"/>
        <v>138.29149999999998</v>
      </c>
      <c r="AA869" s="14">
        <f t="shared" si="77"/>
        <v>122.0978333333333</v>
      </c>
      <c r="AB869" s="14">
        <f t="shared" si="77"/>
        <v>107.37183333333333</v>
      </c>
      <c r="AC869" s="70">
        <f>SUM(AC824:AE868)</f>
        <v>5617.2349341666677</v>
      </c>
      <c r="AD869" s="70"/>
      <c r="AE869" s="70"/>
    </row>
    <row r="872" spans="2:31" x14ac:dyDescent="0.3">
      <c r="B872" s="8">
        <f>'Resumen-Mensual'!$V$22</f>
        <v>45309</v>
      </c>
    </row>
    <row r="873" spans="2:31" x14ac:dyDescent="0.3">
      <c r="B873" s="8"/>
    </row>
    <row r="874" spans="2:31" x14ac:dyDescent="0.3">
      <c r="B874" s="9" t="s">
        <v>81</v>
      </c>
      <c r="C874" s="10"/>
      <c r="D874" s="10"/>
      <c r="E874" s="11">
        <v>1</v>
      </c>
      <c r="F874" s="11">
        <v>2</v>
      </c>
      <c r="G874" s="11">
        <v>3</v>
      </c>
      <c r="H874" s="11">
        <v>4</v>
      </c>
      <c r="I874" s="11">
        <v>5</v>
      </c>
      <c r="J874" s="11">
        <v>6</v>
      </c>
      <c r="K874" s="11">
        <v>7</v>
      </c>
      <c r="L874" s="11">
        <v>8</v>
      </c>
      <c r="M874" s="11">
        <v>9</v>
      </c>
      <c r="N874" s="11">
        <v>10</v>
      </c>
      <c r="O874" s="11">
        <v>11</v>
      </c>
      <c r="P874" s="11">
        <v>12</v>
      </c>
      <c r="Q874" s="11">
        <v>13</v>
      </c>
      <c r="R874" s="11">
        <v>14</v>
      </c>
      <c r="S874" s="11">
        <v>15</v>
      </c>
      <c r="T874" s="11">
        <v>16</v>
      </c>
      <c r="U874" s="11">
        <v>17</v>
      </c>
      <c r="V874" s="11">
        <v>18</v>
      </c>
      <c r="W874" s="11">
        <v>19</v>
      </c>
      <c r="X874" s="11">
        <v>20</v>
      </c>
      <c r="Y874" s="11">
        <v>21</v>
      </c>
      <c r="Z874" s="11">
        <v>22</v>
      </c>
      <c r="AA874" s="11">
        <v>23</v>
      </c>
      <c r="AB874" s="11">
        <v>24</v>
      </c>
      <c r="AC874" s="68" t="s">
        <v>2</v>
      </c>
      <c r="AD874" s="68"/>
      <c r="AE874" s="68"/>
    </row>
    <row r="875" spans="2:31" x14ac:dyDescent="0.3">
      <c r="B875" s="52" t="s">
        <v>4</v>
      </c>
      <c r="C875" s="52"/>
      <c r="D875" s="5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6.7963333333333358</v>
      </c>
      <c r="N875" s="49">
        <v>8.1381666666666668</v>
      </c>
      <c r="O875" s="48">
        <v>2.4351666666666665</v>
      </c>
      <c r="P875" s="49">
        <v>0.65249999999999964</v>
      </c>
      <c r="Q875" s="48">
        <v>2.5833333333333285E-2</v>
      </c>
      <c r="R875" s="49">
        <v>4.0873333333333308</v>
      </c>
      <c r="S875" s="48">
        <v>3.4968333333333343</v>
      </c>
      <c r="T875" s="49">
        <v>6.1771666666666656</v>
      </c>
      <c r="U875" s="48">
        <v>6.7724999999999991</v>
      </c>
      <c r="V875" s="49">
        <v>12.170999999999998</v>
      </c>
      <c r="W875" s="48">
        <v>13.019999999999992</v>
      </c>
      <c r="X875" s="49">
        <v>4.7514666666666674</v>
      </c>
      <c r="Y875" s="48">
        <v>0</v>
      </c>
      <c r="Z875" s="49">
        <v>0</v>
      </c>
      <c r="AA875" s="48">
        <v>0</v>
      </c>
      <c r="AB875" s="49">
        <v>0</v>
      </c>
      <c r="AC875" s="58">
        <f>SUM(E875:AB875)</f>
        <v>68.524299999999997</v>
      </c>
      <c r="AD875" s="58"/>
      <c r="AE875" s="58"/>
    </row>
    <row r="876" spans="2:31" x14ac:dyDescent="0.3">
      <c r="B876" s="15" t="s">
        <v>5</v>
      </c>
      <c r="C876" s="15"/>
      <c r="D876" s="15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0</v>
      </c>
      <c r="S876" s="48">
        <v>0</v>
      </c>
      <c r="T876" s="49">
        <v>0</v>
      </c>
      <c r="U876" s="48">
        <v>0</v>
      </c>
      <c r="V876" s="49">
        <v>0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58">
        <f t="shared" ref="AC876:AC911" si="78">SUM(E876:AB876)</f>
        <v>0</v>
      </c>
      <c r="AD876" s="58"/>
      <c r="AE876" s="58"/>
    </row>
    <row r="877" spans="2:31" x14ac:dyDescent="0.3">
      <c r="B877" s="15" t="s">
        <v>6</v>
      </c>
      <c r="C877" s="15"/>
      <c r="D877" s="15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0.10499999999999998</v>
      </c>
      <c r="N877" s="49">
        <v>1.4661666666666664</v>
      </c>
      <c r="O877" s="48">
        <v>3.3373333333333335</v>
      </c>
      <c r="P877" s="49">
        <v>5.2251666666666647</v>
      </c>
      <c r="Q877" s="48">
        <v>15.774166666666664</v>
      </c>
      <c r="R877" s="49">
        <v>15.408833333333337</v>
      </c>
      <c r="S877" s="48">
        <v>16.618666666666662</v>
      </c>
      <c r="T877" s="49">
        <v>20.879000000000001</v>
      </c>
      <c r="U877" s="48">
        <v>24.718999999999998</v>
      </c>
      <c r="V877" s="49">
        <v>27.783000000000015</v>
      </c>
      <c r="W877" s="48">
        <v>25.259999999999998</v>
      </c>
      <c r="X877" s="49">
        <v>17.757416666666664</v>
      </c>
      <c r="Y877" s="48">
        <v>0</v>
      </c>
      <c r="Z877" s="49">
        <v>0</v>
      </c>
      <c r="AA877" s="48">
        <v>0</v>
      </c>
      <c r="AB877" s="49">
        <v>0</v>
      </c>
      <c r="AC877" s="58">
        <f t="shared" si="78"/>
        <v>174.33374999999998</v>
      </c>
      <c r="AD877" s="58"/>
      <c r="AE877" s="58"/>
    </row>
    <row r="878" spans="2:31" x14ac:dyDescent="0.3">
      <c r="B878" s="15" t="s">
        <v>119</v>
      </c>
      <c r="C878" s="15"/>
      <c r="D878" s="15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1.0499999999999994</v>
      </c>
      <c r="N878" s="49">
        <v>3.0999999999999965</v>
      </c>
      <c r="O878" s="48">
        <v>3</v>
      </c>
      <c r="P878" s="49">
        <v>5.699999999999994</v>
      </c>
      <c r="Q878" s="48">
        <v>16.848666666666663</v>
      </c>
      <c r="R878" s="49">
        <v>21.929166666666664</v>
      </c>
      <c r="S878" s="48">
        <v>1.4466666666666665</v>
      </c>
      <c r="T878" s="49">
        <v>0</v>
      </c>
      <c r="U878" s="48">
        <v>0</v>
      </c>
      <c r="V878" s="49">
        <v>0</v>
      </c>
      <c r="W878" s="48">
        <v>0</v>
      </c>
      <c r="X878" s="49">
        <v>0</v>
      </c>
      <c r="Y878" s="48">
        <v>0</v>
      </c>
      <c r="Z878" s="49">
        <v>0</v>
      </c>
      <c r="AA878" s="48">
        <v>0</v>
      </c>
      <c r="AB878" s="49">
        <v>0</v>
      </c>
      <c r="AC878" s="58">
        <f t="shared" si="78"/>
        <v>53.074499999999979</v>
      </c>
      <c r="AD878" s="58"/>
      <c r="AE878" s="58"/>
    </row>
    <row r="879" spans="2:31" x14ac:dyDescent="0.3">
      <c r="B879" s="15" t="s">
        <v>7</v>
      </c>
      <c r="C879" s="15"/>
      <c r="D879" s="15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0</v>
      </c>
      <c r="N879" s="49">
        <v>0</v>
      </c>
      <c r="O879" s="48">
        <v>0</v>
      </c>
      <c r="P879" s="49">
        <v>5.8839999999999986</v>
      </c>
      <c r="Q879" s="48">
        <v>0</v>
      </c>
      <c r="R879" s="49">
        <v>0.14166666666666666</v>
      </c>
      <c r="S879" s="48">
        <v>0.28516666666666668</v>
      </c>
      <c r="T879" s="49">
        <v>0.4253333333333334</v>
      </c>
      <c r="U879" s="48">
        <v>0.56250000000000011</v>
      </c>
      <c r="V879" s="49">
        <v>0.69916666666666683</v>
      </c>
      <c r="W879" s="48">
        <v>0.84133333333333349</v>
      </c>
      <c r="X879" s="49">
        <v>0.97966666666666691</v>
      </c>
      <c r="Y879" s="48">
        <v>0</v>
      </c>
      <c r="Z879" s="49">
        <v>0</v>
      </c>
      <c r="AA879" s="48">
        <v>0</v>
      </c>
      <c r="AB879" s="49">
        <v>0</v>
      </c>
      <c r="AC879" s="58">
        <f t="shared" si="78"/>
        <v>9.8188333333333322</v>
      </c>
      <c r="AD879" s="58"/>
      <c r="AE879" s="58"/>
    </row>
    <row r="880" spans="2:31" x14ac:dyDescent="0.3">
      <c r="B880" s="15" t="s">
        <v>8</v>
      </c>
      <c r="C880" s="15"/>
      <c r="D880" s="15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14.221666666666666</v>
      </c>
      <c r="N880" s="49">
        <v>18.350000000000009</v>
      </c>
      <c r="O880" s="48">
        <v>11.960000000000006</v>
      </c>
      <c r="P880" s="49">
        <v>7.9200000000000044</v>
      </c>
      <c r="Q880" s="48">
        <v>7.8638333333333339</v>
      </c>
      <c r="R880" s="49">
        <v>12.027499999999998</v>
      </c>
      <c r="S880" s="48">
        <v>23.115000000000006</v>
      </c>
      <c r="T880" s="49">
        <v>31.353666666666662</v>
      </c>
      <c r="U880" s="48">
        <v>33.95183333333334</v>
      </c>
      <c r="V880" s="49">
        <v>31.572500000000002</v>
      </c>
      <c r="W880" s="48">
        <v>21.897499999999994</v>
      </c>
      <c r="X880" s="49">
        <v>6.884666666666666</v>
      </c>
      <c r="Y880" s="48">
        <v>0</v>
      </c>
      <c r="Z880" s="49">
        <v>0</v>
      </c>
      <c r="AA880" s="48">
        <v>0</v>
      </c>
      <c r="AB880" s="49">
        <v>0</v>
      </c>
      <c r="AC880" s="58">
        <f t="shared" si="78"/>
        <v>221.11816666666667</v>
      </c>
      <c r="AD880" s="58"/>
      <c r="AE880" s="58"/>
    </row>
    <row r="881" spans="2:31" x14ac:dyDescent="0.3">
      <c r="B881" s="15" t="s">
        <v>9</v>
      </c>
      <c r="C881" s="15"/>
      <c r="D881" s="15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1.8116666666666672</v>
      </c>
      <c r="N881" s="49">
        <v>2.3408333333333342</v>
      </c>
      <c r="O881" s="48">
        <v>1.9595000000000014</v>
      </c>
      <c r="P881" s="49">
        <v>2.2535000000000003</v>
      </c>
      <c r="Q881" s="48">
        <v>2.138166666666665</v>
      </c>
      <c r="R881" s="49">
        <v>3.5496666666666656</v>
      </c>
      <c r="S881" s="48">
        <v>5.0668333333333324</v>
      </c>
      <c r="T881" s="49">
        <v>8.5758333333333425</v>
      </c>
      <c r="U881" s="48">
        <v>13.815333333333337</v>
      </c>
      <c r="V881" s="49">
        <v>12.993500000000003</v>
      </c>
      <c r="W881" s="48">
        <v>22.090600000000002</v>
      </c>
      <c r="X881" s="49">
        <v>27.028054166666656</v>
      </c>
      <c r="Y881" s="48">
        <v>0</v>
      </c>
      <c r="Z881" s="49">
        <v>0</v>
      </c>
      <c r="AA881" s="48">
        <v>0</v>
      </c>
      <c r="AB881" s="49">
        <v>0</v>
      </c>
      <c r="AC881" s="58">
        <f t="shared" si="78"/>
        <v>103.62348750000001</v>
      </c>
      <c r="AD881" s="58"/>
      <c r="AE881" s="58"/>
    </row>
    <row r="882" spans="2:31" x14ac:dyDescent="0.3">
      <c r="B882" s="15" t="s">
        <v>10</v>
      </c>
      <c r="C882" s="15"/>
      <c r="D882" s="15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1.3858333333333333</v>
      </c>
      <c r="N882" s="49">
        <v>1.587500000000001</v>
      </c>
      <c r="O882" s="48">
        <v>1.5790000000000002</v>
      </c>
      <c r="P882" s="49">
        <v>2.8461666666666678</v>
      </c>
      <c r="Q882" s="48">
        <v>0.74149999999999971</v>
      </c>
      <c r="R882" s="49">
        <v>1.8770000000000002</v>
      </c>
      <c r="S882" s="48">
        <v>6.2888333333333319</v>
      </c>
      <c r="T882" s="49">
        <v>7.9234999999999989</v>
      </c>
      <c r="U882" s="48">
        <v>14.289333333333335</v>
      </c>
      <c r="V882" s="49">
        <v>25.283500000000004</v>
      </c>
      <c r="W882" s="48">
        <v>33.097833333333334</v>
      </c>
      <c r="X882" s="49">
        <v>20.487666666666662</v>
      </c>
      <c r="Y882" s="48">
        <v>0</v>
      </c>
      <c r="Z882" s="49">
        <v>0</v>
      </c>
      <c r="AA882" s="48">
        <v>0</v>
      </c>
      <c r="AB882" s="49">
        <v>0</v>
      </c>
      <c r="AC882" s="58">
        <f t="shared" si="78"/>
        <v>117.38766666666666</v>
      </c>
      <c r="AD882" s="58"/>
      <c r="AE882" s="58"/>
    </row>
    <row r="883" spans="2:31" x14ac:dyDescent="0.3">
      <c r="B883" s="15" t="s">
        <v>11</v>
      </c>
      <c r="C883" s="15"/>
      <c r="D883" s="15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</v>
      </c>
      <c r="M883" s="48">
        <v>3.9105000000000003</v>
      </c>
      <c r="N883" s="49">
        <v>2.8658333333333328</v>
      </c>
      <c r="O883" s="48">
        <v>3.1468333333333338</v>
      </c>
      <c r="P883" s="49">
        <v>8.7183333333333337</v>
      </c>
      <c r="Q883" s="48">
        <v>11.465333333333332</v>
      </c>
      <c r="R883" s="49">
        <v>15.664999999999999</v>
      </c>
      <c r="S883" s="48">
        <v>19.44766666666666</v>
      </c>
      <c r="T883" s="49">
        <v>25.587333333333333</v>
      </c>
      <c r="U883" s="48">
        <v>40.782833333333336</v>
      </c>
      <c r="V883" s="49">
        <v>59.655666666666676</v>
      </c>
      <c r="W883" s="48">
        <v>75.440666666666658</v>
      </c>
      <c r="X883" s="49">
        <v>53.766166666666656</v>
      </c>
      <c r="Y883" s="48">
        <v>0</v>
      </c>
      <c r="Z883" s="49">
        <v>0</v>
      </c>
      <c r="AA883" s="48">
        <v>0</v>
      </c>
      <c r="AB883" s="49">
        <v>0</v>
      </c>
      <c r="AC883" s="58">
        <f t="shared" si="78"/>
        <v>320.4521666666667</v>
      </c>
      <c r="AD883" s="58"/>
      <c r="AE883" s="58"/>
    </row>
    <row r="884" spans="2:31" x14ac:dyDescent="0.3">
      <c r="B884" s="15" t="s">
        <v>12</v>
      </c>
      <c r="C884" s="15"/>
      <c r="D884" s="15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0</v>
      </c>
      <c r="M884" s="48">
        <v>2.5883333333333334</v>
      </c>
      <c r="N884" s="49">
        <v>3.1500000000000012</v>
      </c>
      <c r="O884" s="48">
        <v>2.8666666666666658</v>
      </c>
      <c r="P884" s="49">
        <v>3.4196666666666662</v>
      </c>
      <c r="Q884" s="48">
        <v>0.8620000000000001</v>
      </c>
      <c r="R884" s="49">
        <v>1.5158333333333327</v>
      </c>
      <c r="S884" s="48">
        <v>5.3228333333333318</v>
      </c>
      <c r="T884" s="49">
        <v>7.5424999999999995</v>
      </c>
      <c r="U884" s="48">
        <v>14.365166666666665</v>
      </c>
      <c r="V884" s="49">
        <v>27.746166666666664</v>
      </c>
      <c r="W884" s="48">
        <v>37.618833333333335</v>
      </c>
      <c r="X884" s="49">
        <v>27.549333333333337</v>
      </c>
      <c r="Y884" s="48">
        <v>0</v>
      </c>
      <c r="Z884" s="49">
        <v>0</v>
      </c>
      <c r="AA884" s="48">
        <v>0</v>
      </c>
      <c r="AB884" s="49">
        <v>0</v>
      </c>
      <c r="AC884" s="58">
        <f t="shared" si="78"/>
        <v>134.54733333333331</v>
      </c>
      <c r="AD884" s="58"/>
      <c r="AE884" s="58"/>
    </row>
    <row r="885" spans="2:31" x14ac:dyDescent="0.3">
      <c r="B885" s="15" t="s">
        <v>13</v>
      </c>
      <c r="C885" s="15"/>
      <c r="D885" s="15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0</v>
      </c>
      <c r="M885" s="48">
        <v>0.13733333333333334</v>
      </c>
      <c r="N885" s="49">
        <v>9.7333333333333327E-2</v>
      </c>
      <c r="O885" s="48">
        <v>0.19233333333333327</v>
      </c>
      <c r="P885" s="49">
        <v>7.2666666666666657E-2</v>
      </c>
      <c r="Q885" s="48">
        <v>1.424333333333333</v>
      </c>
      <c r="R885" s="49">
        <v>7.0666666666666697E-2</v>
      </c>
      <c r="S885" s="48">
        <v>1.9489999999999992</v>
      </c>
      <c r="T885" s="49">
        <v>10.964000000000004</v>
      </c>
      <c r="U885" s="48">
        <v>11.958666666666664</v>
      </c>
      <c r="V885" s="49">
        <v>15.790333333333331</v>
      </c>
      <c r="W885" s="48">
        <v>15.940199999999999</v>
      </c>
      <c r="X885" s="49">
        <v>16.306999999999999</v>
      </c>
      <c r="Y885" s="48">
        <v>0</v>
      </c>
      <c r="Z885" s="49">
        <v>0</v>
      </c>
      <c r="AA885" s="48">
        <v>0</v>
      </c>
      <c r="AB885" s="49">
        <v>0</v>
      </c>
      <c r="AC885" s="58">
        <f t="shared" si="78"/>
        <v>74.903866666666659</v>
      </c>
      <c r="AD885" s="58"/>
      <c r="AE885" s="58"/>
    </row>
    <row r="886" spans="2:31" x14ac:dyDescent="0.3">
      <c r="B886" s="15" t="s">
        <v>14</v>
      </c>
      <c r="C886" s="15"/>
      <c r="D886" s="15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0</v>
      </c>
      <c r="N886" s="49">
        <v>0</v>
      </c>
      <c r="O886" s="48">
        <v>0</v>
      </c>
      <c r="P886" s="49">
        <v>0</v>
      </c>
      <c r="Q886" s="48">
        <v>0</v>
      </c>
      <c r="R886" s="49">
        <v>0</v>
      </c>
      <c r="S886" s="48">
        <v>0</v>
      </c>
      <c r="T886" s="49">
        <v>0</v>
      </c>
      <c r="U886" s="48">
        <v>0</v>
      </c>
      <c r="V886" s="49">
        <v>0</v>
      </c>
      <c r="W886" s="48">
        <v>0</v>
      </c>
      <c r="X886" s="49">
        <v>0</v>
      </c>
      <c r="Y886" s="48">
        <v>0</v>
      </c>
      <c r="Z886" s="49">
        <v>0</v>
      </c>
      <c r="AA886" s="48">
        <v>0</v>
      </c>
      <c r="AB886" s="49">
        <v>0</v>
      </c>
      <c r="AC886" s="58">
        <f t="shared" si="78"/>
        <v>0</v>
      </c>
      <c r="AD886" s="58"/>
      <c r="AE886" s="58"/>
    </row>
    <row r="887" spans="2:31" x14ac:dyDescent="0.3">
      <c r="B887" s="15" t="s">
        <v>15</v>
      </c>
      <c r="C887" s="15"/>
      <c r="D887" s="15"/>
      <c r="E887" s="48">
        <v>21.794166666666662</v>
      </c>
      <c r="F887" s="49">
        <v>3.7250000000000036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0</v>
      </c>
      <c r="M887" s="48">
        <v>10.088666666666665</v>
      </c>
      <c r="N887" s="49">
        <v>18.424500000000002</v>
      </c>
      <c r="O887" s="48">
        <v>16.084666666666674</v>
      </c>
      <c r="P887" s="49">
        <v>0</v>
      </c>
      <c r="Q887" s="48">
        <v>0</v>
      </c>
      <c r="R887" s="49">
        <v>10.106333333333337</v>
      </c>
      <c r="S887" s="48">
        <v>11.54466666666667</v>
      </c>
      <c r="T887" s="49">
        <v>19.032166666666669</v>
      </c>
      <c r="U887" s="48">
        <v>29.131333333333327</v>
      </c>
      <c r="V887" s="49">
        <v>42.516500000000001</v>
      </c>
      <c r="W887" s="48">
        <v>49.173166666666674</v>
      </c>
      <c r="X887" s="49">
        <v>39.076333333333331</v>
      </c>
      <c r="Y887" s="48">
        <v>27.731500000000004</v>
      </c>
      <c r="Z887" s="49">
        <v>18.833666666666659</v>
      </c>
      <c r="AA887" s="48">
        <v>12.332833333333324</v>
      </c>
      <c r="AB887" s="49">
        <v>18.738333333333337</v>
      </c>
      <c r="AC887" s="58">
        <f t="shared" si="78"/>
        <v>348.3338333333333</v>
      </c>
      <c r="AD887" s="58"/>
      <c r="AE887" s="58"/>
    </row>
    <row r="888" spans="2:31" x14ac:dyDescent="0.3">
      <c r="B888" s="15" t="s">
        <v>16</v>
      </c>
      <c r="C888" s="15"/>
      <c r="D888" s="15"/>
      <c r="E888" s="48">
        <v>22.491666666666667</v>
      </c>
      <c r="F888" s="49">
        <v>7.8250000000000002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</v>
      </c>
      <c r="M888" s="48">
        <v>7.5948333333333329</v>
      </c>
      <c r="N888" s="49">
        <v>7.9828333333333328</v>
      </c>
      <c r="O888" s="48">
        <v>4.8049999999999988</v>
      </c>
      <c r="P888" s="49">
        <v>5.7124999999999995</v>
      </c>
      <c r="Q888" s="48">
        <v>2.9640000000000004</v>
      </c>
      <c r="R888" s="49">
        <v>4.9203333333333337</v>
      </c>
      <c r="S888" s="48">
        <v>2.8201666666666663</v>
      </c>
      <c r="T888" s="49">
        <v>5.9229999999999992</v>
      </c>
      <c r="U888" s="48">
        <v>18.969166666666673</v>
      </c>
      <c r="V888" s="49">
        <v>0</v>
      </c>
      <c r="W888" s="48">
        <v>0</v>
      </c>
      <c r="X888" s="49">
        <v>7.5258999999999991</v>
      </c>
      <c r="Y888" s="48">
        <v>25.349666666666675</v>
      </c>
      <c r="Z888" s="49">
        <v>23.0655</v>
      </c>
      <c r="AA888" s="48">
        <v>22.307499999999994</v>
      </c>
      <c r="AB888" s="49">
        <v>20.677166666666668</v>
      </c>
      <c r="AC888" s="58">
        <f t="shared" si="78"/>
        <v>190.93423333333334</v>
      </c>
      <c r="AD888" s="58"/>
      <c r="AE888" s="58"/>
    </row>
    <row r="889" spans="2:31" x14ac:dyDescent="0.3">
      <c r="B889" s="15" t="s">
        <v>17</v>
      </c>
      <c r="C889" s="15"/>
      <c r="D889" s="15"/>
      <c r="E889" s="48">
        <v>18.052999999999997</v>
      </c>
      <c r="F889" s="49">
        <v>13.705499999999995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</v>
      </c>
      <c r="M889" s="48">
        <v>2.2108333333333348</v>
      </c>
      <c r="N889" s="49">
        <v>1.9800000000000011</v>
      </c>
      <c r="O889" s="48">
        <v>2.4599999999999986</v>
      </c>
      <c r="P889" s="49">
        <v>5.1646666666666663</v>
      </c>
      <c r="Q889" s="48">
        <v>8.7629999999999963</v>
      </c>
      <c r="R889" s="49">
        <v>18.143333333333334</v>
      </c>
      <c r="S889" s="48">
        <v>22.627000000000002</v>
      </c>
      <c r="T889" s="49">
        <v>35.679500000000012</v>
      </c>
      <c r="U889" s="48">
        <v>54.295666666666676</v>
      </c>
      <c r="V889" s="49">
        <v>64.425166666666669</v>
      </c>
      <c r="W889" s="48">
        <v>59.653333333333322</v>
      </c>
      <c r="X889" s="49">
        <v>42.198500000000017</v>
      </c>
      <c r="Y889" s="48">
        <v>28.822499999999973</v>
      </c>
      <c r="Z889" s="49">
        <v>20.089833333333317</v>
      </c>
      <c r="AA889" s="48">
        <v>10.631166666666664</v>
      </c>
      <c r="AB889" s="49">
        <v>0.141166666666667</v>
      </c>
      <c r="AC889" s="58">
        <f t="shared" si="78"/>
        <v>409.04416666666668</v>
      </c>
      <c r="AD889" s="58"/>
      <c r="AE889" s="58"/>
    </row>
    <row r="890" spans="2:31" x14ac:dyDescent="0.3">
      <c r="B890" s="15" t="s">
        <v>18</v>
      </c>
      <c r="C890" s="15"/>
      <c r="D890" s="15"/>
      <c r="E890" s="48">
        <v>18.992500000000003</v>
      </c>
      <c r="F890" s="49">
        <v>3.8613333333333322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3.4453333333333331</v>
      </c>
      <c r="N890" s="49">
        <v>4.1005000000000003</v>
      </c>
      <c r="O890" s="48">
        <v>7.855000000000004</v>
      </c>
      <c r="P890" s="49">
        <v>3.6993333333333331</v>
      </c>
      <c r="Q890" s="48">
        <v>0.16533333333333328</v>
      </c>
      <c r="R890" s="49">
        <v>0</v>
      </c>
      <c r="S890" s="48">
        <v>2.4296666666666673</v>
      </c>
      <c r="T890" s="49">
        <v>9.1808333333333394</v>
      </c>
      <c r="U890" s="48">
        <v>13.874999999999995</v>
      </c>
      <c r="V890" s="49">
        <v>19.837166666666683</v>
      </c>
      <c r="W890" s="48">
        <v>22.054833333333324</v>
      </c>
      <c r="X890" s="49">
        <v>22.989166666666659</v>
      </c>
      <c r="Y890" s="48">
        <v>26.120999999999988</v>
      </c>
      <c r="Z890" s="49">
        <v>18.335333333333335</v>
      </c>
      <c r="AA890" s="48">
        <v>15.591833333333334</v>
      </c>
      <c r="AB890" s="49">
        <v>11.002833333333335</v>
      </c>
      <c r="AC890" s="58">
        <f t="shared" si="78"/>
        <v>203.53700000000001</v>
      </c>
      <c r="AD890" s="58"/>
      <c r="AE890" s="58"/>
    </row>
    <row r="891" spans="2:31" x14ac:dyDescent="0.3">
      <c r="B891" s="15" t="s">
        <v>19</v>
      </c>
      <c r="C891" s="15"/>
      <c r="D891" s="15"/>
      <c r="E891" s="48">
        <v>2.0116666666666685</v>
      </c>
      <c r="F891" s="49">
        <v>16.590833333333332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5.1891666666666669</v>
      </c>
      <c r="N891" s="49">
        <v>1.2034999999999998</v>
      </c>
      <c r="O891" s="48">
        <v>0.2551666666666666</v>
      </c>
      <c r="P891" s="49">
        <v>0</v>
      </c>
      <c r="Q891" s="48">
        <v>3.3999999999999989E-2</v>
      </c>
      <c r="R891" s="49">
        <v>0.24649999999999997</v>
      </c>
      <c r="S891" s="48">
        <v>0</v>
      </c>
      <c r="T891" s="49">
        <v>0</v>
      </c>
      <c r="U891" s="48">
        <v>0</v>
      </c>
      <c r="V891" s="49">
        <v>9.7213333333333285</v>
      </c>
      <c r="W891" s="48">
        <v>9.7621999999999964</v>
      </c>
      <c r="X891" s="49">
        <v>13.261666666666668</v>
      </c>
      <c r="Y891" s="48">
        <v>23.195833333333344</v>
      </c>
      <c r="Z891" s="49">
        <v>17.987333333333343</v>
      </c>
      <c r="AA891" s="48">
        <v>10.774833333333335</v>
      </c>
      <c r="AB891" s="49">
        <v>0.90583333333333493</v>
      </c>
      <c r="AC891" s="58">
        <f t="shared" si="78"/>
        <v>111.13986666666668</v>
      </c>
      <c r="AD891" s="58"/>
      <c r="AE891" s="58"/>
    </row>
    <row r="892" spans="2:31" x14ac:dyDescent="0.3">
      <c r="B892" s="4" t="s">
        <v>20</v>
      </c>
      <c r="C892" s="4"/>
      <c r="D892" s="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</v>
      </c>
      <c r="M892" s="48">
        <v>2.9095000000000004</v>
      </c>
      <c r="N892" s="49">
        <v>2.9624333333333337</v>
      </c>
      <c r="O892" s="48">
        <v>3.0158666666666667</v>
      </c>
      <c r="P892" s="49">
        <v>3.0691333333333333</v>
      </c>
      <c r="Q892" s="48">
        <v>3.1214</v>
      </c>
      <c r="R892" s="49">
        <v>3.1736666666666666</v>
      </c>
      <c r="S892" s="48">
        <v>2.3946666666666658</v>
      </c>
      <c r="T892" s="49">
        <v>2.0198333333333336</v>
      </c>
      <c r="U892" s="48">
        <v>0</v>
      </c>
      <c r="V892" s="49">
        <v>0</v>
      </c>
      <c r="W892" s="48">
        <v>0</v>
      </c>
      <c r="X892" s="49">
        <v>0</v>
      </c>
      <c r="Y892" s="48">
        <v>0</v>
      </c>
      <c r="Z892" s="49">
        <v>0</v>
      </c>
      <c r="AA892" s="48">
        <v>0</v>
      </c>
      <c r="AB892" s="49">
        <v>0</v>
      </c>
      <c r="AC892" s="58">
        <f t="shared" si="78"/>
        <v>22.666500000000003</v>
      </c>
      <c r="AD892" s="58"/>
      <c r="AE892" s="58"/>
    </row>
    <row r="893" spans="2:31" x14ac:dyDescent="0.3">
      <c r="B893" s="4" t="s">
        <v>21</v>
      </c>
      <c r="C893" s="4"/>
      <c r="D893" s="4"/>
      <c r="E893" s="48">
        <v>4.4676666666666636</v>
      </c>
      <c r="F893" s="49">
        <v>2.9669499999999975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0</v>
      </c>
      <c r="N893" s="49">
        <v>0</v>
      </c>
      <c r="O893" s="48">
        <v>0</v>
      </c>
      <c r="P893" s="49">
        <v>0</v>
      </c>
      <c r="Q893" s="48">
        <v>0</v>
      </c>
      <c r="R893" s="49">
        <v>0</v>
      </c>
      <c r="S893" s="48">
        <v>0</v>
      </c>
      <c r="T893" s="49">
        <v>0</v>
      </c>
      <c r="U893" s="48">
        <v>0</v>
      </c>
      <c r="V893" s="49">
        <v>0</v>
      </c>
      <c r="W893" s="48">
        <v>0</v>
      </c>
      <c r="X893" s="49">
        <v>1.3534374999999996</v>
      </c>
      <c r="Y893" s="48">
        <v>7.6266666666666669</v>
      </c>
      <c r="Z893" s="49">
        <v>11.470833333333337</v>
      </c>
      <c r="AA893" s="48">
        <v>10.829500000000003</v>
      </c>
      <c r="AB893" s="49">
        <v>6.4354999999999984</v>
      </c>
      <c r="AC893" s="58">
        <f t="shared" si="78"/>
        <v>45.150554166666666</v>
      </c>
      <c r="AD893" s="58"/>
      <c r="AE893" s="58"/>
    </row>
    <row r="894" spans="2:31" x14ac:dyDescent="0.3">
      <c r="B894" s="4" t="s">
        <v>22</v>
      </c>
      <c r="C894" s="4"/>
      <c r="D894" s="4"/>
      <c r="E894" s="48">
        <v>1.5405000000000002</v>
      </c>
      <c r="F894" s="49">
        <v>2.3344999999999998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3.2333333333333339E-2</v>
      </c>
      <c r="N894" s="49">
        <v>1.1833333333333331E-2</v>
      </c>
      <c r="O894" s="48">
        <v>0.30833333333333335</v>
      </c>
      <c r="P894" s="49">
        <v>6.3E-2</v>
      </c>
      <c r="Q894" s="48">
        <v>0</v>
      </c>
      <c r="R894" s="49">
        <v>0.10583333333333331</v>
      </c>
      <c r="S894" s="48">
        <v>1.5841666666666672</v>
      </c>
      <c r="T894" s="49">
        <v>1.9636666666666676</v>
      </c>
      <c r="U894" s="48">
        <v>0.91216666666666657</v>
      </c>
      <c r="V894" s="49">
        <v>0</v>
      </c>
      <c r="W894" s="48">
        <v>0</v>
      </c>
      <c r="X894" s="49">
        <v>0</v>
      </c>
      <c r="Y894" s="48">
        <v>0.10833333333333352</v>
      </c>
      <c r="Z894" s="49">
        <v>0.1189999999999998</v>
      </c>
      <c r="AA894" s="48">
        <v>3.1166666666666742E-2</v>
      </c>
      <c r="AB894" s="49">
        <v>0.15266666666666676</v>
      </c>
      <c r="AC894" s="58">
        <f t="shared" si="78"/>
        <v>9.2675000000000018</v>
      </c>
      <c r="AD894" s="58"/>
      <c r="AE894" s="58"/>
    </row>
    <row r="895" spans="2:31" x14ac:dyDescent="0.3">
      <c r="B895" s="4" t="s">
        <v>23</v>
      </c>
      <c r="C895" s="4"/>
      <c r="D895" s="4"/>
      <c r="E895" s="48">
        <v>2.4501666666666693</v>
      </c>
      <c r="F895" s="49">
        <v>0.80600000000000116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0</v>
      </c>
      <c r="N895" s="49">
        <v>0.41416666666666657</v>
      </c>
      <c r="O895" s="48">
        <v>3.3451666666666662</v>
      </c>
      <c r="P895" s="49">
        <v>0.89700000000000035</v>
      </c>
      <c r="Q895" s="48">
        <v>0</v>
      </c>
      <c r="R895" s="49">
        <v>2.4203333333333328</v>
      </c>
      <c r="S895" s="48">
        <v>8.3224999999999998</v>
      </c>
      <c r="T895" s="49">
        <v>13.387333333333334</v>
      </c>
      <c r="U895" s="48">
        <v>19.906833333333335</v>
      </c>
      <c r="V895" s="49">
        <v>27.143166666666662</v>
      </c>
      <c r="W895" s="48">
        <v>28.838666666666668</v>
      </c>
      <c r="X895" s="49">
        <v>20.873166666666656</v>
      </c>
      <c r="Y895" s="48">
        <v>14.270999999999999</v>
      </c>
      <c r="Z895" s="49">
        <v>11.970833333333331</v>
      </c>
      <c r="AA895" s="48">
        <v>9.7018333333333349</v>
      </c>
      <c r="AB895" s="49">
        <v>6.8571666666666635</v>
      </c>
      <c r="AC895" s="58">
        <f t="shared" si="78"/>
        <v>171.60533333333331</v>
      </c>
      <c r="AD895" s="58"/>
      <c r="AE895" s="58"/>
    </row>
    <row r="896" spans="2:31" x14ac:dyDescent="0.3">
      <c r="B896" s="4" t="s">
        <v>24</v>
      </c>
      <c r="C896" s="4"/>
      <c r="D896" s="4"/>
      <c r="E896" s="48">
        <v>5.0888333333333327</v>
      </c>
      <c r="F896" s="49">
        <v>6.9391666666666669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1.2435</v>
      </c>
      <c r="N896" s="49">
        <v>2.0333333333333335E-2</v>
      </c>
      <c r="O896" s="48">
        <v>0</v>
      </c>
      <c r="P896" s="49">
        <v>0</v>
      </c>
      <c r="Q896" s="48">
        <v>0</v>
      </c>
      <c r="R896" s="49">
        <v>0</v>
      </c>
      <c r="S896" s="48">
        <v>7.616666666666666E-2</v>
      </c>
      <c r="T896" s="49">
        <v>2.8339999999999987</v>
      </c>
      <c r="U896" s="48">
        <v>1.7051666666666669</v>
      </c>
      <c r="V896" s="49">
        <v>4.6153333333333348</v>
      </c>
      <c r="W896" s="48">
        <v>4.6621500000000022</v>
      </c>
      <c r="X896" s="49">
        <v>1.1245333333333329</v>
      </c>
      <c r="Y896" s="48">
        <v>7.6293333333333333</v>
      </c>
      <c r="Z896" s="49">
        <v>10.055833333333331</v>
      </c>
      <c r="AA896" s="48">
        <v>5.8576666666666677</v>
      </c>
      <c r="AB896" s="49">
        <v>5.9484999999999992</v>
      </c>
      <c r="AC896" s="58">
        <f t="shared" si="78"/>
        <v>57.800516666666667</v>
      </c>
      <c r="AD896" s="58"/>
      <c r="AE896" s="58"/>
    </row>
    <row r="897" spans="2:31" x14ac:dyDescent="0.3">
      <c r="B897" s="4" t="s">
        <v>25</v>
      </c>
      <c r="C897" s="4"/>
      <c r="D897" s="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2.5777500000000013</v>
      </c>
      <c r="N897" s="49">
        <v>6.5378333333333334</v>
      </c>
      <c r="O897" s="48">
        <v>8.3070000000000004</v>
      </c>
      <c r="P897" s="49">
        <v>7.269499999999999</v>
      </c>
      <c r="Q897" s="48">
        <v>5.676000000000001</v>
      </c>
      <c r="R897" s="49">
        <v>3.0120000000000005</v>
      </c>
      <c r="S897" s="48">
        <v>0.55966666666666665</v>
      </c>
      <c r="T897" s="49">
        <v>0.83558333333333323</v>
      </c>
      <c r="U897" s="48">
        <v>0.99156666666666671</v>
      </c>
      <c r="V897" s="49">
        <v>0</v>
      </c>
      <c r="W897" s="48">
        <v>0</v>
      </c>
      <c r="X897" s="49">
        <v>0</v>
      </c>
      <c r="Y897" s="48">
        <v>0</v>
      </c>
      <c r="Z897" s="49">
        <v>0</v>
      </c>
      <c r="AA897" s="48">
        <v>0</v>
      </c>
      <c r="AB897" s="49">
        <v>0</v>
      </c>
      <c r="AC897" s="58">
        <f t="shared" si="78"/>
        <v>35.7669</v>
      </c>
      <c r="AD897" s="58"/>
      <c r="AE897" s="58"/>
    </row>
    <row r="898" spans="2:31" x14ac:dyDescent="0.3">
      <c r="B898" s="4" t="s">
        <v>26</v>
      </c>
      <c r="C898" s="4"/>
      <c r="D898" s="4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</v>
      </c>
      <c r="M898" s="48">
        <v>4.3000000000000031E-2</v>
      </c>
      <c r="N898" s="49">
        <v>2.192333333333333</v>
      </c>
      <c r="O898" s="48">
        <v>2.5145000000000013</v>
      </c>
      <c r="P898" s="49">
        <v>1.5255000000000007</v>
      </c>
      <c r="Q898" s="48">
        <v>2.87</v>
      </c>
      <c r="R898" s="49">
        <v>8.5591666666666679</v>
      </c>
      <c r="S898" s="48">
        <v>9.5643333333333338</v>
      </c>
      <c r="T898" s="49">
        <v>8.3298333333333332</v>
      </c>
      <c r="U898" s="48">
        <v>7.4963333333333297</v>
      </c>
      <c r="V898" s="49">
        <v>7.5071666666666648</v>
      </c>
      <c r="W898" s="48">
        <v>7.5201666666666647</v>
      </c>
      <c r="X898" s="49">
        <v>2.7788083333333327</v>
      </c>
      <c r="Y898" s="48">
        <v>4.1666666666666666E-3</v>
      </c>
      <c r="Z898" s="49">
        <v>2.1666666666667095E-3</v>
      </c>
      <c r="AA898" s="48">
        <v>5.4999999999998531E-3</v>
      </c>
      <c r="AB898" s="49">
        <v>0</v>
      </c>
      <c r="AC898" s="58">
        <f t="shared" si="78"/>
        <v>60.912974999999996</v>
      </c>
      <c r="AD898" s="58"/>
      <c r="AE898" s="58"/>
    </row>
    <row r="899" spans="2:31" x14ac:dyDescent="0.3">
      <c r="B899" s="4" t="s">
        <v>27</v>
      </c>
      <c r="C899" s="4"/>
      <c r="D899" s="4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0.4244999999999996</v>
      </c>
      <c r="N899" s="49">
        <v>11.574666666666666</v>
      </c>
      <c r="O899" s="48">
        <v>16.101666666666677</v>
      </c>
      <c r="P899" s="49">
        <v>23.814166666666662</v>
      </c>
      <c r="Q899" s="48">
        <v>18.093000000000004</v>
      </c>
      <c r="R899" s="49">
        <v>43.1965</v>
      </c>
      <c r="S899" s="48">
        <v>48.066666666666677</v>
      </c>
      <c r="T899" s="49">
        <v>48.208000000000006</v>
      </c>
      <c r="U899" s="48">
        <v>47.617666666666658</v>
      </c>
      <c r="V899" s="49">
        <v>47.564166666666686</v>
      </c>
      <c r="W899" s="48">
        <v>47.457150000000027</v>
      </c>
      <c r="X899" s="49">
        <v>47.368133333333354</v>
      </c>
      <c r="Y899" s="48">
        <v>0</v>
      </c>
      <c r="Z899" s="49">
        <v>0</v>
      </c>
      <c r="AA899" s="48">
        <v>0</v>
      </c>
      <c r="AB899" s="49">
        <v>0</v>
      </c>
      <c r="AC899" s="58">
        <f t="shared" si="78"/>
        <v>399.48628333333335</v>
      </c>
      <c r="AD899" s="58"/>
      <c r="AE899" s="58"/>
    </row>
    <row r="900" spans="2:31" x14ac:dyDescent="0.3">
      <c r="B900" s="4" t="s">
        <v>28</v>
      </c>
      <c r="C900" s="4"/>
      <c r="D900" s="4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</v>
      </c>
      <c r="M900" s="48">
        <v>5.8508333333333313</v>
      </c>
      <c r="N900" s="49">
        <v>19.80266666666666</v>
      </c>
      <c r="O900" s="48">
        <v>20.942500000000003</v>
      </c>
      <c r="P900" s="49">
        <v>21.200499999999998</v>
      </c>
      <c r="Q900" s="48">
        <v>21.555833333333347</v>
      </c>
      <c r="R900" s="49">
        <v>23.675666666666675</v>
      </c>
      <c r="S900" s="48">
        <v>23.476333333333351</v>
      </c>
      <c r="T900" s="49">
        <v>23.50783333333333</v>
      </c>
      <c r="U900" s="48">
        <v>23.747666666666667</v>
      </c>
      <c r="V900" s="49">
        <v>23.869666666666678</v>
      </c>
      <c r="W900" s="48">
        <v>15.67766666666668</v>
      </c>
      <c r="X900" s="49">
        <v>6.5182499999999974</v>
      </c>
      <c r="Y900" s="48">
        <v>0</v>
      </c>
      <c r="Z900" s="49">
        <v>0</v>
      </c>
      <c r="AA900" s="48">
        <v>0</v>
      </c>
      <c r="AB900" s="49">
        <v>0.67916666666666647</v>
      </c>
      <c r="AC900" s="58">
        <f t="shared" si="78"/>
        <v>230.50458333333339</v>
      </c>
      <c r="AD900" s="58"/>
      <c r="AE900" s="58"/>
    </row>
    <row r="901" spans="2:31" x14ac:dyDescent="0.3">
      <c r="B901" s="4" t="s">
        <v>120</v>
      </c>
      <c r="C901" s="4"/>
      <c r="D901" s="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10.141833333333333</v>
      </c>
      <c r="N901" s="49">
        <v>20.156000000000006</v>
      </c>
      <c r="O901" s="48">
        <v>0</v>
      </c>
      <c r="P901" s="49">
        <v>0</v>
      </c>
      <c r="Q901" s="48">
        <v>0</v>
      </c>
      <c r="R901" s="49">
        <v>8.7556666666666612</v>
      </c>
      <c r="S901" s="48">
        <v>2.6594999999999986</v>
      </c>
      <c r="T901" s="49">
        <v>0.23799999999999741</v>
      </c>
      <c r="U901" s="48">
        <v>3.2236666666666713</v>
      </c>
      <c r="V901" s="49">
        <v>6.2876666666666718</v>
      </c>
      <c r="W901" s="48">
        <v>0.30861666666666515</v>
      </c>
      <c r="X901" s="49">
        <v>0</v>
      </c>
      <c r="Y901" s="48">
        <v>0</v>
      </c>
      <c r="Z901" s="49">
        <v>0</v>
      </c>
      <c r="AA901" s="48">
        <v>0</v>
      </c>
      <c r="AB901" s="49">
        <v>0</v>
      </c>
      <c r="AC901" s="58">
        <f t="shared" si="78"/>
        <v>51.770950000000013</v>
      </c>
      <c r="AD901" s="58"/>
      <c r="AE901" s="58"/>
    </row>
    <row r="902" spans="2:31" x14ac:dyDescent="0.3">
      <c r="B902" s="4" t="s">
        <v>29</v>
      </c>
      <c r="C902" s="4"/>
      <c r="D902" s="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>
        <v>1.3166666666667009E-2</v>
      </c>
      <c r="N902" s="49">
        <v>4.5461666666666698</v>
      </c>
      <c r="O902" s="48">
        <v>2.1823333333333323</v>
      </c>
      <c r="P902" s="49">
        <v>0.81600000000000039</v>
      </c>
      <c r="Q902" s="48">
        <v>0</v>
      </c>
      <c r="R902" s="49">
        <v>5.4238333333333344</v>
      </c>
      <c r="S902" s="48">
        <v>3.587666666666673</v>
      </c>
      <c r="T902" s="49">
        <v>3.1246666666666654</v>
      </c>
      <c r="U902" s="48">
        <v>5.5446666666666697</v>
      </c>
      <c r="V902" s="49">
        <v>8.3188333333333322</v>
      </c>
      <c r="W902" s="48">
        <v>8.2066166666666653</v>
      </c>
      <c r="X902" s="49">
        <v>0</v>
      </c>
      <c r="Y902" s="48">
        <v>0</v>
      </c>
      <c r="Z902" s="49">
        <v>0</v>
      </c>
      <c r="AA902" s="48">
        <v>0</v>
      </c>
      <c r="AB902" s="49">
        <v>0</v>
      </c>
      <c r="AC902" s="58">
        <f t="shared" si="78"/>
        <v>41.763950000000008</v>
      </c>
      <c r="AD902" s="58"/>
      <c r="AE902" s="58"/>
    </row>
    <row r="903" spans="2:31" x14ac:dyDescent="0.3">
      <c r="B903" s="4" t="s">
        <v>30</v>
      </c>
      <c r="C903" s="4"/>
      <c r="D903" s="4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4.1360666666666681</v>
      </c>
      <c r="N903" s="49">
        <v>36.556666666666665</v>
      </c>
      <c r="O903" s="48">
        <v>51.500166666666672</v>
      </c>
      <c r="P903" s="49">
        <v>47.301833333333335</v>
      </c>
      <c r="Q903" s="48">
        <v>57.034833333333353</v>
      </c>
      <c r="R903" s="49">
        <v>53.825833333333335</v>
      </c>
      <c r="S903" s="48">
        <v>37.833333333333336</v>
      </c>
      <c r="T903" s="49">
        <v>36.512333333333316</v>
      </c>
      <c r="U903" s="48">
        <v>37.723833333333339</v>
      </c>
      <c r="V903" s="49">
        <v>10.437266666666666</v>
      </c>
      <c r="W903" s="48">
        <v>24.908608333333333</v>
      </c>
      <c r="X903" s="49">
        <v>19.711878333333335</v>
      </c>
      <c r="Y903" s="48">
        <v>0</v>
      </c>
      <c r="Z903" s="49">
        <v>0</v>
      </c>
      <c r="AA903" s="48">
        <v>0</v>
      </c>
      <c r="AB903" s="49">
        <v>7.8971333333333273</v>
      </c>
      <c r="AC903" s="58">
        <f t="shared" si="78"/>
        <v>425.37978666666669</v>
      </c>
      <c r="AD903" s="58"/>
      <c r="AE903" s="58"/>
    </row>
    <row r="904" spans="2:31" x14ac:dyDescent="0.3">
      <c r="B904" s="4" t="s">
        <v>31</v>
      </c>
      <c r="C904" s="4"/>
      <c r="D904" s="4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2.9198333333333335</v>
      </c>
      <c r="N904" s="49">
        <v>5.1381666666666632</v>
      </c>
      <c r="O904" s="48">
        <v>7.1266666666666634</v>
      </c>
      <c r="P904" s="49">
        <v>8.1999999999999957</v>
      </c>
      <c r="Q904" s="48">
        <v>8.7585000000000015</v>
      </c>
      <c r="R904" s="49">
        <v>9.5946666666666669</v>
      </c>
      <c r="S904" s="48">
        <v>7.8188333333333313</v>
      </c>
      <c r="T904" s="49">
        <v>5.1215000000000037</v>
      </c>
      <c r="U904" s="48">
        <v>5.3901666666666674</v>
      </c>
      <c r="V904" s="49">
        <v>4.5109999999999992</v>
      </c>
      <c r="W904" s="48">
        <v>2.0658333333333316</v>
      </c>
      <c r="X904" s="49">
        <v>2.0649999999999977</v>
      </c>
      <c r="Y904" s="48">
        <v>4.9000000000000004</v>
      </c>
      <c r="Z904" s="49">
        <v>5.7293333333333303</v>
      </c>
      <c r="AA904" s="48">
        <v>5.3999999999999977</v>
      </c>
      <c r="AB904" s="49">
        <v>5.3999999999999977</v>
      </c>
      <c r="AC904" s="58">
        <f t="shared" si="78"/>
        <v>90.13949999999997</v>
      </c>
      <c r="AD904" s="58"/>
      <c r="AE904" s="58"/>
    </row>
    <row r="905" spans="2:31" x14ac:dyDescent="0.3">
      <c r="B905" s="4" t="s">
        <v>32</v>
      </c>
      <c r="C905" s="4"/>
      <c r="D905" s="4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0.26250000000000073</v>
      </c>
      <c r="N905" s="49">
        <v>4.0983333333333345</v>
      </c>
      <c r="O905" s="48">
        <v>3.9523333333333364</v>
      </c>
      <c r="P905" s="49">
        <v>7.1861666666666695</v>
      </c>
      <c r="Q905" s="48">
        <v>19.591166666666666</v>
      </c>
      <c r="R905" s="49">
        <v>30.444500000000001</v>
      </c>
      <c r="S905" s="48">
        <v>30.460333333333331</v>
      </c>
      <c r="T905" s="49">
        <v>30.23416666666667</v>
      </c>
      <c r="U905" s="48">
        <v>30.112166666666671</v>
      </c>
      <c r="V905" s="49">
        <v>30.515166666666651</v>
      </c>
      <c r="W905" s="48">
        <v>23.872333333333334</v>
      </c>
      <c r="X905" s="49">
        <v>9.3951666666666664</v>
      </c>
      <c r="Y905" s="48">
        <v>0</v>
      </c>
      <c r="Z905" s="49">
        <v>0</v>
      </c>
      <c r="AA905" s="48">
        <v>0</v>
      </c>
      <c r="AB905" s="49">
        <v>0.30450000000000277</v>
      </c>
      <c r="AC905" s="58">
        <f t="shared" si="78"/>
        <v>220.42883333333333</v>
      </c>
      <c r="AD905" s="58"/>
      <c r="AE905" s="58"/>
    </row>
    <row r="906" spans="2:31" x14ac:dyDescent="0.3">
      <c r="B906" s="4" t="s">
        <v>33</v>
      </c>
      <c r="C906" s="4"/>
      <c r="D906" s="4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0.69899999999999951</v>
      </c>
      <c r="N906" s="49">
        <v>4.897333333333334</v>
      </c>
      <c r="O906" s="48">
        <v>5.8881666666666677</v>
      </c>
      <c r="P906" s="49">
        <v>6.0576666666666661</v>
      </c>
      <c r="Q906" s="48">
        <v>7.0141666666666644</v>
      </c>
      <c r="R906" s="49">
        <v>6.0503333333333327</v>
      </c>
      <c r="S906" s="48">
        <v>6.0976666666666679</v>
      </c>
      <c r="T906" s="49">
        <v>6.0635000000000012</v>
      </c>
      <c r="U906" s="48">
        <v>5.9576666666666656</v>
      </c>
      <c r="V906" s="49">
        <v>5.9370000000000003</v>
      </c>
      <c r="W906" s="48">
        <v>3.6114999999999982</v>
      </c>
      <c r="X906" s="49">
        <v>1.3870166666666663</v>
      </c>
      <c r="Y906" s="48">
        <v>0.49866666666666681</v>
      </c>
      <c r="Z906" s="49">
        <v>1.0470000000000004</v>
      </c>
      <c r="AA906" s="48">
        <v>1.2358333333333347</v>
      </c>
      <c r="AB906" s="49">
        <v>1.3299999999999979</v>
      </c>
      <c r="AC906" s="58">
        <f t="shared" si="78"/>
        <v>63.772516666666654</v>
      </c>
      <c r="AD906" s="58"/>
      <c r="AE906" s="58"/>
    </row>
    <row r="907" spans="2:31" x14ac:dyDescent="0.3">
      <c r="B907" s="4" t="s">
        <v>34</v>
      </c>
      <c r="C907" s="4"/>
      <c r="D907" s="4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</v>
      </c>
      <c r="M907" s="48">
        <v>0.57033333333333369</v>
      </c>
      <c r="N907" s="49">
        <v>1.1468333333333325</v>
      </c>
      <c r="O907" s="48">
        <v>0.39833333333333326</v>
      </c>
      <c r="P907" s="49">
        <v>1.3006666666666671</v>
      </c>
      <c r="Q907" s="48">
        <v>2.3701666666666665</v>
      </c>
      <c r="R907" s="49">
        <v>0.84033333333333393</v>
      </c>
      <c r="S907" s="48">
        <v>0.85166666666666679</v>
      </c>
      <c r="T907" s="49">
        <v>0.49533333333333307</v>
      </c>
      <c r="U907" s="48">
        <v>5.4999999999999867E-3</v>
      </c>
      <c r="V907" s="49">
        <v>3.516666666666661E-2</v>
      </c>
      <c r="W907" s="48">
        <v>9.4999999999999894E-3</v>
      </c>
      <c r="X907" s="49">
        <v>0</v>
      </c>
      <c r="Y907" s="48">
        <v>0.62866666666666715</v>
      </c>
      <c r="Z907" s="49">
        <v>1.5856666666666661</v>
      </c>
      <c r="AA907" s="48">
        <v>1.7039999999999995</v>
      </c>
      <c r="AB907" s="49">
        <v>1.7081666666666664</v>
      </c>
      <c r="AC907" s="58">
        <f t="shared" si="78"/>
        <v>13.650333333333332</v>
      </c>
      <c r="AD907" s="58"/>
      <c r="AE907" s="58"/>
    </row>
    <row r="908" spans="2:31" x14ac:dyDescent="0.3">
      <c r="B908" s="4" t="s">
        <v>35</v>
      </c>
      <c r="C908" s="4"/>
      <c r="D908" s="4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11.490999999999996</v>
      </c>
      <c r="N908" s="49">
        <v>14.519666666666668</v>
      </c>
      <c r="O908" s="48">
        <v>13.039666666666667</v>
      </c>
      <c r="P908" s="49">
        <v>8.9370000000000012</v>
      </c>
      <c r="Q908" s="48">
        <v>2.4720000000000013</v>
      </c>
      <c r="R908" s="49">
        <v>8.5845000000000002</v>
      </c>
      <c r="S908" s="48">
        <v>2.3766666666666665</v>
      </c>
      <c r="T908" s="49">
        <v>6.4049999999999985</v>
      </c>
      <c r="U908" s="48">
        <v>9.8473333333333333</v>
      </c>
      <c r="V908" s="49">
        <v>8.3171666666666688</v>
      </c>
      <c r="W908" s="48">
        <v>7.743666666666666</v>
      </c>
      <c r="X908" s="49">
        <v>5.0087499999999974</v>
      </c>
      <c r="Y908" s="48">
        <v>0</v>
      </c>
      <c r="Z908" s="49">
        <v>0</v>
      </c>
      <c r="AA908" s="48">
        <v>0</v>
      </c>
      <c r="AB908" s="49">
        <v>0.84466666666666668</v>
      </c>
      <c r="AC908" s="58">
        <f t="shared" si="78"/>
        <v>99.587083333333339</v>
      </c>
      <c r="AD908" s="58"/>
      <c r="AE908" s="58"/>
    </row>
    <row r="909" spans="2:31" x14ac:dyDescent="0.3">
      <c r="B909" s="4" t="s">
        <v>36</v>
      </c>
      <c r="C909" s="4"/>
      <c r="D909" s="4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0</v>
      </c>
      <c r="N909" s="49">
        <v>0</v>
      </c>
      <c r="O909" s="48">
        <v>0</v>
      </c>
      <c r="P909" s="49">
        <v>0</v>
      </c>
      <c r="Q909" s="48">
        <v>0</v>
      </c>
      <c r="R909" s="49">
        <v>0</v>
      </c>
      <c r="S909" s="48">
        <v>0</v>
      </c>
      <c r="T909" s="49">
        <v>0</v>
      </c>
      <c r="U909" s="48">
        <v>0</v>
      </c>
      <c r="V909" s="49">
        <v>0</v>
      </c>
      <c r="W909" s="48">
        <v>0</v>
      </c>
      <c r="X909" s="49">
        <v>0</v>
      </c>
      <c r="Y909" s="48">
        <v>0</v>
      </c>
      <c r="Z909" s="49">
        <v>0</v>
      </c>
      <c r="AA909" s="48">
        <v>0</v>
      </c>
      <c r="AB909" s="49">
        <v>0</v>
      </c>
      <c r="AC909" s="58">
        <f t="shared" si="78"/>
        <v>0</v>
      </c>
      <c r="AD909" s="58"/>
      <c r="AE909" s="58"/>
    </row>
    <row r="910" spans="2:31" x14ac:dyDescent="0.3">
      <c r="B910" s="4" t="s">
        <v>121</v>
      </c>
      <c r="C910" s="4"/>
      <c r="D910" s="4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0</v>
      </c>
      <c r="N910" s="49">
        <v>0</v>
      </c>
      <c r="O910" s="48">
        <v>0</v>
      </c>
      <c r="P910" s="49">
        <v>0</v>
      </c>
      <c r="Q910" s="48">
        <v>0</v>
      </c>
      <c r="R910" s="49">
        <v>0</v>
      </c>
      <c r="S910" s="48">
        <v>0</v>
      </c>
      <c r="T910" s="49">
        <v>0</v>
      </c>
      <c r="U910" s="48">
        <v>0</v>
      </c>
      <c r="V910" s="49">
        <v>0</v>
      </c>
      <c r="W910" s="48">
        <v>0</v>
      </c>
      <c r="X910" s="49">
        <v>0</v>
      </c>
      <c r="Y910" s="48">
        <v>0</v>
      </c>
      <c r="Z910" s="49">
        <v>0</v>
      </c>
      <c r="AA910" s="48">
        <v>0</v>
      </c>
      <c r="AB910" s="49">
        <v>0</v>
      </c>
      <c r="AC910" s="58">
        <f t="shared" si="78"/>
        <v>0</v>
      </c>
      <c r="AD910" s="58"/>
      <c r="AE910" s="58"/>
    </row>
    <row r="911" spans="2:31" x14ac:dyDescent="0.3">
      <c r="B911" s="4" t="s">
        <v>86</v>
      </c>
      <c r="C911" s="4"/>
      <c r="D911" s="4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7.6900000000000013</v>
      </c>
      <c r="N911" s="49">
        <v>6.6999999999999993</v>
      </c>
      <c r="O911" s="48">
        <v>7.27</v>
      </c>
      <c r="P911" s="49">
        <v>9.8100000000000023</v>
      </c>
      <c r="Q911" s="48">
        <v>7.0100000000000016</v>
      </c>
      <c r="R911" s="49">
        <v>4.3000000000000007</v>
      </c>
      <c r="S911" s="48">
        <v>4.8599999999999994</v>
      </c>
      <c r="T911" s="49">
        <v>0</v>
      </c>
      <c r="U911" s="48">
        <v>0</v>
      </c>
      <c r="V911" s="49">
        <v>0</v>
      </c>
      <c r="W911" s="48">
        <v>0</v>
      </c>
      <c r="X911" s="49">
        <v>0</v>
      </c>
      <c r="Y911" s="48">
        <v>0</v>
      </c>
      <c r="Z911" s="49">
        <v>2.6899999999999977</v>
      </c>
      <c r="AA911" s="48">
        <v>3.2300000000000004</v>
      </c>
      <c r="AB911" s="49">
        <v>0.73109999999999997</v>
      </c>
      <c r="AC911" s="58">
        <f t="shared" si="78"/>
        <v>54.2911</v>
      </c>
      <c r="AD911" s="58"/>
      <c r="AE911" s="58"/>
    </row>
    <row r="912" spans="2:31" x14ac:dyDescent="0.3">
      <c r="B912" s="4" t="s">
        <v>87</v>
      </c>
      <c r="C912" s="4"/>
      <c r="D912" s="4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0</v>
      </c>
      <c r="N912" s="49">
        <v>0</v>
      </c>
      <c r="O912" s="48">
        <v>11.644166666666662</v>
      </c>
      <c r="P912" s="49">
        <v>0</v>
      </c>
      <c r="Q912" s="48">
        <v>33.782833333333322</v>
      </c>
      <c r="R912" s="49">
        <v>16.582333333333334</v>
      </c>
      <c r="S912" s="48">
        <v>0</v>
      </c>
      <c r="T912" s="49">
        <v>0</v>
      </c>
      <c r="U912" s="48">
        <v>0</v>
      </c>
      <c r="V912" s="49">
        <v>0</v>
      </c>
      <c r="W912" s="48">
        <v>0</v>
      </c>
      <c r="X912" s="49">
        <v>0</v>
      </c>
      <c r="Y912" s="48">
        <v>0</v>
      </c>
      <c r="Z912" s="49">
        <v>0</v>
      </c>
      <c r="AA912" s="48">
        <v>0</v>
      </c>
      <c r="AB912" s="49">
        <v>0</v>
      </c>
      <c r="AC912" s="58">
        <f>SUM(E912:AB912)</f>
        <v>62.009333333333316</v>
      </c>
      <c r="AD912" s="58"/>
      <c r="AE912" s="58"/>
    </row>
    <row r="913" spans="2:31" x14ac:dyDescent="0.3">
      <c r="B913" s="4" t="s">
        <v>99</v>
      </c>
      <c r="C913" s="4"/>
      <c r="D913" s="4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3.5803333333333334</v>
      </c>
      <c r="N913" s="49">
        <v>8.6706666666666692</v>
      </c>
      <c r="O913" s="48">
        <v>5.8846666666666652</v>
      </c>
      <c r="P913" s="49">
        <v>8.8456666666666663</v>
      </c>
      <c r="Q913" s="48">
        <v>6.2015000000000011</v>
      </c>
      <c r="R913" s="49">
        <v>16.776666666666674</v>
      </c>
      <c r="S913" s="48">
        <v>19.141833333333334</v>
      </c>
      <c r="T913" s="49">
        <v>20.058000000000007</v>
      </c>
      <c r="U913" s="48">
        <v>20.972000000000005</v>
      </c>
      <c r="V913" s="49">
        <v>21.948500000000006</v>
      </c>
      <c r="W913" s="48">
        <v>21.877366666666671</v>
      </c>
      <c r="X913" s="49">
        <v>0.17533333333333231</v>
      </c>
      <c r="Y913" s="48">
        <v>0.18666666666666565</v>
      </c>
      <c r="Z913" s="49">
        <v>1.0010000000000032</v>
      </c>
      <c r="AA913" s="48">
        <v>1.3819999999999981</v>
      </c>
      <c r="AB913" s="49">
        <v>4.116666666666665E-2</v>
      </c>
      <c r="AC913" s="58">
        <f t="shared" ref="AC913:AC916" si="79">SUM(E913:AB913)</f>
        <v>156.7433666666667</v>
      </c>
      <c r="AD913" s="58"/>
      <c r="AE913" s="58"/>
    </row>
    <row r="914" spans="2:31" x14ac:dyDescent="0.3">
      <c r="B914" s="4" t="s">
        <v>112</v>
      </c>
      <c r="C914" s="4"/>
      <c r="D914" s="4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2.163666666666666</v>
      </c>
      <c r="N914" s="49">
        <v>0</v>
      </c>
      <c r="O914" s="48">
        <v>0</v>
      </c>
      <c r="P914" s="49">
        <v>0</v>
      </c>
      <c r="Q914" s="48">
        <v>0</v>
      </c>
      <c r="R914" s="49">
        <v>0</v>
      </c>
      <c r="S914" s="48">
        <v>0</v>
      </c>
      <c r="T914" s="49">
        <v>0</v>
      </c>
      <c r="U914" s="48">
        <v>0</v>
      </c>
      <c r="V914" s="49">
        <v>1.3166666666666653E-2</v>
      </c>
      <c r="W914" s="48">
        <v>2.9166666666666667E-2</v>
      </c>
      <c r="X914" s="49">
        <v>2.6503333333333328</v>
      </c>
      <c r="Y914" s="48">
        <v>0</v>
      </c>
      <c r="Z914" s="49">
        <v>0</v>
      </c>
      <c r="AA914" s="48">
        <v>0</v>
      </c>
      <c r="AB914" s="49">
        <v>0</v>
      </c>
      <c r="AC914" s="58">
        <f t="shared" si="79"/>
        <v>4.8563333333333318</v>
      </c>
      <c r="AD914" s="58"/>
      <c r="AE914" s="58"/>
    </row>
    <row r="915" spans="2:31" x14ac:dyDescent="0.3">
      <c r="B915" s="4" t="s">
        <v>113</v>
      </c>
      <c r="C915" s="4"/>
      <c r="D915" s="4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0.82816666666666672</v>
      </c>
      <c r="N915" s="49">
        <v>4.7148333333333348</v>
      </c>
      <c r="O915" s="48">
        <v>2.2655000000000003</v>
      </c>
      <c r="P915" s="49">
        <v>9.0666666666666687E-2</v>
      </c>
      <c r="Q915" s="48">
        <v>19.648500000000002</v>
      </c>
      <c r="R915" s="49">
        <v>76.244833333333332</v>
      </c>
      <c r="S915" s="48">
        <v>107.59983333333334</v>
      </c>
      <c r="T915" s="49">
        <v>0</v>
      </c>
      <c r="U915" s="48">
        <v>101.67733333333332</v>
      </c>
      <c r="V915" s="49">
        <v>0</v>
      </c>
      <c r="W915" s="48">
        <v>66.802000000000035</v>
      </c>
      <c r="X915" s="49">
        <v>37.555166666666665</v>
      </c>
      <c r="Y915" s="48">
        <v>0</v>
      </c>
      <c r="Z915" s="49">
        <v>0</v>
      </c>
      <c r="AA915" s="48">
        <v>0</v>
      </c>
      <c r="AB915" s="49">
        <v>0</v>
      </c>
      <c r="AC915" s="58">
        <f t="shared" si="79"/>
        <v>417.42683333333332</v>
      </c>
      <c r="AD915" s="58"/>
      <c r="AE915" s="58"/>
    </row>
    <row r="916" spans="2:31" x14ac:dyDescent="0.3">
      <c r="B916" s="4" t="s">
        <v>114</v>
      </c>
      <c r="C916" s="4"/>
      <c r="D916" s="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22.08499999999999</v>
      </c>
      <c r="N916" s="49">
        <v>40.19000000000004</v>
      </c>
      <c r="O916" s="48">
        <v>40.820000000000014</v>
      </c>
      <c r="P916" s="49">
        <v>41.079999999999963</v>
      </c>
      <c r="Q916" s="48">
        <v>42.049666666666667</v>
      </c>
      <c r="R916" s="49">
        <v>14.535166666666662</v>
      </c>
      <c r="S916" s="48">
        <v>0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58">
        <f t="shared" si="79"/>
        <v>200.75983333333335</v>
      </c>
      <c r="AD916" s="58"/>
      <c r="AE916" s="58"/>
    </row>
    <row r="917" spans="2:31" x14ac:dyDescent="0.3">
      <c r="B917" s="4" t="s">
        <v>115</v>
      </c>
      <c r="C917" s="4"/>
      <c r="D917" s="4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18.372333333333334</v>
      </c>
      <c r="N917" s="49">
        <v>7.9799999999999969</v>
      </c>
      <c r="O917" s="48">
        <v>5.9100000000000037</v>
      </c>
      <c r="P917" s="49">
        <v>6.3099999999999952</v>
      </c>
      <c r="Q917" s="48">
        <v>7.8500000000000014</v>
      </c>
      <c r="R917" s="49">
        <v>23.959999999999997</v>
      </c>
      <c r="S917" s="48">
        <v>26.02</v>
      </c>
      <c r="T917" s="49">
        <v>26.819999999999997</v>
      </c>
      <c r="U917" s="48">
        <v>27.45</v>
      </c>
      <c r="V917" s="49">
        <v>28.16</v>
      </c>
      <c r="W917" s="48">
        <v>28.16</v>
      </c>
      <c r="X917" s="49">
        <v>28.16</v>
      </c>
      <c r="Y917" s="48">
        <v>0</v>
      </c>
      <c r="Z917" s="49">
        <v>0</v>
      </c>
      <c r="AA917" s="48">
        <v>0</v>
      </c>
      <c r="AB917" s="49">
        <v>0</v>
      </c>
      <c r="AC917" s="58">
        <f>SUM(E917:AB917)</f>
        <v>235.1523333333333</v>
      </c>
      <c r="AD917" s="58"/>
      <c r="AE917" s="58"/>
    </row>
    <row r="918" spans="2:31" x14ac:dyDescent="0.3">
      <c r="B918" s="4" t="s">
        <v>122</v>
      </c>
      <c r="C918" s="4"/>
      <c r="D918" s="4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58">
        <f t="shared" ref="AC918" si="80">SUM(E918:AB918)</f>
        <v>0</v>
      </c>
      <c r="AD918" s="58"/>
      <c r="AE918" s="58"/>
    </row>
    <row r="919" spans="2:31" x14ac:dyDescent="0.3">
      <c r="B919" s="4" t="s">
        <v>128</v>
      </c>
      <c r="C919" s="4"/>
      <c r="D919" s="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58">
        <f t="shared" ref="AC919" si="81">SUM(E919:AB919)</f>
        <v>0</v>
      </c>
      <c r="AD919" s="58"/>
      <c r="AE919" s="58"/>
    </row>
    <row r="920" spans="2:31" x14ac:dyDescent="0.3">
      <c r="B920" s="13" t="s">
        <v>2</v>
      </c>
      <c r="C920" s="13"/>
      <c r="D920" s="13"/>
      <c r="E920" s="14">
        <f>SUM(E875:E919)</f>
        <v>96.890166666666659</v>
      </c>
      <c r="F920" s="14">
        <f t="shared" ref="F920:AB920" si="82">SUM(F875:F919)</f>
        <v>58.754283333333326</v>
      </c>
      <c r="G920" s="14">
        <f t="shared" si="82"/>
        <v>0</v>
      </c>
      <c r="H920" s="14">
        <f t="shared" si="82"/>
        <v>0</v>
      </c>
      <c r="I920" s="14">
        <f t="shared" si="82"/>
        <v>0</v>
      </c>
      <c r="J920" s="14">
        <f t="shared" si="82"/>
        <v>0</v>
      </c>
      <c r="K920" s="14">
        <f t="shared" si="82"/>
        <v>0</v>
      </c>
      <c r="L920" s="14">
        <f t="shared" si="82"/>
        <v>0</v>
      </c>
      <c r="M920" s="14">
        <f t="shared" si="82"/>
        <v>158.57014999999996</v>
      </c>
      <c r="N920" s="14">
        <f t="shared" si="82"/>
        <v>277.61810000000008</v>
      </c>
      <c r="O920" s="14">
        <f t="shared" si="82"/>
        <v>274.35370000000012</v>
      </c>
      <c r="P920" s="14">
        <f t="shared" si="82"/>
        <v>261.04296666666659</v>
      </c>
      <c r="Q920" s="14">
        <f t="shared" si="82"/>
        <v>334.1697333333334</v>
      </c>
      <c r="R920" s="14">
        <f t="shared" si="82"/>
        <v>469.75100000000003</v>
      </c>
      <c r="S920" s="14">
        <f t="shared" si="82"/>
        <v>465.81083333333339</v>
      </c>
      <c r="T920" s="14">
        <f t="shared" si="82"/>
        <v>425.40241666666668</v>
      </c>
      <c r="U920" s="14">
        <f t="shared" si="82"/>
        <v>627.77006666666671</v>
      </c>
      <c r="V920" s="14">
        <f t="shared" si="82"/>
        <v>585.37543333333338</v>
      </c>
      <c r="W920" s="14">
        <f t="shared" si="82"/>
        <v>677.6015083333333</v>
      </c>
      <c r="X920" s="14">
        <f t="shared" si="82"/>
        <v>486.68797833333338</v>
      </c>
      <c r="Y920" s="14">
        <f t="shared" si="82"/>
        <v>167.07399999999998</v>
      </c>
      <c r="Z920" s="14">
        <f t="shared" si="82"/>
        <v>143.98333333333329</v>
      </c>
      <c r="AA920" s="14">
        <f t="shared" si="82"/>
        <v>111.01566666666665</v>
      </c>
      <c r="AB920" s="14">
        <f t="shared" si="82"/>
        <v>89.795066666666656</v>
      </c>
      <c r="AC920" s="70">
        <f>SUM(AC875:AE919)</f>
        <v>5711.6664033333336</v>
      </c>
      <c r="AD920" s="70"/>
      <c r="AE920" s="70"/>
    </row>
    <row r="923" spans="2:31" x14ac:dyDescent="0.3">
      <c r="B923" s="8">
        <f>'Resumen-Mensual'!$W$22</f>
        <v>45310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68" t="s">
        <v>2</v>
      </c>
      <c r="AD925" s="68"/>
      <c r="AE925" s="68"/>
    </row>
    <row r="926" spans="2:31" x14ac:dyDescent="0.3">
      <c r="B926" s="52" t="s">
        <v>4</v>
      </c>
      <c r="C926" s="52"/>
      <c r="D926" s="52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0</v>
      </c>
      <c r="N926" s="49">
        <v>0</v>
      </c>
      <c r="O926" s="48">
        <v>0.57083333333333341</v>
      </c>
      <c r="P926" s="49">
        <v>0.54449999999999998</v>
      </c>
      <c r="Q926" s="48">
        <v>0.4014999999999998</v>
      </c>
      <c r="R926" s="49">
        <v>0</v>
      </c>
      <c r="S926" s="48">
        <v>0</v>
      </c>
      <c r="T926" s="49">
        <v>0</v>
      </c>
      <c r="U926" s="48">
        <v>0</v>
      </c>
      <c r="V926" s="49">
        <v>0</v>
      </c>
      <c r="W926" s="48">
        <v>6.0999999999999353E-3</v>
      </c>
      <c r="X926" s="49">
        <v>0</v>
      </c>
      <c r="Y926" s="48">
        <v>0</v>
      </c>
      <c r="Z926" s="49">
        <v>0</v>
      </c>
      <c r="AA926" s="48">
        <v>0</v>
      </c>
      <c r="AB926" s="49">
        <v>0</v>
      </c>
      <c r="AC926" s="58">
        <f>SUM(E926:AB926)</f>
        <v>1.5229333333333333</v>
      </c>
      <c r="AD926" s="58"/>
      <c r="AE926" s="58"/>
    </row>
    <row r="927" spans="2:31" x14ac:dyDescent="0.3">
      <c r="B927" s="15" t="s">
        <v>5</v>
      </c>
      <c r="C927" s="15"/>
      <c r="D927" s="15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0.24566666666666664</v>
      </c>
      <c r="O927" s="48">
        <v>3.8700000000000032</v>
      </c>
      <c r="P927" s="49">
        <v>11.965833333333332</v>
      </c>
      <c r="Q927" s="48">
        <v>19.886333333333333</v>
      </c>
      <c r="R927" s="49">
        <v>35.895666666666671</v>
      </c>
      <c r="S927" s="48">
        <v>40.9895</v>
      </c>
      <c r="T927" s="49">
        <v>40.537666666666688</v>
      </c>
      <c r="U927" s="48">
        <v>44.408166666666673</v>
      </c>
      <c r="V927" s="49">
        <v>47.065666666666679</v>
      </c>
      <c r="W927" s="48">
        <v>34.763833333333324</v>
      </c>
      <c r="X927" s="49">
        <v>24.014416666666655</v>
      </c>
      <c r="Y927" s="48">
        <v>0</v>
      </c>
      <c r="Z927" s="49">
        <v>0</v>
      </c>
      <c r="AA927" s="48">
        <v>0</v>
      </c>
      <c r="AB927" s="49">
        <v>0</v>
      </c>
      <c r="AC927" s="58">
        <f t="shared" ref="AC927:AC962" si="83">SUM(E927:AB927)</f>
        <v>303.64275000000004</v>
      </c>
      <c r="AD927" s="58"/>
      <c r="AE927" s="58"/>
    </row>
    <row r="928" spans="2:31" x14ac:dyDescent="0.3">
      <c r="B928" s="15" t="s">
        <v>6</v>
      </c>
      <c r="C928" s="15"/>
      <c r="D928" s="15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0.10600000000000008</v>
      </c>
      <c r="N928" s="49">
        <v>0.58616666666666684</v>
      </c>
      <c r="O928" s="48">
        <v>1.6211666666666673</v>
      </c>
      <c r="P928" s="49">
        <v>8.2249999999999979</v>
      </c>
      <c r="Q928" s="48">
        <v>14.354499999999998</v>
      </c>
      <c r="R928" s="49">
        <v>25.720666666666691</v>
      </c>
      <c r="S928" s="48">
        <v>20.426333333333346</v>
      </c>
      <c r="T928" s="49">
        <v>9.8724999999999934</v>
      </c>
      <c r="U928" s="48">
        <v>9.8438333333333397</v>
      </c>
      <c r="V928" s="49">
        <v>12.03683333333333</v>
      </c>
      <c r="W928" s="48">
        <v>10.736333333333338</v>
      </c>
      <c r="X928" s="49">
        <v>13.794500000000008</v>
      </c>
      <c r="Y928" s="48">
        <v>0</v>
      </c>
      <c r="Z928" s="49">
        <v>0</v>
      </c>
      <c r="AA928" s="48">
        <v>0</v>
      </c>
      <c r="AB928" s="49">
        <v>0</v>
      </c>
      <c r="AC928" s="58">
        <f t="shared" si="83"/>
        <v>127.32383333333337</v>
      </c>
      <c r="AD928" s="58"/>
      <c r="AE928" s="58"/>
    </row>
    <row r="929" spans="2:31" x14ac:dyDescent="0.3">
      <c r="B929" s="15" t="s">
        <v>119</v>
      </c>
      <c r="C929" s="15"/>
      <c r="D929" s="15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0</v>
      </c>
      <c r="M929" s="48">
        <v>1.4800000000000011</v>
      </c>
      <c r="N929" s="49">
        <v>0.5</v>
      </c>
      <c r="O929" s="48">
        <v>6.0000000000000001E-3</v>
      </c>
      <c r="P929" s="49">
        <v>2.3768333333333329</v>
      </c>
      <c r="Q929" s="48">
        <v>2.8098333333333332</v>
      </c>
      <c r="R929" s="49">
        <v>0</v>
      </c>
      <c r="S929" s="48">
        <v>0</v>
      </c>
      <c r="T929" s="49">
        <v>0</v>
      </c>
      <c r="U929" s="48">
        <v>8.5979999999999919</v>
      </c>
      <c r="V929" s="49">
        <v>9.9516666666666627</v>
      </c>
      <c r="W929" s="48">
        <v>2.6636666666666686</v>
      </c>
      <c r="X929" s="49">
        <v>22.910499999999995</v>
      </c>
      <c r="Y929" s="48">
        <v>0</v>
      </c>
      <c r="Z929" s="49">
        <v>0</v>
      </c>
      <c r="AA929" s="48">
        <v>0</v>
      </c>
      <c r="AB929" s="49">
        <v>0</v>
      </c>
      <c r="AC929" s="58">
        <f t="shared" si="83"/>
        <v>51.296499999999988</v>
      </c>
      <c r="AD929" s="58"/>
      <c r="AE929" s="58"/>
    </row>
    <row r="930" spans="2:31" x14ac:dyDescent="0.3">
      <c r="B930" s="15" t="s">
        <v>7</v>
      </c>
      <c r="C930" s="15"/>
      <c r="D930" s="15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0</v>
      </c>
      <c r="M930" s="48">
        <v>0</v>
      </c>
      <c r="N930" s="49">
        <v>0</v>
      </c>
      <c r="O930" s="48">
        <v>0</v>
      </c>
      <c r="P930" s="49">
        <v>11.222999999999995</v>
      </c>
      <c r="Q930" s="48">
        <v>13.600333333333335</v>
      </c>
      <c r="R930" s="49">
        <v>13.560666666666666</v>
      </c>
      <c r="S930" s="48">
        <v>13.533499999999998</v>
      </c>
      <c r="T930" s="49">
        <v>13.500333333333336</v>
      </c>
      <c r="U930" s="48">
        <v>13.471499999999999</v>
      </c>
      <c r="V930" s="49">
        <v>13.448833333333333</v>
      </c>
      <c r="W930" s="48">
        <v>13.422499999999998</v>
      </c>
      <c r="X930" s="49">
        <v>13.394499999999999</v>
      </c>
      <c r="Y930" s="48">
        <v>0</v>
      </c>
      <c r="Z930" s="49">
        <v>0</v>
      </c>
      <c r="AA930" s="48">
        <v>0</v>
      </c>
      <c r="AB930" s="49">
        <v>0</v>
      </c>
      <c r="AC930" s="58">
        <f t="shared" si="83"/>
        <v>119.15516666666666</v>
      </c>
      <c r="AD930" s="58"/>
      <c r="AE930" s="58"/>
    </row>
    <row r="931" spans="2:31" x14ac:dyDescent="0.3">
      <c r="B931" s="15" t="s">
        <v>8</v>
      </c>
      <c r="C931" s="15"/>
      <c r="D931" s="15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0</v>
      </c>
      <c r="M931" s="48">
        <v>4.7071666666666632</v>
      </c>
      <c r="N931" s="49">
        <v>3.6500000000000039</v>
      </c>
      <c r="O931" s="48">
        <v>2.2099999999999977</v>
      </c>
      <c r="P931" s="49">
        <v>3.1999999999999971</v>
      </c>
      <c r="Q931" s="48">
        <v>6.5605000000000011</v>
      </c>
      <c r="R931" s="49">
        <v>13.342500000000001</v>
      </c>
      <c r="S931" s="48">
        <v>26.944833333333335</v>
      </c>
      <c r="T931" s="49">
        <v>30.286499999999997</v>
      </c>
      <c r="U931" s="48">
        <v>29.885999999999992</v>
      </c>
      <c r="V931" s="49">
        <v>29.418666666666677</v>
      </c>
      <c r="W931" s="48">
        <v>14.215166666666669</v>
      </c>
      <c r="X931" s="49">
        <v>8.7916666666666661</v>
      </c>
      <c r="Y931" s="48">
        <v>4.016666666666667E-2</v>
      </c>
      <c r="Z931" s="49">
        <v>0</v>
      </c>
      <c r="AA931" s="48">
        <v>0</v>
      </c>
      <c r="AB931" s="49">
        <v>0</v>
      </c>
      <c r="AC931" s="58">
        <f t="shared" si="83"/>
        <v>173.25316666666666</v>
      </c>
      <c r="AD931" s="58"/>
      <c r="AE931" s="58"/>
    </row>
    <row r="932" spans="2:31" x14ac:dyDescent="0.3">
      <c r="B932" s="15" t="s">
        <v>9</v>
      </c>
      <c r="C932" s="15"/>
      <c r="D932" s="15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</v>
      </c>
      <c r="M932" s="48">
        <v>1.0267666666666664</v>
      </c>
      <c r="N932" s="49">
        <v>4.4633333333333338</v>
      </c>
      <c r="O932" s="48">
        <v>4.9321666666666664</v>
      </c>
      <c r="P932" s="49">
        <v>2.0634500000000005</v>
      </c>
      <c r="Q932" s="48">
        <v>3.4648333333333339</v>
      </c>
      <c r="R932" s="49">
        <v>3.8235000000000006</v>
      </c>
      <c r="S932" s="48">
        <v>3.4063333333333343</v>
      </c>
      <c r="T932" s="49">
        <v>4.422000000000005</v>
      </c>
      <c r="U932" s="48">
        <v>6.2454999999999989</v>
      </c>
      <c r="V932" s="49">
        <v>7.5954999999999986</v>
      </c>
      <c r="W932" s="48">
        <v>11.765400000000009</v>
      </c>
      <c r="X932" s="49">
        <v>28.289016666666672</v>
      </c>
      <c r="Y932" s="48">
        <v>0</v>
      </c>
      <c r="Z932" s="49">
        <v>0</v>
      </c>
      <c r="AA932" s="48">
        <v>0</v>
      </c>
      <c r="AB932" s="49">
        <v>0</v>
      </c>
      <c r="AC932" s="58">
        <f t="shared" si="83"/>
        <v>81.497800000000012</v>
      </c>
      <c r="AD932" s="58"/>
      <c r="AE932" s="58"/>
    </row>
    <row r="933" spans="2:31" x14ac:dyDescent="0.3">
      <c r="B933" s="15" t="s">
        <v>10</v>
      </c>
      <c r="C933" s="15"/>
      <c r="D933" s="15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6.8326666666666664</v>
      </c>
      <c r="N933" s="49">
        <v>8.0623333333333349</v>
      </c>
      <c r="O933" s="48">
        <v>4.0720000000000001</v>
      </c>
      <c r="P933" s="49">
        <v>1.5930000000000009</v>
      </c>
      <c r="Q933" s="48">
        <v>0</v>
      </c>
      <c r="R933" s="49">
        <v>0</v>
      </c>
      <c r="S933" s="48">
        <v>0</v>
      </c>
      <c r="T933" s="49">
        <v>0</v>
      </c>
      <c r="U933" s="48">
        <v>0</v>
      </c>
      <c r="V933" s="49">
        <v>0</v>
      </c>
      <c r="W933" s="48">
        <v>0</v>
      </c>
      <c r="X933" s="49">
        <v>0</v>
      </c>
      <c r="Y933" s="48">
        <v>0</v>
      </c>
      <c r="Z933" s="49">
        <v>0</v>
      </c>
      <c r="AA933" s="48">
        <v>0</v>
      </c>
      <c r="AB933" s="49">
        <v>0</v>
      </c>
      <c r="AC933" s="58">
        <f t="shared" si="83"/>
        <v>20.560000000000002</v>
      </c>
      <c r="AD933" s="58"/>
      <c r="AE933" s="58"/>
    </row>
    <row r="934" spans="2:31" x14ac:dyDescent="0.3">
      <c r="B934" s="15" t="s">
        <v>11</v>
      </c>
      <c r="C934" s="15"/>
      <c r="D934" s="15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6.65</v>
      </c>
      <c r="N934" s="49">
        <v>8.7701666666666664</v>
      </c>
      <c r="O934" s="48">
        <v>7.7713333333333292</v>
      </c>
      <c r="P934" s="49">
        <v>5.6183333333333341</v>
      </c>
      <c r="Q934" s="48">
        <v>0</v>
      </c>
      <c r="R934" s="49">
        <v>0</v>
      </c>
      <c r="S934" s="48">
        <v>0</v>
      </c>
      <c r="T934" s="49">
        <v>1.5999999999999983E-2</v>
      </c>
      <c r="U934" s="48">
        <v>3.4325000000000006</v>
      </c>
      <c r="V934" s="49">
        <v>8.4004999999999903</v>
      </c>
      <c r="W934" s="48">
        <v>20.384166666666669</v>
      </c>
      <c r="X934" s="49">
        <v>22.333333333333332</v>
      </c>
      <c r="Y934" s="48">
        <v>0.2599999999999999</v>
      </c>
      <c r="Z934" s="49">
        <v>0</v>
      </c>
      <c r="AA934" s="48">
        <v>0</v>
      </c>
      <c r="AB934" s="49">
        <v>0</v>
      </c>
      <c r="AC934" s="58">
        <f t="shared" si="83"/>
        <v>83.636333333333326</v>
      </c>
      <c r="AD934" s="58"/>
      <c r="AE934" s="58"/>
    </row>
    <row r="935" spans="2:31" x14ac:dyDescent="0.3">
      <c r="B935" s="15" t="s">
        <v>12</v>
      </c>
      <c r="C935" s="15"/>
      <c r="D935" s="15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1.7778333333333334</v>
      </c>
      <c r="N935" s="49">
        <v>0.27000000000000013</v>
      </c>
      <c r="O935" s="48">
        <v>0.27883333333333327</v>
      </c>
      <c r="P935" s="49">
        <v>0</v>
      </c>
      <c r="Q935" s="48">
        <v>0</v>
      </c>
      <c r="R935" s="49">
        <v>0</v>
      </c>
      <c r="S935" s="48">
        <v>0</v>
      </c>
      <c r="T935" s="49">
        <v>0</v>
      </c>
      <c r="U935" s="48">
        <v>0</v>
      </c>
      <c r="V935" s="49">
        <v>0</v>
      </c>
      <c r="W935" s="48">
        <v>0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58">
        <f t="shared" si="83"/>
        <v>2.3266666666666671</v>
      </c>
      <c r="AD935" s="58"/>
      <c r="AE935" s="58"/>
    </row>
    <row r="936" spans="2:31" x14ac:dyDescent="0.3">
      <c r="B936" s="15" t="s">
        <v>13</v>
      </c>
      <c r="C936" s="15"/>
      <c r="D936" s="15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</v>
      </c>
      <c r="M936" s="48">
        <v>0.55166666666666686</v>
      </c>
      <c r="N936" s="49">
        <v>8.6761666666666617</v>
      </c>
      <c r="O936" s="48">
        <v>7.5926666666666645</v>
      </c>
      <c r="P936" s="49">
        <v>8.4856666666666669</v>
      </c>
      <c r="Q936" s="48">
        <v>0</v>
      </c>
      <c r="R936" s="49">
        <v>0</v>
      </c>
      <c r="S936" s="48">
        <v>0</v>
      </c>
      <c r="T936" s="49">
        <v>0</v>
      </c>
      <c r="U936" s="48">
        <v>0</v>
      </c>
      <c r="V936" s="49">
        <v>0</v>
      </c>
      <c r="W936" s="48">
        <v>0.3510833333333333</v>
      </c>
      <c r="X936" s="49">
        <v>28.145066666666683</v>
      </c>
      <c r="Y936" s="48">
        <v>0</v>
      </c>
      <c r="Z936" s="49">
        <v>0</v>
      </c>
      <c r="AA936" s="48">
        <v>0</v>
      </c>
      <c r="AB936" s="49">
        <v>0</v>
      </c>
      <c r="AC936" s="58">
        <f t="shared" si="83"/>
        <v>53.802316666666677</v>
      </c>
      <c r="AD936" s="58"/>
      <c r="AE936" s="58"/>
    </row>
    <row r="937" spans="2:31" x14ac:dyDescent="0.3">
      <c r="B937" s="15" t="s">
        <v>14</v>
      </c>
      <c r="C937" s="15"/>
      <c r="D937" s="15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0.30000000000000032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58">
        <f t="shared" si="83"/>
        <v>0.30000000000000032</v>
      </c>
      <c r="AD937" s="58"/>
      <c r="AE937" s="58"/>
    </row>
    <row r="938" spans="2:31" x14ac:dyDescent="0.3">
      <c r="B938" s="15" t="s">
        <v>15</v>
      </c>
      <c r="C938" s="15"/>
      <c r="D938" s="15"/>
      <c r="E938" s="48">
        <v>15.034333333333327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</v>
      </c>
      <c r="M938" s="48">
        <v>3.7335000000000016</v>
      </c>
      <c r="N938" s="49">
        <v>4.6075000000000017</v>
      </c>
      <c r="O938" s="48">
        <v>5.2146666666666706</v>
      </c>
      <c r="P938" s="49">
        <v>0</v>
      </c>
      <c r="Q938" s="48">
        <v>0</v>
      </c>
      <c r="R938" s="49">
        <v>10.350666666666662</v>
      </c>
      <c r="S938" s="48">
        <v>7.8136666666666716</v>
      </c>
      <c r="T938" s="49">
        <v>5.5305000000000009</v>
      </c>
      <c r="U938" s="48">
        <v>9.3680000000000145</v>
      </c>
      <c r="V938" s="49">
        <v>18.063333333333347</v>
      </c>
      <c r="W938" s="48">
        <v>6.7548333333333268</v>
      </c>
      <c r="X938" s="49">
        <v>7.9609999999999976</v>
      </c>
      <c r="Y938" s="48">
        <v>0</v>
      </c>
      <c r="Z938" s="49">
        <v>0</v>
      </c>
      <c r="AA938" s="48">
        <v>0</v>
      </c>
      <c r="AB938" s="49">
        <v>0</v>
      </c>
      <c r="AC938" s="58">
        <f t="shared" si="83"/>
        <v>94.432000000000016</v>
      </c>
      <c r="AD938" s="58"/>
      <c r="AE938" s="58"/>
    </row>
    <row r="939" spans="2:31" x14ac:dyDescent="0.3">
      <c r="B939" s="15" t="s">
        <v>16</v>
      </c>
      <c r="C939" s="15"/>
      <c r="D939" s="15"/>
      <c r="E939" s="48">
        <v>19.468833333333343</v>
      </c>
      <c r="F939" s="49">
        <v>3.9699999999999998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0.39699999999999996</v>
      </c>
      <c r="N939" s="49">
        <v>0.60966666666666669</v>
      </c>
      <c r="O939" s="48">
        <v>0.65600000000000047</v>
      </c>
      <c r="P939" s="49">
        <v>0</v>
      </c>
      <c r="Q939" s="48">
        <v>0</v>
      </c>
      <c r="R939" s="49">
        <v>1.6486666666666669</v>
      </c>
      <c r="S939" s="48">
        <v>6.5423333333333327</v>
      </c>
      <c r="T939" s="49">
        <v>4.9128333333333325</v>
      </c>
      <c r="U939" s="48">
        <v>8.5538333333333316</v>
      </c>
      <c r="V939" s="49">
        <v>0</v>
      </c>
      <c r="W939" s="48">
        <v>0</v>
      </c>
      <c r="X939" s="49">
        <v>12.518899999999999</v>
      </c>
      <c r="Y939" s="48">
        <v>0.13416666666666663</v>
      </c>
      <c r="Z939" s="49">
        <v>0</v>
      </c>
      <c r="AA939" s="48">
        <v>0</v>
      </c>
      <c r="AB939" s="49">
        <v>0</v>
      </c>
      <c r="AC939" s="58">
        <f t="shared" si="83"/>
        <v>59.412233333333326</v>
      </c>
      <c r="AD939" s="58"/>
      <c r="AE939" s="58"/>
    </row>
    <row r="940" spans="2:31" x14ac:dyDescent="0.3">
      <c r="B940" s="15" t="s">
        <v>17</v>
      </c>
      <c r="C940" s="15"/>
      <c r="D940" s="15"/>
      <c r="E940" s="48">
        <v>18.100833333333334</v>
      </c>
      <c r="F940" s="49">
        <v>5.8218333333333341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0.59600000000000009</v>
      </c>
      <c r="O940" s="48">
        <v>1.5721666666666672</v>
      </c>
      <c r="P940" s="49">
        <v>0.49583333333333329</v>
      </c>
      <c r="Q940" s="48">
        <v>3.5726666666666658</v>
      </c>
      <c r="R940" s="49">
        <v>12.259333333333347</v>
      </c>
      <c r="S940" s="48">
        <v>14.911666666666662</v>
      </c>
      <c r="T940" s="49">
        <v>16.501666666666669</v>
      </c>
      <c r="U940" s="48">
        <v>27.149666666666686</v>
      </c>
      <c r="V940" s="49">
        <v>0</v>
      </c>
      <c r="W940" s="48">
        <v>0</v>
      </c>
      <c r="X940" s="49">
        <v>2.5684999999999993</v>
      </c>
      <c r="Y940" s="48">
        <v>0.15050000000000002</v>
      </c>
      <c r="Z940" s="49">
        <v>0</v>
      </c>
      <c r="AA940" s="48">
        <v>0</v>
      </c>
      <c r="AB940" s="49">
        <v>0</v>
      </c>
      <c r="AC940" s="58">
        <f t="shared" si="83"/>
        <v>103.70066666666669</v>
      </c>
      <c r="AD940" s="58"/>
      <c r="AE940" s="58"/>
    </row>
    <row r="941" spans="2:31" x14ac:dyDescent="0.3">
      <c r="B941" s="15" t="s">
        <v>18</v>
      </c>
      <c r="C941" s="15"/>
      <c r="D941" s="15"/>
      <c r="E941" s="48">
        <v>9.1873333333333296</v>
      </c>
      <c r="F941" s="49">
        <v>0.15400000000000016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0</v>
      </c>
      <c r="N941" s="49">
        <v>0</v>
      </c>
      <c r="O941" s="48">
        <v>0.49366666666666681</v>
      </c>
      <c r="P941" s="49">
        <v>1.5833333333333328E-2</v>
      </c>
      <c r="Q941" s="48">
        <v>0.24033333333333348</v>
      </c>
      <c r="R941" s="49">
        <v>3.8333333333333405E-3</v>
      </c>
      <c r="S941" s="48">
        <v>0</v>
      </c>
      <c r="T941" s="49">
        <v>0</v>
      </c>
      <c r="U941" s="48">
        <v>0</v>
      </c>
      <c r="V941" s="49">
        <v>3.2143333333333337</v>
      </c>
      <c r="W941" s="48">
        <v>5.1348333333333329</v>
      </c>
      <c r="X941" s="49">
        <v>13.048</v>
      </c>
      <c r="Y941" s="48">
        <v>0</v>
      </c>
      <c r="Z941" s="49">
        <v>0</v>
      </c>
      <c r="AA941" s="48">
        <v>0</v>
      </c>
      <c r="AB941" s="49">
        <v>0</v>
      </c>
      <c r="AC941" s="58">
        <f t="shared" si="83"/>
        <v>31.492166666666662</v>
      </c>
      <c r="AD941" s="58"/>
      <c r="AE941" s="58"/>
    </row>
    <row r="942" spans="2:31" x14ac:dyDescent="0.3">
      <c r="B942" s="15" t="s">
        <v>19</v>
      </c>
      <c r="C942" s="15"/>
      <c r="D942" s="15"/>
      <c r="E942" s="48">
        <v>17.084166666666668</v>
      </c>
      <c r="F942" s="49">
        <v>10.567500000000001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0</v>
      </c>
      <c r="N942" s="49">
        <v>0</v>
      </c>
      <c r="O942" s="48">
        <v>0.47716666666666657</v>
      </c>
      <c r="P942" s="49">
        <v>1.1868333333333332</v>
      </c>
      <c r="Q942" s="48">
        <v>0.93416666666666659</v>
      </c>
      <c r="R942" s="49">
        <v>0</v>
      </c>
      <c r="S942" s="48">
        <v>1.3959999999999997</v>
      </c>
      <c r="T942" s="49">
        <v>6.5403333333333391</v>
      </c>
      <c r="U942" s="48">
        <v>11.051500000000004</v>
      </c>
      <c r="V942" s="49">
        <v>0</v>
      </c>
      <c r="W942" s="48">
        <v>5.0500000000000137E-3</v>
      </c>
      <c r="X942" s="49">
        <v>11.89806666666667</v>
      </c>
      <c r="Y942" s="48">
        <v>0</v>
      </c>
      <c r="Z942" s="49">
        <v>0</v>
      </c>
      <c r="AA942" s="48">
        <v>0</v>
      </c>
      <c r="AB942" s="49">
        <v>0</v>
      </c>
      <c r="AC942" s="58">
        <f t="shared" si="83"/>
        <v>61.140783333333346</v>
      </c>
      <c r="AD942" s="58"/>
      <c r="AE942" s="58"/>
    </row>
    <row r="943" spans="2:31" x14ac:dyDescent="0.3">
      <c r="B943" s="4" t="s">
        <v>20</v>
      </c>
      <c r="C943" s="4"/>
      <c r="D943" s="4"/>
      <c r="E943" s="48">
        <v>0.16138333333333327</v>
      </c>
      <c r="F943" s="49">
        <v>0.95186666666666653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</v>
      </c>
      <c r="M943" s="48">
        <v>0.50869999999999993</v>
      </c>
      <c r="N943" s="49">
        <v>0.52148333333333319</v>
      </c>
      <c r="O943" s="48">
        <v>0.53426666666666667</v>
      </c>
      <c r="P943" s="49">
        <v>0.54705000000000004</v>
      </c>
      <c r="Q943" s="48">
        <v>0.56000000000000005</v>
      </c>
      <c r="R943" s="49">
        <v>0.57295000000000007</v>
      </c>
      <c r="S943" s="48">
        <v>0</v>
      </c>
      <c r="T943" s="49">
        <v>0</v>
      </c>
      <c r="U943" s="48">
        <v>0</v>
      </c>
      <c r="V943" s="49">
        <v>0</v>
      </c>
      <c r="W943" s="48">
        <v>0</v>
      </c>
      <c r="X943" s="49">
        <v>6.9599999999999437E-3</v>
      </c>
      <c r="Y943" s="48">
        <v>0</v>
      </c>
      <c r="Z943" s="49">
        <v>0</v>
      </c>
      <c r="AA943" s="48">
        <v>0</v>
      </c>
      <c r="AB943" s="49">
        <v>0</v>
      </c>
      <c r="AC943" s="58">
        <f t="shared" si="83"/>
        <v>4.3646599999999998</v>
      </c>
      <c r="AD943" s="58"/>
      <c r="AE943" s="58"/>
    </row>
    <row r="944" spans="2:31" x14ac:dyDescent="0.3">
      <c r="B944" s="4" t="s">
        <v>21</v>
      </c>
      <c r="C944" s="4"/>
      <c r="D944" s="4"/>
      <c r="E944" s="48">
        <v>2.5985</v>
      </c>
      <c r="F944" s="49">
        <v>0.22350000000000023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0</v>
      </c>
      <c r="O944" s="48">
        <v>0</v>
      </c>
      <c r="P944" s="49">
        <v>0</v>
      </c>
      <c r="Q944" s="48">
        <v>0</v>
      </c>
      <c r="R944" s="49">
        <v>0</v>
      </c>
      <c r="S944" s="48">
        <v>0</v>
      </c>
      <c r="T944" s="49">
        <v>0</v>
      </c>
      <c r="U944" s="48">
        <v>1.6558333333333335</v>
      </c>
      <c r="V944" s="49">
        <v>3.9958333333333345</v>
      </c>
      <c r="W944" s="48">
        <v>6.1666666666666687</v>
      </c>
      <c r="X944" s="49">
        <v>3.1631200000000006</v>
      </c>
      <c r="Y944" s="48">
        <v>0</v>
      </c>
      <c r="Z944" s="49">
        <v>0</v>
      </c>
      <c r="AA944" s="48">
        <v>0</v>
      </c>
      <c r="AB944" s="49">
        <v>0</v>
      </c>
      <c r="AC944" s="58">
        <f t="shared" si="83"/>
        <v>17.803453333333337</v>
      </c>
      <c r="AD944" s="58"/>
      <c r="AE944" s="58"/>
    </row>
    <row r="945" spans="2:31" x14ac:dyDescent="0.3">
      <c r="B945" s="4" t="s">
        <v>22</v>
      </c>
      <c r="C945" s="4"/>
      <c r="D945" s="4"/>
      <c r="E945" s="48">
        <v>1.5676666666666668</v>
      </c>
      <c r="F945" s="49">
        <v>0.66533333333333333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</v>
      </c>
      <c r="M945" s="48">
        <v>8.316666666666675E-2</v>
      </c>
      <c r="N945" s="49">
        <v>9.316666666666662E-2</v>
      </c>
      <c r="O945" s="48">
        <v>0.10399999999999986</v>
      </c>
      <c r="P945" s="49">
        <v>0.29499999999999998</v>
      </c>
      <c r="Q945" s="48">
        <v>0.26033333333333331</v>
      </c>
      <c r="R945" s="49">
        <v>0.5555000000000001</v>
      </c>
      <c r="S945" s="48">
        <v>3.1666666666666583E-3</v>
      </c>
      <c r="T945" s="49">
        <v>0</v>
      </c>
      <c r="U945" s="48">
        <v>0</v>
      </c>
      <c r="V945" s="49">
        <v>0</v>
      </c>
      <c r="W945" s="48">
        <v>0</v>
      </c>
      <c r="X945" s="49">
        <v>2.4616666666666641E-2</v>
      </c>
      <c r="Y945" s="48">
        <v>0</v>
      </c>
      <c r="Z945" s="49">
        <v>0</v>
      </c>
      <c r="AA945" s="48">
        <v>0</v>
      </c>
      <c r="AB945" s="49">
        <v>0</v>
      </c>
      <c r="AC945" s="58">
        <f t="shared" si="83"/>
        <v>3.6519499999999998</v>
      </c>
      <c r="AD945" s="58"/>
      <c r="AE945" s="58"/>
    </row>
    <row r="946" spans="2:31" x14ac:dyDescent="0.3">
      <c r="B946" s="4" t="s">
        <v>23</v>
      </c>
      <c r="C946" s="4"/>
      <c r="D946" s="4"/>
      <c r="E946" s="48">
        <v>2.2156666666666678</v>
      </c>
      <c r="F946" s="49">
        <v>1.113166666666666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1.3719999999999994</v>
      </c>
      <c r="N946" s="49">
        <v>1.7600000000000016</v>
      </c>
      <c r="O946" s="48">
        <v>1.5900000000000023</v>
      </c>
      <c r="P946" s="49">
        <v>1.3108333333333326</v>
      </c>
      <c r="Q946" s="48">
        <v>2.1724999999999999</v>
      </c>
      <c r="R946" s="49">
        <v>3.0991666666666666</v>
      </c>
      <c r="S946" s="48">
        <v>3.9156666666666662</v>
      </c>
      <c r="T946" s="49">
        <v>7.221166666666667</v>
      </c>
      <c r="U946" s="48">
        <v>11.337333333333332</v>
      </c>
      <c r="V946" s="49">
        <v>15.448000000000006</v>
      </c>
      <c r="W946" s="48">
        <v>1.0701666666666667</v>
      </c>
      <c r="X946" s="49">
        <v>5.789416666666666</v>
      </c>
      <c r="Y946" s="48">
        <v>0</v>
      </c>
      <c r="Z946" s="49">
        <v>0</v>
      </c>
      <c r="AA946" s="48">
        <v>0</v>
      </c>
      <c r="AB946" s="49">
        <v>0</v>
      </c>
      <c r="AC946" s="58">
        <f t="shared" si="83"/>
        <v>59.415083333333342</v>
      </c>
      <c r="AD946" s="58"/>
      <c r="AE946" s="58"/>
    </row>
    <row r="947" spans="2:31" x14ac:dyDescent="0.3">
      <c r="B947" s="4" t="s">
        <v>24</v>
      </c>
      <c r="C947" s="4"/>
      <c r="D947" s="4"/>
      <c r="E947" s="48">
        <v>4.4241666666666681</v>
      </c>
      <c r="F947" s="49">
        <v>1.9214999999999998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0</v>
      </c>
      <c r="O947" s="48">
        <v>0</v>
      </c>
      <c r="P947" s="49">
        <v>2.3333333333333327E-3</v>
      </c>
      <c r="Q947" s="48">
        <v>0</v>
      </c>
      <c r="R947" s="49">
        <v>0</v>
      </c>
      <c r="S947" s="48">
        <v>0</v>
      </c>
      <c r="T947" s="49">
        <v>0</v>
      </c>
      <c r="U947" s="48">
        <v>0</v>
      </c>
      <c r="V947" s="49">
        <v>0</v>
      </c>
      <c r="W947" s="48">
        <v>0</v>
      </c>
      <c r="X947" s="49">
        <v>0</v>
      </c>
      <c r="Y947" s="48">
        <v>0</v>
      </c>
      <c r="Z947" s="49">
        <v>0</v>
      </c>
      <c r="AA947" s="48">
        <v>0</v>
      </c>
      <c r="AB947" s="49">
        <v>0</v>
      </c>
      <c r="AC947" s="58">
        <f t="shared" si="83"/>
        <v>6.3480000000000016</v>
      </c>
      <c r="AD947" s="58"/>
      <c r="AE947" s="58"/>
    </row>
    <row r="948" spans="2:31" x14ac:dyDescent="0.3">
      <c r="B948" s="4" t="s">
        <v>25</v>
      </c>
      <c r="C948" s="4"/>
      <c r="D948" s="4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0</v>
      </c>
      <c r="M948" s="48">
        <v>8.3382666666666641</v>
      </c>
      <c r="N948" s="49">
        <v>7.495333333333333</v>
      </c>
      <c r="O948" s="48">
        <v>5.5191666666666679</v>
      </c>
      <c r="P948" s="49">
        <v>3.4389999999999992</v>
      </c>
      <c r="Q948" s="48">
        <v>2.7491666666666683</v>
      </c>
      <c r="R948" s="49">
        <v>3.125999999999999</v>
      </c>
      <c r="S948" s="48">
        <v>3.4851666666666663</v>
      </c>
      <c r="T948" s="49">
        <v>3.3101666666666665</v>
      </c>
      <c r="U948" s="48">
        <v>0.98200000000000032</v>
      </c>
      <c r="V948" s="49">
        <v>3.708333333333333</v>
      </c>
      <c r="W948" s="48">
        <v>5.0426999999999991</v>
      </c>
      <c r="X948" s="49">
        <v>7.0951666666666675</v>
      </c>
      <c r="Y948" s="48">
        <v>0.19221666666666665</v>
      </c>
      <c r="Z948" s="49">
        <v>0</v>
      </c>
      <c r="AA948" s="48">
        <v>0</v>
      </c>
      <c r="AB948" s="49">
        <v>0</v>
      </c>
      <c r="AC948" s="58">
        <f t="shared" si="83"/>
        <v>54.482683333333327</v>
      </c>
      <c r="AD948" s="58"/>
      <c r="AE948" s="58"/>
    </row>
    <row r="949" spans="2:31" x14ac:dyDescent="0.3">
      <c r="B949" s="4" t="s">
        <v>26</v>
      </c>
      <c r="C949" s="4"/>
      <c r="D949" s="4"/>
      <c r="E949" s="48">
        <v>0</v>
      </c>
      <c r="F949" s="49">
        <v>0.29016666666666641</v>
      </c>
      <c r="G949" s="48">
        <v>0</v>
      </c>
      <c r="H949" s="49">
        <v>1.7151666666666674</v>
      </c>
      <c r="I949" s="48">
        <v>2.0390000000000006</v>
      </c>
      <c r="J949" s="49">
        <v>0.16283333333333333</v>
      </c>
      <c r="K949" s="48">
        <v>0</v>
      </c>
      <c r="L949" s="49">
        <v>0</v>
      </c>
      <c r="M949" s="48">
        <v>0</v>
      </c>
      <c r="N949" s="49">
        <v>0</v>
      </c>
      <c r="O949" s="48">
        <v>0</v>
      </c>
      <c r="P949" s="49">
        <v>0</v>
      </c>
      <c r="Q949" s="48">
        <v>0</v>
      </c>
      <c r="R949" s="49">
        <v>8.8333333333333527E-3</v>
      </c>
      <c r="S949" s="48">
        <v>2.7996666666666661</v>
      </c>
      <c r="T949" s="49">
        <v>4.8018333333333292</v>
      </c>
      <c r="U949" s="48">
        <v>5.3486666666666629</v>
      </c>
      <c r="V949" s="49">
        <v>5.3639999999999963</v>
      </c>
      <c r="W949" s="48">
        <v>5.37883333333333</v>
      </c>
      <c r="X949" s="49">
        <v>2.9798166666666668</v>
      </c>
      <c r="Y949" s="48">
        <v>0</v>
      </c>
      <c r="Z949" s="49">
        <v>8.7666666666666809E-2</v>
      </c>
      <c r="AA949" s="48">
        <v>0.13266666666666685</v>
      </c>
      <c r="AB949" s="49">
        <v>0</v>
      </c>
      <c r="AC949" s="58">
        <f t="shared" si="83"/>
        <v>31.109149999999985</v>
      </c>
      <c r="AD949" s="58"/>
      <c r="AE949" s="58"/>
    </row>
    <row r="950" spans="2:31" x14ac:dyDescent="0.3">
      <c r="B950" s="4" t="s">
        <v>27</v>
      </c>
      <c r="C950" s="4"/>
      <c r="D950" s="4"/>
      <c r="E950" s="48">
        <v>4.5333333333333316E-2</v>
      </c>
      <c r="F950" s="49">
        <v>3.80016666666666</v>
      </c>
      <c r="G950" s="48">
        <v>9.997666666666662</v>
      </c>
      <c r="H950" s="49">
        <v>10.799333333333342</v>
      </c>
      <c r="I950" s="48">
        <v>10.999666666666673</v>
      </c>
      <c r="J950" s="49">
        <v>10.751666666666676</v>
      </c>
      <c r="K950" s="48">
        <v>10.970000000000002</v>
      </c>
      <c r="L950" s="49">
        <v>11.001333333333323</v>
      </c>
      <c r="M950" s="48">
        <v>9.3098333333333354</v>
      </c>
      <c r="N950" s="49">
        <v>5.9898333333333333</v>
      </c>
      <c r="O950" s="48">
        <v>2.6781666666666593</v>
      </c>
      <c r="P950" s="49">
        <v>3.1666666666663921E-3</v>
      </c>
      <c r="Q950" s="48">
        <v>5.5998333333333337</v>
      </c>
      <c r="R950" s="49">
        <v>6.1994999999999951</v>
      </c>
      <c r="S950" s="48">
        <v>2.4641666666666691</v>
      </c>
      <c r="T950" s="49">
        <v>0</v>
      </c>
      <c r="U950" s="48">
        <v>3.6601666666666661</v>
      </c>
      <c r="V950" s="49">
        <v>16.266333333333325</v>
      </c>
      <c r="W950" s="48">
        <v>16.161283333333326</v>
      </c>
      <c r="X950" s="49">
        <v>16.063066666666661</v>
      </c>
      <c r="Y950" s="48">
        <v>0</v>
      </c>
      <c r="Z950" s="49">
        <v>0</v>
      </c>
      <c r="AA950" s="48">
        <v>0</v>
      </c>
      <c r="AB950" s="49">
        <v>0</v>
      </c>
      <c r="AC950" s="58">
        <f t="shared" si="83"/>
        <v>152.76051666666663</v>
      </c>
      <c r="AD950" s="58"/>
      <c r="AE950" s="58"/>
    </row>
    <row r="951" spans="2:31" x14ac:dyDescent="0.3">
      <c r="B951" s="4" t="s">
        <v>28</v>
      </c>
      <c r="C951" s="4"/>
      <c r="D951" s="4"/>
      <c r="E951" s="48">
        <v>1.3329999999999957</v>
      </c>
      <c r="F951" s="49">
        <v>3.8609999999999927</v>
      </c>
      <c r="G951" s="48">
        <v>8.8513333333333328</v>
      </c>
      <c r="H951" s="49">
        <v>9.6298333333333321</v>
      </c>
      <c r="I951" s="48">
        <v>9.7365000000000066</v>
      </c>
      <c r="J951" s="49">
        <v>9.9404999999999983</v>
      </c>
      <c r="K951" s="48">
        <v>10.469000000000001</v>
      </c>
      <c r="L951" s="49">
        <v>11.02616666666666</v>
      </c>
      <c r="M951" s="48">
        <v>11.360166666666663</v>
      </c>
      <c r="N951" s="49">
        <v>11.53883333333334</v>
      </c>
      <c r="O951" s="48">
        <v>19.855333333333327</v>
      </c>
      <c r="P951" s="49">
        <v>19.985166666666672</v>
      </c>
      <c r="Q951" s="48">
        <v>20.800166666666662</v>
      </c>
      <c r="R951" s="49">
        <v>20.591499999999993</v>
      </c>
      <c r="S951" s="48">
        <v>20.746666666666663</v>
      </c>
      <c r="T951" s="49">
        <v>20.822833333333332</v>
      </c>
      <c r="U951" s="48">
        <v>23.610499999999991</v>
      </c>
      <c r="V951" s="49">
        <v>34.231333333333353</v>
      </c>
      <c r="W951" s="48">
        <v>25.45</v>
      </c>
      <c r="X951" s="49">
        <v>16.814</v>
      </c>
      <c r="Y951" s="48">
        <v>0</v>
      </c>
      <c r="Z951" s="49">
        <v>0</v>
      </c>
      <c r="AA951" s="48">
        <v>0</v>
      </c>
      <c r="AB951" s="49">
        <v>0</v>
      </c>
      <c r="AC951" s="58">
        <f t="shared" si="83"/>
        <v>310.65383333333335</v>
      </c>
      <c r="AD951" s="58"/>
      <c r="AE951" s="58"/>
    </row>
    <row r="952" spans="2:31" x14ac:dyDescent="0.3">
      <c r="B952" s="4" t="s">
        <v>120</v>
      </c>
      <c r="C952" s="4"/>
      <c r="D952" s="4"/>
      <c r="E952" s="48">
        <v>0</v>
      </c>
      <c r="F952" s="49">
        <v>0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0</v>
      </c>
      <c r="M952" s="48">
        <v>0</v>
      </c>
      <c r="N952" s="49">
        <v>0</v>
      </c>
      <c r="O952" s="48">
        <v>0</v>
      </c>
      <c r="P952" s="49">
        <v>0</v>
      </c>
      <c r="Q952" s="48">
        <v>4.2516666666666634</v>
      </c>
      <c r="R952" s="49">
        <v>5.3376666666666717</v>
      </c>
      <c r="S952" s="48">
        <v>2.531499999999999</v>
      </c>
      <c r="T952" s="49">
        <v>0</v>
      </c>
      <c r="U952" s="48">
        <v>4.4253333333333318</v>
      </c>
      <c r="V952" s="49">
        <v>24.325333333333337</v>
      </c>
      <c r="W952" s="48">
        <v>15.96516666666666</v>
      </c>
      <c r="X952" s="49">
        <v>11.303266666666667</v>
      </c>
      <c r="Y952" s="48">
        <v>0</v>
      </c>
      <c r="Z952" s="49">
        <v>0</v>
      </c>
      <c r="AA952" s="48">
        <v>0</v>
      </c>
      <c r="AB952" s="49">
        <v>0</v>
      </c>
      <c r="AC952" s="58">
        <f t="shared" si="83"/>
        <v>68.139933333333332</v>
      </c>
      <c r="AD952" s="58"/>
      <c r="AE952" s="58"/>
    </row>
    <row r="953" spans="2:31" x14ac:dyDescent="0.3">
      <c r="B953" s="4" t="s">
        <v>29</v>
      </c>
      <c r="C953" s="4"/>
      <c r="D953" s="4"/>
      <c r="E953" s="48">
        <v>0.29283333333333439</v>
      </c>
      <c r="F953" s="49">
        <v>0</v>
      </c>
      <c r="G953" s="48">
        <v>0.9726666666666669</v>
      </c>
      <c r="H953" s="49">
        <v>20.062666666666669</v>
      </c>
      <c r="I953" s="48">
        <v>1.4163333333333339</v>
      </c>
      <c r="J953" s="49">
        <v>0</v>
      </c>
      <c r="K953" s="48">
        <v>0</v>
      </c>
      <c r="L953" s="49">
        <v>0</v>
      </c>
      <c r="M953" s="48">
        <v>0</v>
      </c>
      <c r="N953" s="49">
        <v>0</v>
      </c>
      <c r="O953" s="48">
        <v>0</v>
      </c>
      <c r="P953" s="49">
        <v>0</v>
      </c>
      <c r="Q953" s="48">
        <v>2.8073333333333306</v>
      </c>
      <c r="R953" s="49">
        <v>3.7124999999999981</v>
      </c>
      <c r="S953" s="48">
        <v>1.513333333333331</v>
      </c>
      <c r="T953" s="49">
        <v>0</v>
      </c>
      <c r="U953" s="48">
        <v>4.8019999999999987</v>
      </c>
      <c r="V953" s="49">
        <v>25.713833333333341</v>
      </c>
      <c r="W953" s="48">
        <v>25.569500000000005</v>
      </c>
      <c r="X953" s="49">
        <v>12.980866666666667</v>
      </c>
      <c r="Y953" s="48">
        <v>0</v>
      </c>
      <c r="Z953" s="49">
        <v>0</v>
      </c>
      <c r="AA953" s="48">
        <v>0</v>
      </c>
      <c r="AB953" s="49">
        <v>0</v>
      </c>
      <c r="AC953" s="58">
        <f t="shared" si="83"/>
        <v>99.843866666666671</v>
      </c>
      <c r="AD953" s="58"/>
      <c r="AE953" s="58"/>
    </row>
    <row r="954" spans="2:31" x14ac:dyDescent="0.3">
      <c r="B954" s="4" t="s">
        <v>30</v>
      </c>
      <c r="C954" s="4"/>
      <c r="D954" s="4"/>
      <c r="E954" s="48">
        <v>34.151333333333334</v>
      </c>
      <c r="F954" s="49">
        <v>37.640666666666668</v>
      </c>
      <c r="G954" s="48">
        <v>46.066833333333342</v>
      </c>
      <c r="H954" s="49">
        <v>40.653833333333338</v>
      </c>
      <c r="I954" s="48">
        <v>37.840833333333329</v>
      </c>
      <c r="J954" s="49">
        <v>49.495000000000005</v>
      </c>
      <c r="K954" s="48">
        <v>50.674999999999997</v>
      </c>
      <c r="L954" s="49">
        <v>47.853500000000004</v>
      </c>
      <c r="M954" s="48">
        <v>45.749833333333328</v>
      </c>
      <c r="N954" s="49">
        <v>35.99666666666667</v>
      </c>
      <c r="O954" s="48">
        <v>66.442166666666651</v>
      </c>
      <c r="P954" s="49">
        <v>147.6664999999999</v>
      </c>
      <c r="Q954" s="48">
        <v>147.01300000000001</v>
      </c>
      <c r="R954" s="49">
        <v>143.83399999999995</v>
      </c>
      <c r="S954" s="48">
        <v>140.47299999999998</v>
      </c>
      <c r="T954" s="49">
        <v>137.23099999999982</v>
      </c>
      <c r="U954" s="48">
        <v>137.20700000000014</v>
      </c>
      <c r="V954" s="49">
        <v>132.69999999999987</v>
      </c>
      <c r="W954" s="48">
        <v>113.91510000000011</v>
      </c>
      <c r="X954" s="49">
        <v>122.66309999999996</v>
      </c>
      <c r="Y954" s="48">
        <v>2.3640833333333333</v>
      </c>
      <c r="Z954" s="49">
        <v>0</v>
      </c>
      <c r="AA954" s="48">
        <v>0</v>
      </c>
      <c r="AB954" s="49">
        <v>0</v>
      </c>
      <c r="AC954" s="58">
        <f t="shared" si="83"/>
        <v>1717.6324499999998</v>
      </c>
      <c r="AD954" s="58"/>
      <c r="AE954" s="58"/>
    </row>
    <row r="955" spans="2:31" x14ac:dyDescent="0.3">
      <c r="B955" s="4" t="s">
        <v>31</v>
      </c>
      <c r="C955" s="4"/>
      <c r="D955" s="4"/>
      <c r="E955" s="48">
        <v>1.427833333333332</v>
      </c>
      <c r="F955" s="49">
        <v>4.5041666666666655</v>
      </c>
      <c r="G955" s="48">
        <v>7.9841666666666651</v>
      </c>
      <c r="H955" s="49">
        <v>8.3955000000000002</v>
      </c>
      <c r="I955" s="48">
        <v>8.4574999999999978</v>
      </c>
      <c r="J955" s="49">
        <v>8.4130000000000003</v>
      </c>
      <c r="K955" s="48">
        <v>8.4066666666666645</v>
      </c>
      <c r="L955" s="49">
        <v>8.3968333333333334</v>
      </c>
      <c r="M955" s="48">
        <v>8.4266666666666641</v>
      </c>
      <c r="N955" s="49">
        <v>8.4156666666666649</v>
      </c>
      <c r="O955" s="48">
        <v>7.4269999999999978</v>
      </c>
      <c r="P955" s="49">
        <v>5.8274999999999997</v>
      </c>
      <c r="Q955" s="48">
        <v>8.1883333333333308</v>
      </c>
      <c r="R955" s="49">
        <v>10.543166666666663</v>
      </c>
      <c r="S955" s="48">
        <v>7.0083333333333337</v>
      </c>
      <c r="T955" s="49">
        <v>4.7113333333333314</v>
      </c>
      <c r="U955" s="48">
        <v>4.328333333333334</v>
      </c>
      <c r="V955" s="49">
        <v>3.0216666666666678</v>
      </c>
      <c r="W955" s="48">
        <v>0.33283333333333409</v>
      </c>
      <c r="X955" s="49">
        <v>1.1338333333333332</v>
      </c>
      <c r="Y955" s="48">
        <v>6.0333333333333704E-2</v>
      </c>
      <c r="Z955" s="49">
        <v>1.4606666666666657</v>
      </c>
      <c r="AA955" s="48">
        <v>1.2434999999999985</v>
      </c>
      <c r="AB955" s="49">
        <v>1.2304999999999988</v>
      </c>
      <c r="AC955" s="58">
        <f t="shared" si="83"/>
        <v>129.34533333333331</v>
      </c>
      <c r="AD955" s="58"/>
      <c r="AE955" s="58"/>
    </row>
    <row r="956" spans="2:31" x14ac:dyDescent="0.3">
      <c r="B956" s="4" t="s">
        <v>32</v>
      </c>
      <c r="C956" s="4"/>
      <c r="D956" s="4"/>
      <c r="E956" s="48">
        <v>0.83700000000000396</v>
      </c>
      <c r="F956" s="49">
        <v>2.5651666666666681</v>
      </c>
      <c r="G956" s="48">
        <v>3.4223333333333357</v>
      </c>
      <c r="H956" s="49">
        <v>2.7866666666666626</v>
      </c>
      <c r="I956" s="48">
        <v>3.0156666666666601</v>
      </c>
      <c r="J956" s="49">
        <v>3.744666666666665</v>
      </c>
      <c r="K956" s="48">
        <v>4.37466666666666</v>
      </c>
      <c r="L956" s="49">
        <v>6.1318333333333301</v>
      </c>
      <c r="M956" s="48">
        <v>12.205500000000006</v>
      </c>
      <c r="N956" s="49">
        <v>14.624666666666661</v>
      </c>
      <c r="O956" s="48">
        <v>26.67433333333333</v>
      </c>
      <c r="P956" s="49">
        <v>7.8494999999999973</v>
      </c>
      <c r="Q956" s="48">
        <v>20.343666666666671</v>
      </c>
      <c r="R956" s="49">
        <v>19.892666666666678</v>
      </c>
      <c r="S956" s="48">
        <v>19.435833333333331</v>
      </c>
      <c r="T956" s="49">
        <v>19.145499999999991</v>
      </c>
      <c r="U956" s="48">
        <v>23.133833333333328</v>
      </c>
      <c r="V956" s="49">
        <v>36.348499999999994</v>
      </c>
      <c r="W956" s="48">
        <v>2.0708333333333324</v>
      </c>
      <c r="X956" s="49">
        <v>32.177833333333332</v>
      </c>
      <c r="Y956" s="48">
        <v>0</v>
      </c>
      <c r="Z956" s="49">
        <v>0</v>
      </c>
      <c r="AA956" s="48">
        <v>0</v>
      </c>
      <c r="AB956" s="49">
        <v>0</v>
      </c>
      <c r="AC956" s="58">
        <f t="shared" si="83"/>
        <v>260.78066666666666</v>
      </c>
      <c r="AD956" s="58"/>
      <c r="AE956" s="58"/>
    </row>
    <row r="957" spans="2:31" x14ac:dyDescent="0.3">
      <c r="B957" s="4" t="s">
        <v>33</v>
      </c>
      <c r="C957" s="4"/>
      <c r="D957" s="4"/>
      <c r="E957" s="48">
        <v>1.4898333333333336</v>
      </c>
      <c r="F957" s="49">
        <v>1.534333333333332</v>
      </c>
      <c r="G957" s="48">
        <v>1.4971666666666652</v>
      </c>
      <c r="H957" s="49">
        <v>1.4733333333333338</v>
      </c>
      <c r="I957" s="48">
        <v>1.4258333333333331</v>
      </c>
      <c r="J957" s="49">
        <v>1.4513333333333316</v>
      </c>
      <c r="K957" s="48">
        <v>1.4979999999999984</v>
      </c>
      <c r="L957" s="49">
        <v>1.510999999999999</v>
      </c>
      <c r="M957" s="48">
        <v>1.5100000000000007</v>
      </c>
      <c r="N957" s="49">
        <v>1.3746666666666671</v>
      </c>
      <c r="O957" s="48">
        <v>4.9996666666666654</v>
      </c>
      <c r="P957" s="49">
        <v>5.0583333333333345</v>
      </c>
      <c r="Q957" s="48">
        <v>4.1676666666666655</v>
      </c>
      <c r="R957" s="49">
        <v>4.3084999999999996</v>
      </c>
      <c r="S957" s="48">
        <v>4.8111666666666677</v>
      </c>
      <c r="T957" s="49">
        <v>5.2545000000000011</v>
      </c>
      <c r="U957" s="48">
        <v>5.1685000000000008</v>
      </c>
      <c r="V957" s="49">
        <v>5.0609999999999982</v>
      </c>
      <c r="W957" s="48">
        <v>2.5890000000000004</v>
      </c>
      <c r="X957" s="49">
        <v>1.5971333333333328</v>
      </c>
      <c r="Y957" s="48">
        <v>6.5000000000000092E-3</v>
      </c>
      <c r="Z957" s="49">
        <v>2.3999999999999962E-2</v>
      </c>
      <c r="AA957" s="48">
        <v>0</v>
      </c>
      <c r="AB957" s="49">
        <v>0</v>
      </c>
      <c r="AC957" s="58">
        <f t="shared" si="83"/>
        <v>57.811466666666661</v>
      </c>
      <c r="AD957" s="58"/>
      <c r="AE957" s="58"/>
    </row>
    <row r="958" spans="2:31" x14ac:dyDescent="0.3">
      <c r="B958" s="4" t="s">
        <v>34</v>
      </c>
      <c r="C958" s="4"/>
      <c r="D958" s="4"/>
      <c r="E958" s="48">
        <v>1.7018333333333326</v>
      </c>
      <c r="F958" s="49">
        <v>1.6938333333333326</v>
      </c>
      <c r="G958" s="48">
        <v>1.7209999999999996</v>
      </c>
      <c r="H958" s="49">
        <v>1.8170000000000006</v>
      </c>
      <c r="I958" s="48">
        <v>1.8004999999999998</v>
      </c>
      <c r="J958" s="49">
        <v>1.8001666666666674</v>
      </c>
      <c r="K958" s="48">
        <v>1.8156666666666674</v>
      </c>
      <c r="L958" s="49">
        <v>1.8825000000000003</v>
      </c>
      <c r="M958" s="48">
        <v>0.97850000000000015</v>
      </c>
      <c r="N958" s="49">
        <v>1.4895000000000003</v>
      </c>
      <c r="O958" s="48">
        <v>1.3778333333333339</v>
      </c>
      <c r="P958" s="49">
        <v>1.0988333333333329</v>
      </c>
      <c r="Q958" s="48">
        <v>0.90633333333333388</v>
      </c>
      <c r="R958" s="49">
        <v>1.0113333333333334</v>
      </c>
      <c r="S958" s="48">
        <v>1.0899999999999994</v>
      </c>
      <c r="T958" s="49">
        <v>0.9426666666666671</v>
      </c>
      <c r="U958" s="48">
        <v>0.52700000000000025</v>
      </c>
      <c r="V958" s="49">
        <v>0.60799999999999954</v>
      </c>
      <c r="W958" s="48">
        <v>2.8333333333333322E-3</v>
      </c>
      <c r="X958" s="49">
        <v>0.20566666666666672</v>
      </c>
      <c r="Y958" s="48">
        <v>0</v>
      </c>
      <c r="Z958" s="49">
        <v>0</v>
      </c>
      <c r="AA958" s="48">
        <v>0.20133333333333261</v>
      </c>
      <c r="AB958" s="49">
        <v>0.19683333333333267</v>
      </c>
      <c r="AC958" s="58">
        <f t="shared" si="83"/>
        <v>24.869166666666672</v>
      </c>
      <c r="AD958" s="58"/>
      <c r="AE958" s="58"/>
    </row>
    <row r="959" spans="2:31" x14ac:dyDescent="0.3">
      <c r="B959" s="4" t="s">
        <v>35</v>
      </c>
      <c r="C959" s="4"/>
      <c r="D959" s="4"/>
      <c r="E959" s="48">
        <v>11.684500000000003</v>
      </c>
      <c r="F959" s="49">
        <v>23.303499999999996</v>
      </c>
      <c r="G959" s="48">
        <v>26.358500000000003</v>
      </c>
      <c r="H959" s="49">
        <v>15.1365</v>
      </c>
      <c r="I959" s="48">
        <v>8.1448333333333309</v>
      </c>
      <c r="J959" s="49">
        <v>3.236333333333334</v>
      </c>
      <c r="K959" s="48">
        <v>14.751499999999995</v>
      </c>
      <c r="L959" s="49">
        <v>16.375000000000004</v>
      </c>
      <c r="M959" s="48">
        <v>20.179166666666667</v>
      </c>
      <c r="N959" s="49">
        <v>26.313833333333324</v>
      </c>
      <c r="O959" s="48">
        <v>20.884166666666669</v>
      </c>
      <c r="P959" s="49">
        <v>14.116833333333334</v>
      </c>
      <c r="Q959" s="48">
        <v>0</v>
      </c>
      <c r="R959" s="49">
        <v>0</v>
      </c>
      <c r="S959" s="48">
        <v>0</v>
      </c>
      <c r="T959" s="49">
        <v>0</v>
      </c>
      <c r="U959" s="48">
        <v>0</v>
      </c>
      <c r="V959" s="49">
        <v>0</v>
      </c>
      <c r="W959" s="48">
        <v>0</v>
      </c>
      <c r="X959" s="49">
        <v>0</v>
      </c>
      <c r="Y959" s="48">
        <v>0</v>
      </c>
      <c r="Z959" s="49">
        <v>0</v>
      </c>
      <c r="AA959" s="48">
        <v>0</v>
      </c>
      <c r="AB959" s="49">
        <v>0</v>
      </c>
      <c r="AC959" s="58">
        <f t="shared" si="83"/>
        <v>200.48466666666667</v>
      </c>
      <c r="AD959" s="58"/>
      <c r="AE959" s="58"/>
    </row>
    <row r="960" spans="2:31" x14ac:dyDescent="0.3">
      <c r="B960" s="4" t="s">
        <v>36</v>
      </c>
      <c r="C960" s="4"/>
      <c r="D960" s="4"/>
      <c r="E960" s="48">
        <v>3.0051666666666668</v>
      </c>
      <c r="F960" s="49">
        <v>6.0453333333333328</v>
      </c>
      <c r="G960" s="48">
        <v>5.2396666666666682</v>
      </c>
      <c r="H960" s="49">
        <v>5.7116666666666669</v>
      </c>
      <c r="I960" s="48">
        <v>6.0909999999999993</v>
      </c>
      <c r="J960" s="49">
        <v>4.392833333333332</v>
      </c>
      <c r="K960" s="48">
        <v>2.6286666666666667</v>
      </c>
      <c r="L960" s="49">
        <v>4.6546666666666656</v>
      </c>
      <c r="M960" s="48">
        <v>4.653999999999999</v>
      </c>
      <c r="N960" s="49">
        <v>4.6448333333333327</v>
      </c>
      <c r="O960" s="48">
        <v>4.6363333333333321</v>
      </c>
      <c r="P960" s="49">
        <v>4.6336666666666657</v>
      </c>
      <c r="Q960" s="48">
        <v>4.6294999999999993</v>
      </c>
      <c r="R960" s="49">
        <v>4.615499999999999</v>
      </c>
      <c r="S960" s="48">
        <v>4.5968333333333335</v>
      </c>
      <c r="T960" s="49">
        <v>4.5773333333333328</v>
      </c>
      <c r="U960" s="48">
        <v>4.5643333333333329</v>
      </c>
      <c r="V960" s="49">
        <v>4.5469999999999997</v>
      </c>
      <c r="W960" s="48">
        <v>4.5311666666666675</v>
      </c>
      <c r="X960" s="49">
        <v>4.5191666666666661</v>
      </c>
      <c r="Y960" s="48">
        <v>0</v>
      </c>
      <c r="Z960" s="49">
        <v>0</v>
      </c>
      <c r="AA960" s="48">
        <v>0</v>
      </c>
      <c r="AB960" s="49">
        <v>0</v>
      </c>
      <c r="AC960" s="58">
        <f t="shared" si="83"/>
        <v>92.918666666666638</v>
      </c>
      <c r="AD960" s="58"/>
      <c r="AE960" s="58"/>
    </row>
    <row r="961" spans="2:31" x14ac:dyDescent="0.3">
      <c r="B961" s="4" t="s">
        <v>121</v>
      </c>
      <c r="C961" s="4"/>
      <c r="D961" s="4"/>
      <c r="E961" s="48">
        <v>24.495333333333335</v>
      </c>
      <c r="F961" s="49">
        <v>28.920500000000004</v>
      </c>
      <c r="G961" s="48">
        <v>27.987666666666666</v>
      </c>
      <c r="H961" s="49">
        <v>27.960499999999993</v>
      </c>
      <c r="I961" s="48">
        <v>28.81583333333333</v>
      </c>
      <c r="J961" s="49">
        <v>26.205333333333332</v>
      </c>
      <c r="K961" s="48">
        <v>24.207166666666669</v>
      </c>
      <c r="L961" s="49">
        <v>27.90816666666667</v>
      </c>
      <c r="M961" s="48">
        <v>27.887166666666666</v>
      </c>
      <c r="N961" s="49">
        <v>27.857500000000002</v>
      </c>
      <c r="O961" s="48">
        <v>27.830333333333332</v>
      </c>
      <c r="P961" s="49">
        <v>27.804500000000001</v>
      </c>
      <c r="Q961" s="48">
        <v>27.774999999999999</v>
      </c>
      <c r="R961" s="49">
        <v>27.740166666666667</v>
      </c>
      <c r="S961" s="48">
        <v>27.697333333333333</v>
      </c>
      <c r="T961" s="49">
        <v>27.656166666666664</v>
      </c>
      <c r="U961" s="48">
        <v>27.610166666666665</v>
      </c>
      <c r="V961" s="49">
        <v>27.564499999999999</v>
      </c>
      <c r="W961" s="48">
        <v>27.528166666666664</v>
      </c>
      <c r="X961" s="49">
        <v>27.490333333333336</v>
      </c>
      <c r="Y961" s="48">
        <v>0.17866666666666667</v>
      </c>
      <c r="Z961" s="49">
        <v>0</v>
      </c>
      <c r="AA961" s="48">
        <v>0</v>
      </c>
      <c r="AB961" s="49">
        <v>0</v>
      </c>
      <c r="AC961" s="58">
        <f t="shared" si="83"/>
        <v>549.12049999999988</v>
      </c>
      <c r="AD961" s="58"/>
      <c r="AE961" s="58"/>
    </row>
    <row r="962" spans="2:31" x14ac:dyDescent="0.3">
      <c r="B962" s="4" t="s">
        <v>86</v>
      </c>
      <c r="C962" s="4"/>
      <c r="D962" s="4"/>
      <c r="E962" s="48">
        <v>3.3200000000000003</v>
      </c>
      <c r="F962" s="49">
        <v>2.6499999999999986</v>
      </c>
      <c r="G962" s="48">
        <v>2.870000000000001</v>
      </c>
      <c r="H962" s="49">
        <v>2.759999999999998</v>
      </c>
      <c r="I962" s="48">
        <v>2.759999999999998</v>
      </c>
      <c r="J962" s="49">
        <v>2.1499999999999986</v>
      </c>
      <c r="K962" s="48">
        <v>2.1700000000000017</v>
      </c>
      <c r="L962" s="49">
        <v>0.42999999999999972</v>
      </c>
      <c r="M962" s="48">
        <v>8.9999999999999858E-2</v>
      </c>
      <c r="N962" s="49">
        <v>4.009999999999998</v>
      </c>
      <c r="O962" s="48">
        <v>5.3999999999999986</v>
      </c>
      <c r="P962" s="49">
        <v>4.43</v>
      </c>
      <c r="Q962" s="48">
        <v>3.1400000000000006</v>
      </c>
      <c r="R962" s="49">
        <v>3.1500000000000021</v>
      </c>
      <c r="S962" s="48">
        <v>6.9599999999999973</v>
      </c>
      <c r="T962" s="49">
        <v>8.34</v>
      </c>
      <c r="U962" s="48">
        <v>6.3000000000000007</v>
      </c>
      <c r="V962" s="49">
        <v>5.9000000000000021</v>
      </c>
      <c r="W962" s="48">
        <v>3.240000000000002</v>
      </c>
      <c r="X962" s="49">
        <v>4.129999999999999</v>
      </c>
      <c r="Y962" s="48">
        <v>0</v>
      </c>
      <c r="Z962" s="49">
        <v>0</v>
      </c>
      <c r="AA962" s="48">
        <v>0</v>
      </c>
      <c r="AB962" s="49">
        <v>0.64833333333333332</v>
      </c>
      <c r="AC962" s="58">
        <f t="shared" si="83"/>
        <v>74.848333333333315</v>
      </c>
      <c r="AD962" s="58"/>
      <c r="AE962" s="58"/>
    </row>
    <row r="963" spans="2:31" x14ac:dyDescent="0.3">
      <c r="B963" s="4" t="s">
        <v>87</v>
      </c>
      <c r="C963" s="4"/>
      <c r="D963" s="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0</v>
      </c>
      <c r="N963" s="49">
        <v>0</v>
      </c>
      <c r="O963" s="48">
        <v>0</v>
      </c>
      <c r="P963" s="49">
        <v>0</v>
      </c>
      <c r="Q963" s="48">
        <v>0</v>
      </c>
      <c r="R963" s="49">
        <v>0</v>
      </c>
      <c r="S963" s="48">
        <v>0</v>
      </c>
      <c r="T963" s="49">
        <v>0</v>
      </c>
      <c r="U963" s="48">
        <v>0</v>
      </c>
      <c r="V963" s="49">
        <v>0</v>
      </c>
      <c r="W963" s="48">
        <v>0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58">
        <f>SUM(E963:AB963)</f>
        <v>0</v>
      </c>
      <c r="AD963" s="58"/>
      <c r="AE963" s="58"/>
    </row>
    <row r="964" spans="2:31" x14ac:dyDescent="0.3">
      <c r="B964" s="4" t="s">
        <v>99</v>
      </c>
      <c r="C964" s="4"/>
      <c r="D964" s="4"/>
      <c r="E964" s="48">
        <v>3.8848333333333325</v>
      </c>
      <c r="F964" s="49">
        <v>4.939499999999998</v>
      </c>
      <c r="G964" s="48">
        <v>0.54833333333333389</v>
      </c>
      <c r="H964" s="49">
        <v>2.8499999999999897E-2</v>
      </c>
      <c r="I964" s="48">
        <v>2.6166666666666671E-2</v>
      </c>
      <c r="J964" s="49">
        <v>0</v>
      </c>
      <c r="K964" s="48">
        <v>0</v>
      </c>
      <c r="L964" s="49">
        <v>3.5999999999999824E-2</v>
      </c>
      <c r="M964" s="48">
        <v>0</v>
      </c>
      <c r="N964" s="49">
        <v>3.1650000000000018</v>
      </c>
      <c r="O964" s="48">
        <v>2.2791666666666663</v>
      </c>
      <c r="P964" s="49">
        <v>1.6600000000000004</v>
      </c>
      <c r="Q964" s="48">
        <v>5.460666666666663</v>
      </c>
      <c r="R964" s="49">
        <v>7.8548333333333336</v>
      </c>
      <c r="S964" s="48">
        <v>6.4014999999999969</v>
      </c>
      <c r="T964" s="49">
        <v>4.1101666666666654</v>
      </c>
      <c r="U964" s="48">
        <v>5.6901666666666637</v>
      </c>
      <c r="V964" s="49">
        <v>10.682000000000006</v>
      </c>
      <c r="W964" s="48">
        <v>10.633150000000004</v>
      </c>
      <c r="X964" s="49">
        <v>2.0350333333333337</v>
      </c>
      <c r="Y964" s="48">
        <v>2.1146666666666669</v>
      </c>
      <c r="Z964" s="49">
        <v>8.874333333333329</v>
      </c>
      <c r="AA964" s="48">
        <v>9.1409999999999982</v>
      </c>
      <c r="AB964" s="49">
        <v>0.13983333333333334</v>
      </c>
      <c r="AC964" s="58">
        <f t="shared" ref="AC964:AC967" si="84">SUM(E964:AB964)</f>
        <v>89.704849999999979</v>
      </c>
      <c r="AD964" s="58"/>
      <c r="AE964" s="58"/>
    </row>
    <row r="965" spans="2:31" x14ac:dyDescent="0.3">
      <c r="B965" s="4" t="s">
        <v>112</v>
      </c>
      <c r="C965" s="4"/>
      <c r="D965" s="4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0</v>
      </c>
      <c r="N965" s="49">
        <v>0</v>
      </c>
      <c r="O965" s="48">
        <v>0</v>
      </c>
      <c r="P965" s="49">
        <v>0</v>
      </c>
      <c r="Q965" s="48">
        <v>4.4543333333333335</v>
      </c>
      <c r="R965" s="49">
        <v>5.0570000000000022</v>
      </c>
      <c r="S965" s="48">
        <v>11.36116666666666</v>
      </c>
      <c r="T965" s="49">
        <v>17.811500000000002</v>
      </c>
      <c r="U965" s="48">
        <v>11.439999999999998</v>
      </c>
      <c r="V965" s="49">
        <v>11.439999999999998</v>
      </c>
      <c r="W965" s="48">
        <v>11.439999999999998</v>
      </c>
      <c r="X965" s="49">
        <v>5.411999999999999</v>
      </c>
      <c r="Y965" s="48">
        <v>0.51383333333333348</v>
      </c>
      <c r="Z965" s="49">
        <v>0</v>
      </c>
      <c r="AA965" s="48">
        <v>0</v>
      </c>
      <c r="AB965" s="49">
        <v>0</v>
      </c>
      <c r="AC965" s="58">
        <f t="shared" si="84"/>
        <v>78.929833333333335</v>
      </c>
      <c r="AD965" s="58"/>
      <c r="AE965" s="58"/>
    </row>
    <row r="966" spans="2:31" x14ac:dyDescent="0.3">
      <c r="B966" s="4" t="s">
        <v>113</v>
      </c>
      <c r="C966" s="4"/>
      <c r="D966" s="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0</v>
      </c>
      <c r="N966" s="49">
        <v>0</v>
      </c>
      <c r="O966" s="48">
        <v>0</v>
      </c>
      <c r="P966" s="49">
        <v>0</v>
      </c>
      <c r="Q966" s="48">
        <v>0</v>
      </c>
      <c r="R966" s="49">
        <v>3.8725000000000001</v>
      </c>
      <c r="S966" s="48">
        <v>23.18666666666666</v>
      </c>
      <c r="T966" s="49">
        <v>44.671166666666657</v>
      </c>
      <c r="U966" s="48">
        <v>0</v>
      </c>
      <c r="V966" s="49">
        <v>11.851499999999996</v>
      </c>
      <c r="W966" s="48">
        <v>3.9816666666666674</v>
      </c>
      <c r="X966" s="49">
        <v>25.716333333333335</v>
      </c>
      <c r="Y966" s="48">
        <v>0</v>
      </c>
      <c r="Z966" s="49">
        <v>0</v>
      </c>
      <c r="AA966" s="48">
        <v>0</v>
      </c>
      <c r="AB966" s="49">
        <v>0</v>
      </c>
      <c r="AC966" s="58">
        <f t="shared" si="84"/>
        <v>113.27983333333333</v>
      </c>
      <c r="AD966" s="58"/>
      <c r="AE966" s="58"/>
    </row>
    <row r="967" spans="2:31" x14ac:dyDescent="0.3">
      <c r="B967" s="4" t="s">
        <v>114</v>
      </c>
      <c r="C967" s="4"/>
      <c r="D967" s="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34.083000000000027</v>
      </c>
      <c r="N967" s="49">
        <v>48.239999999999938</v>
      </c>
      <c r="O967" s="48">
        <v>47.800000000000033</v>
      </c>
      <c r="P967" s="49">
        <v>44.069833333333342</v>
      </c>
      <c r="Q967" s="48">
        <v>6.9275000000000011</v>
      </c>
      <c r="R967" s="49">
        <v>0</v>
      </c>
      <c r="S967" s="48">
        <v>0</v>
      </c>
      <c r="T967" s="49">
        <v>0</v>
      </c>
      <c r="U967" s="48">
        <v>0</v>
      </c>
      <c r="V967" s="49">
        <v>0</v>
      </c>
      <c r="W967" s="48">
        <v>0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58">
        <f t="shared" si="84"/>
        <v>181.12033333333335</v>
      </c>
      <c r="AD967" s="58"/>
      <c r="AE967" s="58"/>
    </row>
    <row r="968" spans="2:31" x14ac:dyDescent="0.3">
      <c r="B968" s="4" t="s">
        <v>115</v>
      </c>
      <c r="C968" s="4"/>
      <c r="D968" s="4"/>
      <c r="E968" s="48">
        <v>0.35000000000000142</v>
      </c>
      <c r="F968" s="49">
        <v>0.18999999999999773</v>
      </c>
      <c r="G968" s="48">
        <v>0.26999999999999602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0</v>
      </c>
      <c r="N968" s="49">
        <v>0</v>
      </c>
      <c r="O968" s="48">
        <v>0</v>
      </c>
      <c r="P968" s="49">
        <v>0</v>
      </c>
      <c r="Q968" s="48">
        <v>5.5100000000000051</v>
      </c>
      <c r="R968" s="49">
        <v>9.1899999999999977</v>
      </c>
      <c r="S968" s="48">
        <v>7.2299999999999969</v>
      </c>
      <c r="T968" s="49">
        <v>4.4399999999999977</v>
      </c>
      <c r="U968" s="48">
        <v>6.7199999999999989</v>
      </c>
      <c r="V968" s="49">
        <v>15.95</v>
      </c>
      <c r="W968" s="48">
        <v>15.95</v>
      </c>
      <c r="X968" s="49">
        <v>15.95</v>
      </c>
      <c r="Y968" s="48">
        <v>0.37966666666666654</v>
      </c>
      <c r="Z968" s="49">
        <v>0</v>
      </c>
      <c r="AA968" s="48">
        <v>0</v>
      </c>
      <c r="AB968" s="49">
        <v>0</v>
      </c>
      <c r="AC968" s="58">
        <f>SUM(E968:AB968)</f>
        <v>82.129666666666665</v>
      </c>
      <c r="AD968" s="58"/>
      <c r="AE968" s="58"/>
    </row>
    <row r="969" spans="2:31" x14ac:dyDescent="0.3">
      <c r="B969" s="4" t="s">
        <v>122</v>
      </c>
      <c r="C969" s="4"/>
      <c r="D969" s="4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</v>
      </c>
      <c r="N969" s="49">
        <v>0</v>
      </c>
      <c r="O969" s="48">
        <v>0</v>
      </c>
      <c r="P969" s="49">
        <v>0</v>
      </c>
      <c r="Q969" s="48">
        <v>0</v>
      </c>
      <c r="R969" s="49">
        <v>0</v>
      </c>
      <c r="S969" s="48">
        <v>0</v>
      </c>
      <c r="T969" s="49">
        <v>0</v>
      </c>
      <c r="U969" s="48">
        <v>0</v>
      </c>
      <c r="V969" s="49">
        <v>0</v>
      </c>
      <c r="W969" s="48">
        <v>0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58">
        <f t="shared" ref="AC969" si="85">SUM(E969:AB969)</f>
        <v>0</v>
      </c>
      <c r="AD969" s="58"/>
      <c r="AE969" s="58"/>
    </row>
    <row r="970" spans="2:31" x14ac:dyDescent="0.3">
      <c r="B970" s="4" t="s">
        <v>128</v>
      </c>
      <c r="C970" s="4"/>
      <c r="D970" s="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</v>
      </c>
      <c r="S970" s="48">
        <v>0</v>
      </c>
      <c r="T970" s="49">
        <v>0</v>
      </c>
      <c r="U970" s="48">
        <v>0</v>
      </c>
      <c r="V970" s="49">
        <v>0</v>
      </c>
      <c r="W970" s="48">
        <v>0</v>
      </c>
      <c r="X970" s="49">
        <v>0</v>
      </c>
      <c r="Y970" s="48">
        <v>0.70766666666666678</v>
      </c>
      <c r="Z970" s="49">
        <v>0</v>
      </c>
      <c r="AA970" s="48">
        <v>0</v>
      </c>
      <c r="AB970" s="49">
        <v>0</v>
      </c>
      <c r="AC970" s="58">
        <f t="shared" ref="AC970" si="86">SUM(E970:AB970)</f>
        <v>0.70766666666666678</v>
      </c>
      <c r="AD970" s="58"/>
      <c r="AE970" s="58"/>
    </row>
    <row r="971" spans="2:31" x14ac:dyDescent="0.3">
      <c r="B971" s="13" t="s">
        <v>2</v>
      </c>
      <c r="C971" s="13"/>
      <c r="D971" s="13"/>
      <c r="E971" s="14">
        <f>SUM(E926:E970)</f>
        <v>177.86171666666661</v>
      </c>
      <c r="F971" s="14">
        <f t="shared" ref="F971:AB971" si="87">SUM(F926:F970)</f>
        <v>147.32703333333333</v>
      </c>
      <c r="G971" s="14">
        <f t="shared" si="87"/>
        <v>143.78733333333338</v>
      </c>
      <c r="H971" s="14">
        <f t="shared" si="87"/>
        <v>148.93049999999999</v>
      </c>
      <c r="I971" s="14">
        <f t="shared" si="87"/>
        <v>122.56966666666666</v>
      </c>
      <c r="J971" s="14">
        <f t="shared" si="87"/>
        <v>121.74366666666666</v>
      </c>
      <c r="K971" s="14">
        <f t="shared" si="87"/>
        <v>131.96633333333335</v>
      </c>
      <c r="L971" s="14">
        <f t="shared" si="87"/>
        <v>137.20699999999999</v>
      </c>
      <c r="M971" s="14">
        <f t="shared" si="87"/>
        <v>213.9985666666667</v>
      </c>
      <c r="N971" s="14">
        <f t="shared" si="87"/>
        <v>244.56798333333325</v>
      </c>
      <c r="O971" s="14">
        <f t="shared" si="87"/>
        <v>287.37059999999997</v>
      </c>
      <c r="P971" s="14">
        <f t="shared" si="87"/>
        <v>346.79216666666662</v>
      </c>
      <c r="Q971" s="14">
        <f t="shared" si="87"/>
        <v>343.54199999999997</v>
      </c>
      <c r="R971" s="14">
        <f t="shared" si="87"/>
        <v>400.87878333333322</v>
      </c>
      <c r="S971" s="14">
        <f t="shared" si="87"/>
        <v>433.97533333333325</v>
      </c>
      <c r="T971" s="14">
        <f t="shared" si="87"/>
        <v>447.16766666666649</v>
      </c>
      <c r="U971" s="14">
        <f t="shared" si="87"/>
        <v>460.51966666666669</v>
      </c>
      <c r="V971" s="14">
        <f t="shared" si="87"/>
        <v>543.92250000000001</v>
      </c>
      <c r="W971" s="14">
        <f t="shared" si="87"/>
        <v>417.2220333333334</v>
      </c>
      <c r="X971" s="14">
        <f t="shared" si="87"/>
        <v>528.91819666666663</v>
      </c>
      <c r="Y971" s="14">
        <f t="shared" si="87"/>
        <v>7.1024666666666665</v>
      </c>
      <c r="Z971" s="14">
        <f t="shared" si="87"/>
        <v>10.446666666666662</v>
      </c>
      <c r="AA971" s="14">
        <f t="shared" si="87"/>
        <v>10.718499999999997</v>
      </c>
      <c r="AB971" s="14">
        <f t="shared" si="87"/>
        <v>2.2154999999999982</v>
      </c>
      <c r="AC971" s="70">
        <f>SUM(AC926:AE970)</f>
        <v>5830.7518799999989</v>
      </c>
      <c r="AD971" s="70"/>
      <c r="AE971" s="70"/>
    </row>
    <row r="974" spans="2:31" x14ac:dyDescent="0.3">
      <c r="B974" s="8">
        <f>'Resumen-Mensual'!$X$22</f>
        <v>45311</v>
      </c>
    </row>
    <row r="975" spans="2:31" x14ac:dyDescent="0.3">
      <c r="B975" s="8"/>
    </row>
    <row r="976" spans="2:31" x14ac:dyDescent="0.3">
      <c r="B976" s="9" t="s">
        <v>81</v>
      </c>
      <c r="C976" s="10"/>
      <c r="D976" s="10"/>
      <c r="E976" s="11">
        <v>1</v>
      </c>
      <c r="F976" s="11">
        <v>2</v>
      </c>
      <c r="G976" s="11">
        <v>3</v>
      </c>
      <c r="H976" s="11">
        <v>4</v>
      </c>
      <c r="I976" s="11">
        <v>5</v>
      </c>
      <c r="J976" s="11">
        <v>6</v>
      </c>
      <c r="K976" s="11">
        <v>7</v>
      </c>
      <c r="L976" s="11">
        <v>8</v>
      </c>
      <c r="M976" s="11">
        <v>9</v>
      </c>
      <c r="N976" s="11">
        <v>10</v>
      </c>
      <c r="O976" s="11">
        <v>11</v>
      </c>
      <c r="P976" s="11">
        <v>12</v>
      </c>
      <c r="Q976" s="11">
        <v>13</v>
      </c>
      <c r="R976" s="11">
        <v>14</v>
      </c>
      <c r="S976" s="11">
        <v>15</v>
      </c>
      <c r="T976" s="11">
        <v>16</v>
      </c>
      <c r="U976" s="11">
        <v>17</v>
      </c>
      <c r="V976" s="11">
        <v>18</v>
      </c>
      <c r="W976" s="11">
        <v>19</v>
      </c>
      <c r="X976" s="11">
        <v>20</v>
      </c>
      <c r="Y976" s="11">
        <v>21</v>
      </c>
      <c r="Z976" s="11">
        <v>22</v>
      </c>
      <c r="AA976" s="11">
        <v>23</v>
      </c>
      <c r="AB976" s="11">
        <v>24</v>
      </c>
      <c r="AC976" s="68" t="s">
        <v>2</v>
      </c>
      <c r="AD976" s="68"/>
      <c r="AE976" s="68"/>
    </row>
    <row r="977" spans="2:31" x14ac:dyDescent="0.3">
      <c r="B977" s="52" t="s">
        <v>4</v>
      </c>
      <c r="C977" s="52"/>
      <c r="D977" s="5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13.398500000000002</v>
      </c>
      <c r="N977" s="49">
        <v>15.560500000000001</v>
      </c>
      <c r="O977" s="48">
        <v>2.0036666666666672</v>
      </c>
      <c r="P977" s="49">
        <v>0.10250000000000005</v>
      </c>
      <c r="Q977" s="48">
        <v>0</v>
      </c>
      <c r="R977" s="49">
        <v>5.566666666666726E-2</v>
      </c>
      <c r="S977" s="48">
        <v>3.1461666666666686</v>
      </c>
      <c r="T977" s="49">
        <v>6.9403333333333368</v>
      </c>
      <c r="U977" s="48">
        <v>7.3664999999999994</v>
      </c>
      <c r="V977" s="49">
        <v>11.7255</v>
      </c>
      <c r="W977" s="48">
        <v>25.736666666666672</v>
      </c>
      <c r="X977" s="49">
        <v>16.758866666666666</v>
      </c>
      <c r="Y977" s="48">
        <v>0</v>
      </c>
      <c r="Z977" s="49">
        <v>0</v>
      </c>
      <c r="AA977" s="48">
        <v>0</v>
      </c>
      <c r="AB977" s="49">
        <v>0</v>
      </c>
      <c r="AC977" s="58">
        <f>SUM(E977:AB977)</f>
        <v>102.79486666666666</v>
      </c>
      <c r="AD977" s="58"/>
      <c r="AE977" s="58"/>
    </row>
    <row r="978" spans="2:31" x14ac:dyDescent="0.3">
      <c r="B978" s="15" t="s">
        <v>5</v>
      </c>
      <c r="C978" s="15"/>
      <c r="D978" s="15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2.0321666666666669</v>
      </c>
      <c r="N978" s="49">
        <v>2.3281666666666672</v>
      </c>
      <c r="O978" s="48">
        <v>2.5011666666666668</v>
      </c>
      <c r="P978" s="49">
        <v>9.765500000000003</v>
      </c>
      <c r="Q978" s="48">
        <v>32.267833333333336</v>
      </c>
      <c r="R978" s="49">
        <v>55.472166666666645</v>
      </c>
      <c r="S978" s="48">
        <v>70.415999999999997</v>
      </c>
      <c r="T978" s="49">
        <v>73.691666666666691</v>
      </c>
      <c r="U978" s="48">
        <v>73.696666666666701</v>
      </c>
      <c r="V978" s="49">
        <v>77.759666666666732</v>
      </c>
      <c r="W978" s="48">
        <v>68.387500000000003</v>
      </c>
      <c r="X978" s="49">
        <v>27.05693333333333</v>
      </c>
      <c r="Y978" s="48">
        <v>0</v>
      </c>
      <c r="Z978" s="49">
        <v>0</v>
      </c>
      <c r="AA978" s="48">
        <v>0</v>
      </c>
      <c r="AB978" s="49">
        <v>0</v>
      </c>
      <c r="AC978" s="58">
        <f t="shared" ref="AC978:AC1013" si="88">SUM(E978:AB978)</f>
        <v>495.37543333333349</v>
      </c>
      <c r="AD978" s="58"/>
      <c r="AE978" s="58"/>
    </row>
    <row r="979" spans="2:31" x14ac:dyDescent="0.3">
      <c r="B979" s="15" t="s">
        <v>6</v>
      </c>
      <c r="C979" s="15"/>
      <c r="D979" s="15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0.77300000000000024</v>
      </c>
      <c r="N979" s="49">
        <v>1.100833333333334</v>
      </c>
      <c r="O979" s="48">
        <v>4.1049999999999995</v>
      </c>
      <c r="P979" s="49">
        <v>2.498999999999997</v>
      </c>
      <c r="Q979" s="48">
        <v>14.423166666666651</v>
      </c>
      <c r="R979" s="49">
        <v>26.613500000000027</v>
      </c>
      <c r="S979" s="48">
        <v>31.727166666666676</v>
      </c>
      <c r="T979" s="49">
        <v>34.185166666666674</v>
      </c>
      <c r="U979" s="48">
        <v>40.348166666666707</v>
      </c>
      <c r="V979" s="49">
        <v>43.125166666666637</v>
      </c>
      <c r="W979" s="48">
        <v>41.783499999999982</v>
      </c>
      <c r="X979" s="49">
        <v>29.026000000000007</v>
      </c>
      <c r="Y979" s="48">
        <v>0</v>
      </c>
      <c r="Z979" s="49">
        <v>0</v>
      </c>
      <c r="AA979" s="48">
        <v>0</v>
      </c>
      <c r="AB979" s="49">
        <v>0</v>
      </c>
      <c r="AC979" s="58">
        <f t="shared" si="88"/>
        <v>269.70966666666669</v>
      </c>
      <c r="AD979" s="58"/>
      <c r="AE979" s="58"/>
    </row>
    <row r="980" spans="2:31" x14ac:dyDescent="0.3">
      <c r="B980" s="15" t="s">
        <v>119</v>
      </c>
      <c r="C980" s="15"/>
      <c r="D980" s="15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3.7570000000000023</v>
      </c>
      <c r="N980" s="49">
        <v>4.1999999999999948</v>
      </c>
      <c r="O980" s="48">
        <v>4.5</v>
      </c>
      <c r="P980" s="49">
        <v>7.3000000000000078</v>
      </c>
      <c r="Q980" s="48">
        <v>19.692000000000004</v>
      </c>
      <c r="R980" s="49">
        <v>47.952333333333378</v>
      </c>
      <c r="S980" s="48">
        <v>84.74666666666667</v>
      </c>
      <c r="T980" s="49">
        <v>99.316166666666689</v>
      </c>
      <c r="U980" s="48">
        <v>98.299500000000023</v>
      </c>
      <c r="V980" s="49">
        <v>85.121166666666639</v>
      </c>
      <c r="W980" s="48">
        <v>80.815833333333359</v>
      </c>
      <c r="X980" s="49">
        <v>41.683666666666653</v>
      </c>
      <c r="Y980" s="48">
        <v>0</v>
      </c>
      <c r="Z980" s="49">
        <v>0</v>
      </c>
      <c r="AA980" s="48">
        <v>0</v>
      </c>
      <c r="AB980" s="49">
        <v>0</v>
      </c>
      <c r="AC980" s="58">
        <f t="shared" si="88"/>
        <v>577.38433333333342</v>
      </c>
      <c r="AD980" s="58"/>
      <c r="AE980" s="58"/>
    </row>
    <row r="981" spans="2:31" x14ac:dyDescent="0.3">
      <c r="B981" s="15" t="s">
        <v>7</v>
      </c>
      <c r="C981" s="15"/>
      <c r="D981" s="15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2.1811666666666656</v>
      </c>
      <c r="Q981" s="48">
        <v>0</v>
      </c>
      <c r="R981" s="49">
        <v>0.26700000000000007</v>
      </c>
      <c r="S981" s="48">
        <v>0.52883333333333338</v>
      </c>
      <c r="T981" s="49">
        <v>0.79800000000000004</v>
      </c>
      <c r="U981" s="48">
        <v>1.0655000000000001</v>
      </c>
      <c r="V981" s="49">
        <v>1.3313333333333335</v>
      </c>
      <c r="W981" s="48">
        <v>1.5958333333333337</v>
      </c>
      <c r="X981" s="49">
        <v>1.8581666666666667</v>
      </c>
      <c r="Y981" s="48">
        <v>0</v>
      </c>
      <c r="Z981" s="49">
        <v>0</v>
      </c>
      <c r="AA981" s="48">
        <v>0</v>
      </c>
      <c r="AB981" s="49">
        <v>0</v>
      </c>
      <c r="AC981" s="58">
        <f t="shared" si="88"/>
        <v>9.6258333333333326</v>
      </c>
      <c r="AD981" s="58"/>
      <c r="AE981" s="58"/>
    </row>
    <row r="982" spans="2:31" x14ac:dyDescent="0.3">
      <c r="B982" s="15" t="s">
        <v>8</v>
      </c>
      <c r="C982" s="15"/>
      <c r="D982" s="15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4.3238333333333339</v>
      </c>
      <c r="N982" s="49">
        <v>7.3700000000000037</v>
      </c>
      <c r="O982" s="48">
        <v>6.0500000000000069</v>
      </c>
      <c r="P982" s="49">
        <v>6.0199999999999978</v>
      </c>
      <c r="Q982" s="48">
        <v>10.040000000000001</v>
      </c>
      <c r="R982" s="49">
        <v>21.829999999999995</v>
      </c>
      <c r="S982" s="48">
        <v>37.200000000000017</v>
      </c>
      <c r="T982" s="49">
        <v>46.269999999999989</v>
      </c>
      <c r="U982" s="48">
        <v>48.050000000000033</v>
      </c>
      <c r="V982" s="49">
        <v>44.010000000000041</v>
      </c>
      <c r="W982" s="48">
        <v>24.902000000000001</v>
      </c>
      <c r="X982" s="49">
        <v>1.4972166666666675</v>
      </c>
      <c r="Y982" s="48">
        <v>0</v>
      </c>
      <c r="Z982" s="49">
        <v>0</v>
      </c>
      <c r="AA982" s="48">
        <v>0</v>
      </c>
      <c r="AB982" s="49">
        <v>0</v>
      </c>
      <c r="AC982" s="58">
        <f t="shared" si="88"/>
        <v>257.56305000000009</v>
      </c>
      <c r="AD982" s="58"/>
      <c r="AE982" s="58"/>
    </row>
    <row r="983" spans="2:31" x14ac:dyDescent="0.3">
      <c r="B983" s="15" t="s">
        <v>9</v>
      </c>
      <c r="C983" s="15"/>
      <c r="D983" s="15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2.1114000000000011</v>
      </c>
      <c r="N983" s="49">
        <v>2.9836666666666671</v>
      </c>
      <c r="O983" s="48">
        <v>2.635333333333334</v>
      </c>
      <c r="P983" s="49">
        <v>2.2535666666666669</v>
      </c>
      <c r="Q983" s="48">
        <v>2.1666666666666722E-3</v>
      </c>
      <c r="R983" s="49">
        <v>0</v>
      </c>
      <c r="S983" s="48">
        <v>0</v>
      </c>
      <c r="T983" s="49">
        <v>0</v>
      </c>
      <c r="U983" s="48">
        <v>3.773866666666668</v>
      </c>
      <c r="V983" s="49">
        <v>5.5758333333333328</v>
      </c>
      <c r="W983" s="48">
        <v>13.240633333333337</v>
      </c>
      <c r="X983" s="49">
        <v>10.425289999999999</v>
      </c>
      <c r="Y983" s="48">
        <v>0</v>
      </c>
      <c r="Z983" s="49">
        <v>0</v>
      </c>
      <c r="AA983" s="48">
        <v>0</v>
      </c>
      <c r="AB983" s="49">
        <v>0</v>
      </c>
      <c r="AC983" s="58">
        <f t="shared" si="88"/>
        <v>43.001756666666672</v>
      </c>
      <c r="AD983" s="58"/>
      <c r="AE983" s="58"/>
    </row>
    <row r="984" spans="2:31" x14ac:dyDescent="0.3">
      <c r="B984" s="15" t="s">
        <v>10</v>
      </c>
      <c r="C984" s="15"/>
      <c r="D984" s="15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2.7665000000000002</v>
      </c>
      <c r="N984" s="49">
        <v>5.049833333333333</v>
      </c>
      <c r="O984" s="48">
        <v>4.4210000000000003</v>
      </c>
      <c r="P984" s="49">
        <v>2.6408333333333327</v>
      </c>
      <c r="Q984" s="48">
        <v>0</v>
      </c>
      <c r="R984" s="49">
        <v>0</v>
      </c>
      <c r="S984" s="48">
        <v>6.666666666666687E-3</v>
      </c>
      <c r="T984" s="49">
        <v>2.6333333333333469E-2</v>
      </c>
      <c r="U984" s="48">
        <v>4.9965000000000002</v>
      </c>
      <c r="V984" s="49">
        <v>14.384833333333335</v>
      </c>
      <c r="W984" s="48">
        <v>1.1561666666666668</v>
      </c>
      <c r="X984" s="49">
        <v>2.9999999999999953E-3</v>
      </c>
      <c r="Y984" s="48">
        <v>0</v>
      </c>
      <c r="Z984" s="49">
        <v>0</v>
      </c>
      <c r="AA984" s="48">
        <v>0</v>
      </c>
      <c r="AB984" s="49">
        <v>0</v>
      </c>
      <c r="AC984" s="58">
        <f t="shared" si="88"/>
        <v>35.451666666666661</v>
      </c>
      <c r="AD984" s="58"/>
      <c r="AE984" s="58"/>
    </row>
    <row r="985" spans="2:31" x14ac:dyDescent="0.3">
      <c r="B985" s="15" t="s">
        <v>11</v>
      </c>
      <c r="C985" s="15"/>
      <c r="D985" s="15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2.737000000000001</v>
      </c>
      <c r="N985" s="49">
        <v>2.6299999999999977</v>
      </c>
      <c r="O985" s="48">
        <v>2.9219999999999997</v>
      </c>
      <c r="P985" s="49">
        <v>7.9048333333333343</v>
      </c>
      <c r="Q985" s="48">
        <v>7.7888333333333346</v>
      </c>
      <c r="R985" s="49">
        <v>10.349166666666667</v>
      </c>
      <c r="S985" s="48">
        <v>11.465666666666667</v>
      </c>
      <c r="T985" s="49">
        <v>14.799999999999985</v>
      </c>
      <c r="U985" s="48">
        <v>25.970833333333299</v>
      </c>
      <c r="V985" s="49">
        <v>40.442666666666632</v>
      </c>
      <c r="W985" s="48">
        <v>47.764999999999958</v>
      </c>
      <c r="X985" s="49">
        <v>38.359000000000009</v>
      </c>
      <c r="Y985" s="48">
        <v>0</v>
      </c>
      <c r="Z985" s="49">
        <v>0</v>
      </c>
      <c r="AA985" s="48">
        <v>0</v>
      </c>
      <c r="AB985" s="49">
        <v>0</v>
      </c>
      <c r="AC985" s="58">
        <f t="shared" si="88"/>
        <v>213.13499999999988</v>
      </c>
      <c r="AD985" s="58"/>
      <c r="AE985" s="58"/>
    </row>
    <row r="986" spans="2:31" x14ac:dyDescent="0.3">
      <c r="B986" s="15" t="s">
        <v>12</v>
      </c>
      <c r="C986" s="15"/>
      <c r="D986" s="15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2.2291666666666665</v>
      </c>
      <c r="N986" s="49">
        <v>2.7314999999999996</v>
      </c>
      <c r="O986" s="48">
        <v>0.63766666666666671</v>
      </c>
      <c r="P986" s="49">
        <v>1.1661666666666666</v>
      </c>
      <c r="Q986" s="48">
        <v>0</v>
      </c>
      <c r="R986" s="49">
        <v>0</v>
      </c>
      <c r="S986" s="48">
        <v>0.14366666666666666</v>
      </c>
      <c r="T986" s="49">
        <v>1.6006666666666667</v>
      </c>
      <c r="U986" s="48">
        <v>5.5186666666666673</v>
      </c>
      <c r="V986" s="49">
        <v>16.233166666666673</v>
      </c>
      <c r="W986" s="48">
        <v>21.405500000000007</v>
      </c>
      <c r="X986" s="49">
        <v>15.128000000000004</v>
      </c>
      <c r="Y986" s="48">
        <v>0</v>
      </c>
      <c r="Z986" s="49">
        <v>0</v>
      </c>
      <c r="AA986" s="48">
        <v>0</v>
      </c>
      <c r="AB986" s="49">
        <v>0</v>
      </c>
      <c r="AC986" s="58">
        <f t="shared" si="88"/>
        <v>66.794166666666683</v>
      </c>
      <c r="AD986" s="58"/>
      <c r="AE986" s="58"/>
    </row>
    <row r="987" spans="2:31" x14ac:dyDescent="0.3">
      <c r="B987" s="15" t="s">
        <v>13</v>
      </c>
      <c r="C987" s="15"/>
      <c r="D987" s="15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0</v>
      </c>
      <c r="N987" s="49">
        <v>0</v>
      </c>
      <c r="O987" s="48">
        <v>2.3188333333333335</v>
      </c>
      <c r="P987" s="49">
        <v>5.1915000000000013</v>
      </c>
      <c r="Q987" s="48">
        <v>6.9333333333333344E-2</v>
      </c>
      <c r="R987" s="49">
        <v>0</v>
      </c>
      <c r="S987" s="48">
        <v>0</v>
      </c>
      <c r="T987" s="49">
        <v>0</v>
      </c>
      <c r="U987" s="48">
        <v>0</v>
      </c>
      <c r="V987" s="49">
        <v>5.0746666666666673</v>
      </c>
      <c r="W987" s="48">
        <v>5.2708000000000004</v>
      </c>
      <c r="X987" s="49">
        <v>9.9481666666666726</v>
      </c>
      <c r="Y987" s="48">
        <v>0</v>
      </c>
      <c r="Z987" s="49">
        <v>0</v>
      </c>
      <c r="AA987" s="48">
        <v>0</v>
      </c>
      <c r="AB987" s="49">
        <v>0</v>
      </c>
      <c r="AC987" s="58">
        <f t="shared" si="88"/>
        <v>27.873300000000011</v>
      </c>
      <c r="AD987" s="58"/>
      <c r="AE987" s="58"/>
    </row>
    <row r="988" spans="2:31" x14ac:dyDescent="0.3">
      <c r="B988" s="15" t="s">
        <v>14</v>
      </c>
      <c r="C988" s="15"/>
      <c r="D988" s="15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58">
        <f t="shared" si="88"/>
        <v>0</v>
      </c>
      <c r="AD988" s="58"/>
      <c r="AE988" s="58"/>
    </row>
    <row r="989" spans="2:31" x14ac:dyDescent="0.3">
      <c r="B989" s="15" t="s">
        <v>15</v>
      </c>
      <c r="C989" s="15"/>
      <c r="D989" s="15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2.3836666666666657</v>
      </c>
      <c r="N989" s="49">
        <v>4.5270000000000001</v>
      </c>
      <c r="O989" s="48">
        <v>4.5666666666666647</v>
      </c>
      <c r="P989" s="49">
        <v>0</v>
      </c>
      <c r="Q989" s="48">
        <v>0</v>
      </c>
      <c r="R989" s="49">
        <v>5.3740000000000014</v>
      </c>
      <c r="S989" s="48">
        <v>7.756833333333331</v>
      </c>
      <c r="T989" s="49">
        <v>9.4426666666666694</v>
      </c>
      <c r="U989" s="48">
        <v>12.547499999999991</v>
      </c>
      <c r="V989" s="49">
        <v>16.965333333333337</v>
      </c>
      <c r="W989" s="48">
        <v>20.133000000000006</v>
      </c>
      <c r="X989" s="49">
        <v>15.614500000000005</v>
      </c>
      <c r="Y989" s="48">
        <v>0</v>
      </c>
      <c r="Z989" s="49">
        <v>0</v>
      </c>
      <c r="AA989" s="48">
        <v>0</v>
      </c>
      <c r="AB989" s="49">
        <v>0</v>
      </c>
      <c r="AC989" s="58">
        <f t="shared" si="88"/>
        <v>99.311166666666679</v>
      </c>
      <c r="AD989" s="58"/>
      <c r="AE989" s="58"/>
    </row>
    <row r="990" spans="2:31" x14ac:dyDescent="0.3">
      <c r="B990" s="15" t="s">
        <v>16</v>
      </c>
      <c r="C990" s="15"/>
      <c r="D990" s="15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0.49083333333333334</v>
      </c>
      <c r="N990" s="49">
        <v>0.39999999999999963</v>
      </c>
      <c r="O990" s="48">
        <v>0.29033333333333322</v>
      </c>
      <c r="P990" s="49">
        <v>0.63849999999999996</v>
      </c>
      <c r="Q990" s="48">
        <v>0.15783333333333335</v>
      </c>
      <c r="R990" s="49">
        <v>0</v>
      </c>
      <c r="S990" s="48">
        <v>0</v>
      </c>
      <c r="T990" s="49">
        <v>0.73300000000000065</v>
      </c>
      <c r="U990" s="48">
        <v>2.883833333333333</v>
      </c>
      <c r="V990" s="49">
        <v>5.0209999999999999</v>
      </c>
      <c r="W990" s="48">
        <v>1.7180333333333333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58">
        <f t="shared" si="88"/>
        <v>12.333366666666665</v>
      </c>
      <c r="AD990" s="58"/>
      <c r="AE990" s="58"/>
    </row>
    <row r="991" spans="2:31" x14ac:dyDescent="0.3">
      <c r="B991" s="15" t="s">
        <v>17</v>
      </c>
      <c r="C991" s="15"/>
      <c r="D991" s="15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0.52566666666666673</v>
      </c>
      <c r="N991" s="49">
        <v>0.58900000000000041</v>
      </c>
      <c r="O991" s="48">
        <v>0.77699999999999991</v>
      </c>
      <c r="P991" s="49">
        <v>1.8259999999999998</v>
      </c>
      <c r="Q991" s="48">
        <v>1.6383333333333328</v>
      </c>
      <c r="R991" s="49">
        <v>6.3148333333333335</v>
      </c>
      <c r="S991" s="48">
        <v>11.373999999999995</v>
      </c>
      <c r="T991" s="49">
        <v>17.035166666666662</v>
      </c>
      <c r="U991" s="48">
        <v>21.794499999999974</v>
      </c>
      <c r="V991" s="49">
        <v>24.65600000000002</v>
      </c>
      <c r="W991" s="48">
        <v>6.2986999999999993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58">
        <f t="shared" si="88"/>
        <v>92.829199999999986</v>
      </c>
      <c r="AD991" s="58"/>
      <c r="AE991" s="58"/>
    </row>
    <row r="992" spans="2:31" x14ac:dyDescent="0.3">
      <c r="B992" s="15" t="s">
        <v>18</v>
      </c>
      <c r="C992" s="15"/>
      <c r="D992" s="15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0</v>
      </c>
      <c r="M992" s="48">
        <v>0.437</v>
      </c>
      <c r="N992" s="49">
        <v>0.92166666666666675</v>
      </c>
      <c r="O992" s="48">
        <v>0.65783333333333327</v>
      </c>
      <c r="P992" s="49">
        <v>2.3933333333333326</v>
      </c>
      <c r="Q992" s="48">
        <v>2.4488333333333339</v>
      </c>
      <c r="R992" s="49">
        <v>0.59900000000000009</v>
      </c>
      <c r="S992" s="48">
        <v>0</v>
      </c>
      <c r="T992" s="49">
        <v>0</v>
      </c>
      <c r="U992" s="48">
        <v>0</v>
      </c>
      <c r="V992" s="49">
        <v>0</v>
      </c>
      <c r="W992" s="48">
        <v>0</v>
      </c>
      <c r="X992" s="49">
        <v>0.4805000000000002</v>
      </c>
      <c r="Y992" s="48">
        <v>0</v>
      </c>
      <c r="Z992" s="49">
        <v>0</v>
      </c>
      <c r="AA992" s="48">
        <v>0</v>
      </c>
      <c r="AB992" s="49">
        <v>0</v>
      </c>
      <c r="AC992" s="58">
        <f t="shared" si="88"/>
        <v>7.9381666666666666</v>
      </c>
      <c r="AD992" s="58"/>
      <c r="AE992" s="58"/>
    </row>
    <row r="993" spans="2:31" x14ac:dyDescent="0.3">
      <c r="B993" s="15" t="s">
        <v>19</v>
      </c>
      <c r="C993" s="15"/>
      <c r="D993" s="15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0</v>
      </c>
      <c r="M993" s="48">
        <v>3.4000000000000002E-2</v>
      </c>
      <c r="N993" s="49">
        <v>6.0166666666666702E-2</v>
      </c>
      <c r="O993" s="48">
        <v>0.10466666666666669</v>
      </c>
      <c r="P993" s="49">
        <v>0.44916666666666649</v>
      </c>
      <c r="Q993" s="48">
        <v>0.29849999999999999</v>
      </c>
      <c r="R993" s="49">
        <v>0.5993333333333335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58">
        <f t="shared" si="88"/>
        <v>1.5458333333333334</v>
      </c>
      <c r="AD993" s="58"/>
      <c r="AE993" s="58"/>
    </row>
    <row r="994" spans="2:31" x14ac:dyDescent="0.3">
      <c r="B994" s="4" t="s">
        <v>20</v>
      </c>
      <c r="C994" s="4"/>
      <c r="D994" s="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</v>
      </c>
      <c r="M994" s="48">
        <v>0.21129999999999993</v>
      </c>
      <c r="N994" s="49">
        <v>0.21951666666666661</v>
      </c>
      <c r="O994" s="48">
        <v>0.22773333333333326</v>
      </c>
      <c r="P994" s="49">
        <v>0.23578333333333329</v>
      </c>
      <c r="Q994" s="48">
        <v>0.24383333333333329</v>
      </c>
      <c r="R994" s="49">
        <v>0.25188333333333329</v>
      </c>
      <c r="S994" s="48">
        <v>0</v>
      </c>
      <c r="T994" s="49">
        <v>0</v>
      </c>
      <c r="U994" s="48">
        <v>0</v>
      </c>
      <c r="V994" s="49">
        <v>0</v>
      </c>
      <c r="W994" s="48">
        <v>0</v>
      </c>
      <c r="X994" s="49">
        <v>0</v>
      </c>
      <c r="Y994" s="48">
        <v>0</v>
      </c>
      <c r="Z994" s="49">
        <v>0</v>
      </c>
      <c r="AA994" s="48">
        <v>0</v>
      </c>
      <c r="AB994" s="49">
        <v>0</v>
      </c>
      <c r="AC994" s="58">
        <f t="shared" si="88"/>
        <v>1.3900499999999996</v>
      </c>
      <c r="AD994" s="58"/>
      <c r="AE994" s="58"/>
    </row>
    <row r="995" spans="2:31" x14ac:dyDescent="0.3">
      <c r="B995" s="4" t="s">
        <v>21</v>
      </c>
      <c r="C995" s="4"/>
      <c r="D995" s="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0</v>
      </c>
      <c r="N995" s="49">
        <v>0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0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58">
        <f t="shared" si="88"/>
        <v>0</v>
      </c>
      <c r="AD995" s="58"/>
      <c r="AE995" s="58"/>
    </row>
    <row r="996" spans="2:31" x14ac:dyDescent="0.3">
      <c r="B996" s="4" t="s">
        <v>22</v>
      </c>
      <c r="C996" s="4"/>
      <c r="D996" s="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1.1333333333333338E-2</v>
      </c>
      <c r="N996" s="49">
        <v>4.9999999999999954E-2</v>
      </c>
      <c r="O996" s="48">
        <v>9.8166666666666638E-2</v>
      </c>
      <c r="P996" s="49">
        <v>0.1493333333333334</v>
      </c>
      <c r="Q996" s="48">
        <v>0.16266666666666682</v>
      </c>
      <c r="R996" s="49">
        <v>0.17566666666666669</v>
      </c>
      <c r="S996" s="48">
        <v>0</v>
      </c>
      <c r="T996" s="49">
        <v>0</v>
      </c>
      <c r="U996" s="48">
        <v>0</v>
      </c>
      <c r="V996" s="49">
        <v>0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58">
        <f t="shared" si="88"/>
        <v>0.64716666666666689</v>
      </c>
      <c r="AD996" s="58"/>
      <c r="AE996" s="58"/>
    </row>
    <row r="997" spans="2:31" x14ac:dyDescent="0.3">
      <c r="B997" s="4" t="s">
        <v>23</v>
      </c>
      <c r="C997" s="4"/>
      <c r="D997" s="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0.33433333333333332</v>
      </c>
      <c r="N997" s="49">
        <v>0.72999999999999932</v>
      </c>
      <c r="O997" s="48">
        <v>1.0831666666666666</v>
      </c>
      <c r="P997" s="49">
        <v>1.3173333333333339</v>
      </c>
      <c r="Q997" s="48">
        <v>1.4223333333333339</v>
      </c>
      <c r="R997" s="49">
        <v>0.60050000000000003</v>
      </c>
      <c r="S997" s="48">
        <v>7.9666666666666747E-2</v>
      </c>
      <c r="T997" s="49">
        <v>0.23400000000000004</v>
      </c>
      <c r="U997" s="48">
        <v>1.5323333333333329</v>
      </c>
      <c r="V997" s="49">
        <v>4.5063333333333313</v>
      </c>
      <c r="W997" s="48">
        <v>1.5772666666666662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58">
        <f t="shared" si="88"/>
        <v>13.417266666666665</v>
      </c>
      <c r="AD997" s="58"/>
      <c r="AE997" s="58"/>
    </row>
    <row r="998" spans="2:31" x14ac:dyDescent="0.3">
      <c r="B998" s="4" t="s">
        <v>24</v>
      </c>
      <c r="C998" s="4"/>
      <c r="D998" s="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4.4999999999999997E-3</v>
      </c>
      <c r="P998" s="49">
        <v>4.8333333333333318E-3</v>
      </c>
      <c r="Q998" s="48">
        <v>2.9333333333333329E-2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58">
        <f t="shared" si="88"/>
        <v>3.8666666666666662E-2</v>
      </c>
      <c r="AD998" s="58"/>
      <c r="AE998" s="58"/>
    </row>
    <row r="999" spans="2:31" x14ac:dyDescent="0.3">
      <c r="B999" s="4" t="s">
        <v>25</v>
      </c>
      <c r="C999" s="4"/>
      <c r="D999" s="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0</v>
      </c>
      <c r="N999" s="49">
        <v>0</v>
      </c>
      <c r="O999" s="48">
        <v>0</v>
      </c>
      <c r="P999" s="49">
        <v>0</v>
      </c>
      <c r="Q999" s="48">
        <v>1.2699999999999999E-2</v>
      </c>
      <c r="R999" s="49">
        <v>1.0938000000000001</v>
      </c>
      <c r="S999" s="48">
        <v>1.3899666666666668</v>
      </c>
      <c r="T999" s="49">
        <v>0.60139999999999949</v>
      </c>
      <c r="U999" s="48">
        <v>2.2861666666666669</v>
      </c>
      <c r="V999" s="49">
        <v>1.3270333333333331</v>
      </c>
      <c r="W999" s="48">
        <v>0.32265666666666687</v>
      </c>
      <c r="X999" s="49">
        <v>2.0781116666666675</v>
      </c>
      <c r="Y999" s="48">
        <v>0</v>
      </c>
      <c r="Z999" s="49">
        <v>0</v>
      </c>
      <c r="AA999" s="48">
        <v>0</v>
      </c>
      <c r="AB999" s="49">
        <v>0</v>
      </c>
      <c r="AC999" s="58">
        <f t="shared" si="88"/>
        <v>9.1118349999999992</v>
      </c>
      <c r="AD999" s="58"/>
      <c r="AE999" s="58"/>
    </row>
    <row r="1000" spans="2:31" x14ac:dyDescent="0.3">
      <c r="B1000" s="4" t="s">
        <v>26</v>
      </c>
      <c r="C1000" s="4"/>
      <c r="D1000" s="4"/>
      <c r="E1000" s="48">
        <v>2.8548333333333336</v>
      </c>
      <c r="F1000" s="49">
        <v>3.5556666666666654</v>
      </c>
      <c r="G1000" s="48">
        <v>3.3331666666666662</v>
      </c>
      <c r="H1000" s="49">
        <v>3.0751666666666684</v>
      </c>
      <c r="I1000" s="48">
        <v>2.9808333333333343</v>
      </c>
      <c r="J1000" s="49">
        <v>4.6151666666666662</v>
      </c>
      <c r="K1000" s="48">
        <v>7.0103333333333318</v>
      </c>
      <c r="L1000" s="49">
        <v>6.9141666666666648</v>
      </c>
      <c r="M1000" s="48">
        <v>6.4726666666666688</v>
      </c>
      <c r="N1000" s="49">
        <v>5.2886666666666668</v>
      </c>
      <c r="O1000" s="48">
        <v>3.6068333333333333</v>
      </c>
      <c r="P1000" s="49">
        <v>4.1603333333333357</v>
      </c>
      <c r="Q1000" s="48">
        <v>11.683166666666668</v>
      </c>
      <c r="R1000" s="49">
        <v>9.8613333333333344</v>
      </c>
      <c r="S1000" s="48">
        <v>9.7523333333333309</v>
      </c>
      <c r="T1000" s="49">
        <v>8.2221666666666682</v>
      </c>
      <c r="U1000" s="48">
        <v>10.223833333333323</v>
      </c>
      <c r="V1000" s="49">
        <v>10.299166666666656</v>
      </c>
      <c r="W1000" s="48">
        <v>10.386333333333322</v>
      </c>
      <c r="X1000" s="49">
        <v>7.6793499999999995</v>
      </c>
      <c r="Y1000" s="48">
        <v>0</v>
      </c>
      <c r="Z1000" s="49">
        <v>0</v>
      </c>
      <c r="AA1000" s="48">
        <v>0</v>
      </c>
      <c r="AB1000" s="49">
        <v>0</v>
      </c>
      <c r="AC1000" s="58">
        <f t="shared" si="88"/>
        <v>131.97551666666664</v>
      </c>
      <c r="AD1000" s="58"/>
      <c r="AE1000" s="58"/>
    </row>
    <row r="1001" spans="2:31" x14ac:dyDescent="0.3">
      <c r="B1001" s="4" t="s">
        <v>27</v>
      </c>
      <c r="C1001" s="4"/>
      <c r="D1001" s="4"/>
      <c r="E1001" s="48">
        <v>1.259333333333335</v>
      </c>
      <c r="F1001" s="49">
        <v>3.1334999999999895</v>
      </c>
      <c r="G1001" s="48">
        <v>8.3533333333333335</v>
      </c>
      <c r="H1001" s="49">
        <v>8.113833333333341</v>
      </c>
      <c r="I1001" s="48">
        <v>7.4701666666666737</v>
      </c>
      <c r="J1001" s="49">
        <v>7.5870000000000033</v>
      </c>
      <c r="K1001" s="48">
        <v>8.3931666666666711</v>
      </c>
      <c r="L1001" s="49">
        <v>8.1376666666666679</v>
      </c>
      <c r="M1001" s="48">
        <v>13.203666666666674</v>
      </c>
      <c r="N1001" s="49">
        <v>14.983666666666666</v>
      </c>
      <c r="O1001" s="48">
        <v>6.7181666666666695</v>
      </c>
      <c r="P1001" s="49">
        <v>11.76316666666667</v>
      </c>
      <c r="Q1001" s="48">
        <v>22.361666666666665</v>
      </c>
      <c r="R1001" s="49">
        <v>25.909333333333329</v>
      </c>
      <c r="S1001" s="48">
        <v>20.498999999999999</v>
      </c>
      <c r="T1001" s="49">
        <v>17.822500000000002</v>
      </c>
      <c r="U1001" s="48">
        <v>16.846333333333327</v>
      </c>
      <c r="V1001" s="49">
        <v>17.665666666666667</v>
      </c>
      <c r="W1001" s="48">
        <v>17.670433333333335</v>
      </c>
      <c r="X1001" s="49">
        <v>17.6707</v>
      </c>
      <c r="Y1001" s="48">
        <v>0</v>
      </c>
      <c r="Z1001" s="49">
        <v>0</v>
      </c>
      <c r="AA1001" s="48">
        <v>0</v>
      </c>
      <c r="AB1001" s="49">
        <v>0</v>
      </c>
      <c r="AC1001" s="58">
        <f t="shared" si="88"/>
        <v>255.56229999999999</v>
      </c>
      <c r="AD1001" s="58"/>
      <c r="AE1001" s="58"/>
    </row>
    <row r="1002" spans="2:31" x14ac:dyDescent="0.3">
      <c r="B1002" s="4" t="s">
        <v>28</v>
      </c>
      <c r="C1002" s="4"/>
      <c r="D1002" s="4"/>
      <c r="E1002" s="48">
        <v>1.4216666666666682</v>
      </c>
      <c r="F1002" s="49">
        <v>2.8261666666666629</v>
      </c>
      <c r="G1002" s="48">
        <v>6.4798333333333362</v>
      </c>
      <c r="H1002" s="49">
        <v>6.2554999999999987</v>
      </c>
      <c r="I1002" s="48">
        <v>5.7625000000000011</v>
      </c>
      <c r="J1002" s="49">
        <v>5.9741666666666724</v>
      </c>
      <c r="K1002" s="48">
        <v>6.3203333333333278</v>
      </c>
      <c r="L1002" s="49">
        <v>8.6458333333333304</v>
      </c>
      <c r="M1002" s="48">
        <v>10.306833333333326</v>
      </c>
      <c r="N1002" s="49">
        <v>11.230833333333333</v>
      </c>
      <c r="O1002" s="48">
        <v>9.1323333333333245</v>
      </c>
      <c r="P1002" s="49">
        <v>20.33049999999999</v>
      </c>
      <c r="Q1002" s="48">
        <v>37.686333333333323</v>
      </c>
      <c r="R1002" s="49">
        <v>39.552166666666679</v>
      </c>
      <c r="S1002" s="48">
        <v>30.128833333333336</v>
      </c>
      <c r="T1002" s="49">
        <v>28.79666666666666</v>
      </c>
      <c r="U1002" s="48">
        <v>25.252500000000019</v>
      </c>
      <c r="V1002" s="49">
        <v>28.971833333333329</v>
      </c>
      <c r="W1002" s="48">
        <v>27.036999999999992</v>
      </c>
      <c r="X1002" s="49">
        <v>16.387316666666667</v>
      </c>
      <c r="Y1002" s="48">
        <v>0</v>
      </c>
      <c r="Z1002" s="49">
        <v>0</v>
      </c>
      <c r="AA1002" s="48">
        <v>0</v>
      </c>
      <c r="AB1002" s="49">
        <v>0.57016666666666305</v>
      </c>
      <c r="AC1002" s="58">
        <f t="shared" si="88"/>
        <v>329.06931666666657</v>
      </c>
      <c r="AD1002" s="58"/>
      <c r="AE1002" s="58"/>
    </row>
    <row r="1003" spans="2:31" x14ac:dyDescent="0.3">
      <c r="B1003" s="4" t="s">
        <v>120</v>
      </c>
      <c r="C1003" s="4"/>
      <c r="D1003" s="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0.3371666666666665</v>
      </c>
      <c r="O1003" s="48">
        <v>5.3235000000000001</v>
      </c>
      <c r="P1003" s="49">
        <v>23.664833333333338</v>
      </c>
      <c r="Q1003" s="48">
        <v>36.518666666666668</v>
      </c>
      <c r="R1003" s="49">
        <v>40.174500000000002</v>
      </c>
      <c r="S1003" s="48">
        <v>34.059833333333344</v>
      </c>
      <c r="T1003" s="49">
        <v>30.276833333333329</v>
      </c>
      <c r="U1003" s="48">
        <v>29.235500000000009</v>
      </c>
      <c r="V1003" s="49">
        <v>30.240000000000006</v>
      </c>
      <c r="W1003" s="48">
        <v>26.882000000000005</v>
      </c>
      <c r="X1003" s="49">
        <v>14.700583333333327</v>
      </c>
      <c r="Y1003" s="48">
        <v>0</v>
      </c>
      <c r="Z1003" s="49">
        <v>0</v>
      </c>
      <c r="AA1003" s="48">
        <v>0</v>
      </c>
      <c r="AB1003" s="49">
        <v>0</v>
      </c>
      <c r="AC1003" s="58">
        <f t="shared" si="88"/>
        <v>271.41341666666671</v>
      </c>
      <c r="AD1003" s="58"/>
      <c r="AE1003" s="58"/>
    </row>
    <row r="1004" spans="2:31" x14ac:dyDescent="0.3">
      <c r="B1004" s="4" t="s">
        <v>29</v>
      </c>
      <c r="C1004" s="4"/>
      <c r="D1004" s="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0</v>
      </c>
      <c r="N1004" s="49">
        <v>0.31183333333333346</v>
      </c>
      <c r="O1004" s="48">
        <v>16.19616666666667</v>
      </c>
      <c r="P1004" s="49">
        <v>25.736166666666673</v>
      </c>
      <c r="Q1004" s="48">
        <v>39.631666666666675</v>
      </c>
      <c r="R1004" s="49">
        <v>45.567666666666675</v>
      </c>
      <c r="S1004" s="48">
        <v>38.423666666666669</v>
      </c>
      <c r="T1004" s="49">
        <v>33.396666666666668</v>
      </c>
      <c r="U1004" s="48">
        <v>27.819833333333335</v>
      </c>
      <c r="V1004" s="49">
        <v>28.885166666666674</v>
      </c>
      <c r="W1004" s="48">
        <v>28.830500000000008</v>
      </c>
      <c r="X1004" s="49">
        <v>14.110150000000006</v>
      </c>
      <c r="Y1004" s="48">
        <v>0</v>
      </c>
      <c r="Z1004" s="49">
        <v>0</v>
      </c>
      <c r="AA1004" s="48">
        <v>0</v>
      </c>
      <c r="AB1004" s="49">
        <v>0</v>
      </c>
      <c r="AC1004" s="58">
        <f t="shared" si="88"/>
        <v>298.90948333333341</v>
      </c>
      <c r="AD1004" s="58"/>
      <c r="AE1004" s="58"/>
    </row>
    <row r="1005" spans="2:31" x14ac:dyDescent="0.3">
      <c r="B1005" s="4" t="s">
        <v>30</v>
      </c>
      <c r="C1005" s="4"/>
      <c r="D1005" s="4"/>
      <c r="E1005" s="48">
        <v>108.24800000000006</v>
      </c>
      <c r="F1005" s="49">
        <v>148.41400000000002</v>
      </c>
      <c r="G1005" s="48">
        <v>147.3310000000001</v>
      </c>
      <c r="H1005" s="49">
        <v>146.93999999999988</v>
      </c>
      <c r="I1005" s="48">
        <v>143.07599999999996</v>
      </c>
      <c r="J1005" s="49">
        <v>144.67500000000007</v>
      </c>
      <c r="K1005" s="48">
        <v>145.51599999999982</v>
      </c>
      <c r="L1005" s="49">
        <v>142.33600000000015</v>
      </c>
      <c r="M1005" s="48">
        <v>134.87799999999987</v>
      </c>
      <c r="N1005" s="49">
        <v>122.85800000000012</v>
      </c>
      <c r="O1005" s="48">
        <v>113.31300000000009</v>
      </c>
      <c r="P1005" s="49">
        <v>100.6570000000001</v>
      </c>
      <c r="Q1005" s="48">
        <v>92.722000000000008</v>
      </c>
      <c r="R1005" s="49">
        <v>80.108000000000089</v>
      </c>
      <c r="S1005" s="48">
        <v>72.101000000000056</v>
      </c>
      <c r="T1005" s="49">
        <v>67.507999999999925</v>
      </c>
      <c r="U1005" s="48">
        <v>64.800000000000068</v>
      </c>
      <c r="V1005" s="49">
        <v>66.710000000000022</v>
      </c>
      <c r="W1005" s="48">
        <v>65.458200000000019</v>
      </c>
      <c r="X1005" s="49">
        <v>58.808090000000021</v>
      </c>
      <c r="Y1005" s="48">
        <v>0</v>
      </c>
      <c r="Z1005" s="49">
        <v>0</v>
      </c>
      <c r="AA1005" s="48">
        <v>0</v>
      </c>
      <c r="AB1005" s="49">
        <v>65.790300000000016</v>
      </c>
      <c r="AC1005" s="58">
        <f t="shared" si="88"/>
        <v>2232.2475900000009</v>
      </c>
      <c r="AD1005" s="58"/>
      <c r="AE1005" s="58"/>
    </row>
    <row r="1006" spans="2:31" x14ac:dyDescent="0.3">
      <c r="B1006" s="4" t="s">
        <v>31</v>
      </c>
      <c r="C1006" s="4"/>
      <c r="D1006" s="4"/>
      <c r="E1006" s="48">
        <v>1.8216666666666654</v>
      </c>
      <c r="F1006" s="49">
        <v>2.1471666666666684</v>
      </c>
      <c r="G1006" s="48">
        <v>0.42716666666666525</v>
      </c>
      <c r="H1006" s="49">
        <v>4.3281666666666672</v>
      </c>
      <c r="I1006" s="48">
        <v>6.4461666666666648</v>
      </c>
      <c r="J1006" s="49">
        <v>6.5370000000000026</v>
      </c>
      <c r="K1006" s="48">
        <v>6.9118333333333348</v>
      </c>
      <c r="L1006" s="49">
        <v>6.4396666666666658</v>
      </c>
      <c r="M1006" s="48">
        <v>5.4839999999999991</v>
      </c>
      <c r="N1006" s="49">
        <v>3.2071666666666658</v>
      </c>
      <c r="O1006" s="48">
        <v>2.1693333333333338</v>
      </c>
      <c r="P1006" s="49">
        <v>2.350166666666667</v>
      </c>
      <c r="Q1006" s="48">
        <v>9.0618333333333378</v>
      </c>
      <c r="R1006" s="49">
        <v>9.1100000000000012</v>
      </c>
      <c r="S1006" s="48">
        <v>4.544666666666668</v>
      </c>
      <c r="T1006" s="49">
        <v>2.6849999999999992</v>
      </c>
      <c r="U1006" s="48">
        <v>4.499333333333337</v>
      </c>
      <c r="V1006" s="49">
        <v>5.731833333333336</v>
      </c>
      <c r="W1006" s="48">
        <v>4.6750000000000007</v>
      </c>
      <c r="X1006" s="49">
        <v>2.2178333333333331</v>
      </c>
      <c r="Y1006" s="48">
        <v>0</v>
      </c>
      <c r="Z1006" s="49">
        <v>0</v>
      </c>
      <c r="AA1006" s="48">
        <v>0</v>
      </c>
      <c r="AB1006" s="49">
        <v>0</v>
      </c>
      <c r="AC1006" s="58">
        <f t="shared" si="88"/>
        <v>90.79500000000003</v>
      </c>
      <c r="AD1006" s="58"/>
      <c r="AE1006" s="58"/>
    </row>
    <row r="1007" spans="2:31" x14ac:dyDescent="0.3">
      <c r="B1007" s="4" t="s">
        <v>32</v>
      </c>
      <c r="C1007" s="4"/>
      <c r="D1007" s="4"/>
      <c r="E1007" s="48">
        <v>0.6624999999999962</v>
      </c>
      <c r="F1007" s="49">
        <v>8.333333333335228E-4</v>
      </c>
      <c r="G1007" s="48">
        <v>3.4136666666666726</v>
      </c>
      <c r="H1007" s="49">
        <v>3.9766666666666661</v>
      </c>
      <c r="I1007" s="48">
        <v>4.6466666666666594</v>
      </c>
      <c r="J1007" s="49">
        <v>5.1836666666666664</v>
      </c>
      <c r="K1007" s="48">
        <v>5.5156666666666663</v>
      </c>
      <c r="L1007" s="49">
        <v>5.2973333333333299</v>
      </c>
      <c r="M1007" s="48">
        <v>0.99849999999999928</v>
      </c>
      <c r="N1007" s="49">
        <v>0</v>
      </c>
      <c r="O1007" s="48">
        <v>0.99533333333333285</v>
      </c>
      <c r="P1007" s="49">
        <v>11.493166666666665</v>
      </c>
      <c r="Q1007" s="48">
        <v>26.586833333333335</v>
      </c>
      <c r="R1007" s="49">
        <v>30.729833333333328</v>
      </c>
      <c r="S1007" s="48">
        <v>19.161666666666665</v>
      </c>
      <c r="T1007" s="49">
        <v>12.84100000000001</v>
      </c>
      <c r="U1007" s="48">
        <v>15.891666666666669</v>
      </c>
      <c r="V1007" s="49">
        <v>13.084000000000005</v>
      </c>
      <c r="W1007" s="48">
        <v>4.1875</v>
      </c>
      <c r="X1007" s="49">
        <v>1.2126666666666661</v>
      </c>
      <c r="Y1007" s="48">
        <v>0</v>
      </c>
      <c r="Z1007" s="49">
        <v>0</v>
      </c>
      <c r="AA1007" s="48">
        <v>0</v>
      </c>
      <c r="AB1007" s="49">
        <v>1.0831666666666684</v>
      </c>
      <c r="AC1007" s="58">
        <f t="shared" si="88"/>
        <v>166.96233333333336</v>
      </c>
      <c r="AD1007" s="58"/>
      <c r="AE1007" s="58"/>
    </row>
    <row r="1008" spans="2:31" x14ac:dyDescent="0.3">
      <c r="B1008" s="4" t="s">
        <v>33</v>
      </c>
      <c r="C1008" s="4"/>
      <c r="D1008" s="4"/>
      <c r="E1008" s="48">
        <v>2.1163333333333343</v>
      </c>
      <c r="F1008" s="49">
        <v>2.943666666666668</v>
      </c>
      <c r="G1008" s="48">
        <v>2.7458333333333322</v>
      </c>
      <c r="H1008" s="49">
        <v>2.5174999999999987</v>
      </c>
      <c r="I1008" s="48">
        <v>2.2784999999999984</v>
      </c>
      <c r="J1008" s="49">
        <v>3.4188333333333358</v>
      </c>
      <c r="K1008" s="48">
        <v>5.1709999999999976</v>
      </c>
      <c r="L1008" s="49">
        <v>5.0418333333333338</v>
      </c>
      <c r="M1008" s="48">
        <v>4.8444999999999991</v>
      </c>
      <c r="N1008" s="49">
        <v>4.3206666666666669</v>
      </c>
      <c r="O1008" s="48">
        <v>3.0450000000000017</v>
      </c>
      <c r="P1008" s="49">
        <v>1.7688333333333333</v>
      </c>
      <c r="Q1008" s="48">
        <v>5.1273333333333317</v>
      </c>
      <c r="R1008" s="49">
        <v>7.6365000000000007</v>
      </c>
      <c r="S1008" s="48">
        <v>9.2231666666666676</v>
      </c>
      <c r="T1008" s="49">
        <v>8.2954999999999988</v>
      </c>
      <c r="U1008" s="48">
        <v>6.7881666666666662</v>
      </c>
      <c r="V1008" s="49">
        <v>6.7539999999999996</v>
      </c>
      <c r="W1008" s="48">
        <v>6.7481666666666706</v>
      </c>
      <c r="X1008" s="49">
        <v>4.1123833333333328</v>
      </c>
      <c r="Y1008" s="48">
        <v>0</v>
      </c>
      <c r="Z1008" s="49">
        <v>0</v>
      </c>
      <c r="AA1008" s="48">
        <v>0</v>
      </c>
      <c r="AB1008" s="49">
        <v>0</v>
      </c>
      <c r="AC1008" s="58">
        <f t="shared" si="88"/>
        <v>94.897716666666682</v>
      </c>
      <c r="AD1008" s="58"/>
      <c r="AE1008" s="58"/>
    </row>
    <row r="1009" spans="2:31" x14ac:dyDescent="0.3">
      <c r="B1009" s="4" t="s">
        <v>34</v>
      </c>
      <c r="C1009" s="4"/>
      <c r="D1009" s="4"/>
      <c r="E1009" s="48">
        <v>0.20299999999999935</v>
      </c>
      <c r="F1009" s="49">
        <v>0.11066666666666629</v>
      </c>
      <c r="G1009" s="48">
        <v>3.5166666666666631E-2</v>
      </c>
      <c r="H1009" s="49">
        <v>0</v>
      </c>
      <c r="I1009" s="48">
        <v>0</v>
      </c>
      <c r="J1009" s="49">
        <v>9.9999999999997877E-4</v>
      </c>
      <c r="K1009" s="48">
        <v>0</v>
      </c>
      <c r="L1009" s="49">
        <v>0</v>
      </c>
      <c r="M1009" s="48">
        <v>7.2000000000000022E-2</v>
      </c>
      <c r="N1009" s="49">
        <v>1.8166666666666678E-2</v>
      </c>
      <c r="O1009" s="48">
        <v>0.34499999999999992</v>
      </c>
      <c r="P1009" s="49">
        <v>0.42816666666666647</v>
      </c>
      <c r="Q1009" s="48">
        <v>3.0773333333333333</v>
      </c>
      <c r="R1009" s="49">
        <v>2.5023333333333331</v>
      </c>
      <c r="S1009" s="48">
        <v>2.5859999999999994</v>
      </c>
      <c r="T1009" s="49">
        <v>2.5810000000000004</v>
      </c>
      <c r="U1009" s="48">
        <v>2.7063333333333341</v>
      </c>
      <c r="V1009" s="49">
        <v>3.2565000000000008</v>
      </c>
      <c r="W1009" s="48">
        <v>3.2328333333333319</v>
      </c>
      <c r="X1009" s="49">
        <v>1.6054999999999999</v>
      </c>
      <c r="Y1009" s="48">
        <v>0</v>
      </c>
      <c r="Z1009" s="49">
        <v>0</v>
      </c>
      <c r="AA1009" s="48">
        <v>0</v>
      </c>
      <c r="AB1009" s="49">
        <v>0</v>
      </c>
      <c r="AC1009" s="58">
        <f t="shared" si="88"/>
        <v>22.760999999999996</v>
      </c>
      <c r="AD1009" s="58"/>
      <c r="AE1009" s="58"/>
    </row>
    <row r="1010" spans="2:31" x14ac:dyDescent="0.3">
      <c r="B1010" s="4" t="s">
        <v>35</v>
      </c>
      <c r="C1010" s="4"/>
      <c r="D1010" s="4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0</v>
      </c>
      <c r="M1010" s="48">
        <v>0</v>
      </c>
      <c r="N1010" s="49">
        <v>0</v>
      </c>
      <c r="O1010" s="48">
        <v>0</v>
      </c>
      <c r="P1010" s="49">
        <v>0</v>
      </c>
      <c r="Q1010" s="48">
        <v>0</v>
      </c>
      <c r="R1010" s="49">
        <v>0</v>
      </c>
      <c r="S1010" s="48">
        <v>0</v>
      </c>
      <c r="T1010" s="49">
        <v>0</v>
      </c>
      <c r="U1010" s="48">
        <v>0</v>
      </c>
      <c r="V1010" s="49">
        <v>3.8833333333333539E-2</v>
      </c>
      <c r="W1010" s="48">
        <v>0</v>
      </c>
      <c r="X1010" s="49">
        <v>0</v>
      </c>
      <c r="Y1010" s="48">
        <v>0</v>
      </c>
      <c r="Z1010" s="49">
        <v>0</v>
      </c>
      <c r="AA1010" s="48">
        <v>0</v>
      </c>
      <c r="AB1010" s="49">
        <v>0</v>
      </c>
      <c r="AC1010" s="58">
        <f t="shared" si="88"/>
        <v>3.8833333333333539E-2</v>
      </c>
      <c r="AD1010" s="58"/>
      <c r="AE1010" s="58"/>
    </row>
    <row r="1011" spans="2:31" x14ac:dyDescent="0.3">
      <c r="B1011" s="4" t="s">
        <v>36</v>
      </c>
      <c r="C1011" s="4"/>
      <c r="D1011" s="4"/>
      <c r="E1011" s="48">
        <v>0</v>
      </c>
      <c r="F1011" s="49">
        <v>0</v>
      </c>
      <c r="G1011" s="48">
        <v>0</v>
      </c>
      <c r="H1011" s="49">
        <v>0</v>
      </c>
      <c r="I1011" s="48">
        <v>0</v>
      </c>
      <c r="J1011" s="49">
        <v>0</v>
      </c>
      <c r="K1011" s="48">
        <v>0</v>
      </c>
      <c r="L1011" s="49">
        <v>0</v>
      </c>
      <c r="M1011" s="48">
        <v>0</v>
      </c>
      <c r="N1011" s="49">
        <v>0</v>
      </c>
      <c r="O1011" s="48">
        <v>0</v>
      </c>
      <c r="P1011" s="49">
        <v>0</v>
      </c>
      <c r="Q1011" s="48">
        <v>0</v>
      </c>
      <c r="R1011" s="49">
        <v>0</v>
      </c>
      <c r="S1011" s="48">
        <v>0</v>
      </c>
      <c r="T1011" s="49">
        <v>0</v>
      </c>
      <c r="U1011" s="48">
        <v>0</v>
      </c>
      <c r="V1011" s="49">
        <v>0</v>
      </c>
      <c r="W1011" s="48">
        <v>0</v>
      </c>
      <c r="X1011" s="49">
        <v>0</v>
      </c>
      <c r="Y1011" s="48">
        <v>0</v>
      </c>
      <c r="Z1011" s="49">
        <v>0</v>
      </c>
      <c r="AA1011" s="48">
        <v>0</v>
      </c>
      <c r="AB1011" s="49">
        <v>0</v>
      </c>
      <c r="AC1011" s="58">
        <f t="shared" si="88"/>
        <v>0</v>
      </c>
      <c r="AD1011" s="58"/>
      <c r="AE1011" s="58"/>
    </row>
    <row r="1012" spans="2:31" x14ac:dyDescent="0.3">
      <c r="B1012" s="4" t="s">
        <v>121</v>
      </c>
      <c r="C1012" s="4"/>
      <c r="D1012" s="4"/>
      <c r="E1012" s="48">
        <v>0</v>
      </c>
      <c r="F1012" s="49">
        <v>0</v>
      </c>
      <c r="G1012" s="48">
        <v>0</v>
      </c>
      <c r="H1012" s="49">
        <v>0</v>
      </c>
      <c r="I1012" s="48">
        <v>0</v>
      </c>
      <c r="J1012" s="49">
        <v>0</v>
      </c>
      <c r="K1012" s="48">
        <v>0</v>
      </c>
      <c r="L1012" s="49">
        <v>0</v>
      </c>
      <c r="M1012" s="48">
        <v>0</v>
      </c>
      <c r="N1012" s="49">
        <v>0</v>
      </c>
      <c r="O1012" s="48">
        <v>0</v>
      </c>
      <c r="P1012" s="49">
        <v>0</v>
      </c>
      <c r="Q1012" s="48">
        <v>0</v>
      </c>
      <c r="R1012" s="49">
        <v>0</v>
      </c>
      <c r="S1012" s="48">
        <v>0</v>
      </c>
      <c r="T1012" s="49">
        <v>0</v>
      </c>
      <c r="U1012" s="48">
        <v>0</v>
      </c>
      <c r="V1012" s="49">
        <v>0</v>
      </c>
      <c r="W1012" s="48">
        <v>0</v>
      </c>
      <c r="X1012" s="49">
        <v>0</v>
      </c>
      <c r="Y1012" s="48">
        <v>0</v>
      </c>
      <c r="Z1012" s="49">
        <v>0</v>
      </c>
      <c r="AA1012" s="48">
        <v>0</v>
      </c>
      <c r="AB1012" s="49">
        <v>0</v>
      </c>
      <c r="AC1012" s="58">
        <f t="shared" si="88"/>
        <v>0</v>
      </c>
      <c r="AD1012" s="58"/>
      <c r="AE1012" s="58"/>
    </row>
    <row r="1013" spans="2:31" x14ac:dyDescent="0.3">
      <c r="B1013" s="4" t="s">
        <v>86</v>
      </c>
      <c r="C1013" s="4"/>
      <c r="D1013" s="4"/>
      <c r="E1013" s="48">
        <v>0.87000000000000099</v>
      </c>
      <c r="F1013" s="49">
        <v>1.6500000000000021</v>
      </c>
      <c r="G1013" s="48">
        <v>1.6400000000000006</v>
      </c>
      <c r="H1013" s="49">
        <v>1.25</v>
      </c>
      <c r="I1013" s="48">
        <v>1.5800000000000018</v>
      </c>
      <c r="J1013" s="49">
        <v>2.240000000000002</v>
      </c>
      <c r="K1013" s="48">
        <v>4.66</v>
      </c>
      <c r="L1013" s="49">
        <v>4.0299999999999976</v>
      </c>
      <c r="M1013" s="48">
        <v>4.3900000000000006</v>
      </c>
      <c r="N1013" s="49">
        <v>3.370000000000001</v>
      </c>
      <c r="O1013" s="48">
        <v>3.4599999999999973</v>
      </c>
      <c r="P1013" s="49">
        <v>4.3100000000000005</v>
      </c>
      <c r="Q1013" s="48">
        <v>7.94</v>
      </c>
      <c r="R1013" s="49">
        <v>27.211333333333339</v>
      </c>
      <c r="S1013" s="48">
        <v>24.897500000000004</v>
      </c>
      <c r="T1013" s="49">
        <v>25.028833333333335</v>
      </c>
      <c r="U1013" s="48">
        <v>24.589666666666673</v>
      </c>
      <c r="V1013" s="49">
        <v>26.230499999999999</v>
      </c>
      <c r="W1013" s="48">
        <v>26.861799999999974</v>
      </c>
      <c r="X1013" s="49">
        <v>18.249256666666675</v>
      </c>
      <c r="Y1013" s="48">
        <v>0</v>
      </c>
      <c r="Z1013" s="49">
        <v>0</v>
      </c>
      <c r="AA1013" s="48">
        <v>0</v>
      </c>
      <c r="AB1013" s="49">
        <v>0</v>
      </c>
      <c r="AC1013" s="58">
        <f t="shared" si="88"/>
        <v>214.45889</v>
      </c>
      <c r="AD1013" s="58"/>
      <c r="AE1013" s="58"/>
    </row>
    <row r="1014" spans="2:31" x14ac:dyDescent="0.3">
      <c r="B1014" s="4" t="s">
        <v>87</v>
      </c>
      <c r="C1014" s="4"/>
      <c r="D1014" s="4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</v>
      </c>
      <c r="M1014" s="48">
        <v>0</v>
      </c>
      <c r="N1014" s="49">
        <v>0</v>
      </c>
      <c r="O1014" s="48">
        <v>0</v>
      </c>
      <c r="P1014" s="49">
        <v>0</v>
      </c>
      <c r="Q1014" s="48">
        <v>0</v>
      </c>
      <c r="R1014" s="49">
        <v>0</v>
      </c>
      <c r="S1014" s="48">
        <v>0</v>
      </c>
      <c r="T1014" s="49">
        <v>0</v>
      </c>
      <c r="U1014" s="48">
        <v>0.25650000000000006</v>
      </c>
      <c r="V1014" s="49">
        <v>0</v>
      </c>
      <c r="W1014" s="48">
        <v>0</v>
      </c>
      <c r="X1014" s="49">
        <v>6.1333333333333385E-2</v>
      </c>
      <c r="Y1014" s="48">
        <v>0</v>
      </c>
      <c r="Z1014" s="49">
        <v>0</v>
      </c>
      <c r="AA1014" s="48">
        <v>0</v>
      </c>
      <c r="AB1014" s="49">
        <v>0</v>
      </c>
      <c r="AC1014" s="58">
        <f>SUM(E1014:AB1014)</f>
        <v>0.31783333333333347</v>
      </c>
      <c r="AD1014" s="58"/>
      <c r="AE1014" s="58"/>
    </row>
    <row r="1015" spans="2:31" x14ac:dyDescent="0.3">
      <c r="B1015" s="4" t="s">
        <v>99</v>
      </c>
      <c r="C1015" s="4"/>
      <c r="D1015" s="4"/>
      <c r="E1015" s="48">
        <v>13.51933333333335</v>
      </c>
      <c r="F1015" s="49">
        <v>14.563166666666667</v>
      </c>
      <c r="G1015" s="48">
        <v>13.526833333333338</v>
      </c>
      <c r="H1015" s="49">
        <v>12.692833333333336</v>
      </c>
      <c r="I1015" s="48">
        <v>12.093833333333333</v>
      </c>
      <c r="J1015" s="49">
        <v>14.907333333333327</v>
      </c>
      <c r="K1015" s="48">
        <v>19.552500000000002</v>
      </c>
      <c r="L1015" s="49">
        <v>7.4566666666666626</v>
      </c>
      <c r="M1015" s="48">
        <v>2.7306666666666652</v>
      </c>
      <c r="N1015" s="49">
        <v>0</v>
      </c>
      <c r="O1015" s="48">
        <v>0</v>
      </c>
      <c r="P1015" s="49">
        <v>0.91333333333333333</v>
      </c>
      <c r="Q1015" s="48">
        <v>5.3548333333333336</v>
      </c>
      <c r="R1015" s="49">
        <v>9.8461666666666687</v>
      </c>
      <c r="S1015" s="48">
        <v>10.369</v>
      </c>
      <c r="T1015" s="49">
        <v>9.0953333333333344</v>
      </c>
      <c r="U1015" s="48">
        <v>8.6154999999999973</v>
      </c>
      <c r="V1015" s="49">
        <v>10.4635</v>
      </c>
      <c r="W1015" s="48">
        <v>10.494416666666668</v>
      </c>
      <c r="X1015" s="49">
        <v>0</v>
      </c>
      <c r="Y1015" s="48">
        <v>0</v>
      </c>
      <c r="Z1015" s="49">
        <v>0</v>
      </c>
      <c r="AA1015" s="48">
        <v>0</v>
      </c>
      <c r="AB1015" s="49">
        <v>0</v>
      </c>
      <c r="AC1015" s="58">
        <f t="shared" ref="AC1015:AC1018" si="89">SUM(E1015:AB1015)</f>
        <v>176.19525000000002</v>
      </c>
      <c r="AD1015" s="58"/>
      <c r="AE1015" s="58"/>
    </row>
    <row r="1016" spans="2:31" x14ac:dyDescent="0.3">
      <c r="B1016" s="4" t="s">
        <v>112</v>
      </c>
      <c r="C1016" s="4"/>
      <c r="D1016" s="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</v>
      </c>
      <c r="N1016" s="49">
        <v>0</v>
      </c>
      <c r="O1016" s="48">
        <v>0</v>
      </c>
      <c r="P1016" s="49">
        <v>3.870000000000001</v>
      </c>
      <c r="Q1016" s="48">
        <v>10.84</v>
      </c>
      <c r="R1016" s="49">
        <v>12.98</v>
      </c>
      <c r="S1016" s="48">
        <v>12.34</v>
      </c>
      <c r="T1016" s="49">
        <v>11.05</v>
      </c>
      <c r="U1016" s="48">
        <v>11.8</v>
      </c>
      <c r="V1016" s="49">
        <v>11.8</v>
      </c>
      <c r="W1016" s="48">
        <v>11.8</v>
      </c>
      <c r="X1016" s="49">
        <v>0.48000000000000043</v>
      </c>
      <c r="Y1016" s="48">
        <v>0</v>
      </c>
      <c r="Z1016" s="49">
        <v>0</v>
      </c>
      <c r="AA1016" s="48">
        <v>0</v>
      </c>
      <c r="AB1016" s="49">
        <v>0</v>
      </c>
      <c r="AC1016" s="58">
        <f t="shared" si="89"/>
        <v>86.96</v>
      </c>
      <c r="AD1016" s="58"/>
      <c r="AE1016" s="58"/>
    </row>
    <row r="1017" spans="2:31" x14ac:dyDescent="0.3">
      <c r="B1017" s="4" t="s">
        <v>113</v>
      </c>
      <c r="C1017" s="4"/>
      <c r="D1017" s="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0</v>
      </c>
      <c r="O1017" s="48">
        <v>0</v>
      </c>
      <c r="P1017" s="49">
        <v>0</v>
      </c>
      <c r="Q1017" s="48">
        <v>0</v>
      </c>
      <c r="R1017" s="49">
        <v>5.6140000000000034</v>
      </c>
      <c r="S1017" s="48">
        <v>39.606166666666653</v>
      </c>
      <c r="T1017" s="49">
        <v>50.239000000000019</v>
      </c>
      <c r="U1017" s="48">
        <v>54.154666666666671</v>
      </c>
      <c r="V1017" s="49">
        <v>0</v>
      </c>
      <c r="W1017" s="48">
        <v>40.426666666666669</v>
      </c>
      <c r="X1017" s="49">
        <v>23.976999999999993</v>
      </c>
      <c r="Y1017" s="48">
        <v>0</v>
      </c>
      <c r="Z1017" s="49">
        <v>0</v>
      </c>
      <c r="AA1017" s="48">
        <v>0</v>
      </c>
      <c r="AB1017" s="49">
        <v>0</v>
      </c>
      <c r="AC1017" s="58">
        <f t="shared" si="89"/>
        <v>214.01750000000001</v>
      </c>
      <c r="AD1017" s="58"/>
      <c r="AE1017" s="58"/>
    </row>
    <row r="1018" spans="2:31" x14ac:dyDescent="0.3">
      <c r="B1018" s="4" t="s">
        <v>114</v>
      </c>
      <c r="C1018" s="4"/>
      <c r="D1018" s="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23.572333333333351</v>
      </c>
      <c r="N1018" s="49">
        <v>38.420000000000037</v>
      </c>
      <c r="O1018" s="48">
        <v>18.565166666666659</v>
      </c>
      <c r="P1018" s="49">
        <v>12.301499999999999</v>
      </c>
      <c r="Q1018" s="48">
        <v>0</v>
      </c>
      <c r="R1018" s="49">
        <v>0</v>
      </c>
      <c r="S1018" s="48">
        <v>0</v>
      </c>
      <c r="T1018" s="49">
        <v>0</v>
      </c>
      <c r="U1018" s="48">
        <v>0</v>
      </c>
      <c r="V1018" s="49">
        <v>0</v>
      </c>
      <c r="W1018" s="48">
        <v>0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58">
        <f t="shared" si="89"/>
        <v>92.859000000000052</v>
      </c>
      <c r="AD1018" s="58"/>
      <c r="AE1018" s="58"/>
    </row>
    <row r="1019" spans="2:31" x14ac:dyDescent="0.3">
      <c r="B1019" s="4" t="s">
        <v>115</v>
      </c>
      <c r="C1019" s="4"/>
      <c r="D1019" s="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</v>
      </c>
      <c r="M1019" s="48">
        <v>0</v>
      </c>
      <c r="N1019" s="49">
        <v>0</v>
      </c>
      <c r="O1019" s="48">
        <v>23.605166666666666</v>
      </c>
      <c r="P1019" s="49">
        <v>34.37683333333333</v>
      </c>
      <c r="Q1019" s="48">
        <v>39.741</v>
      </c>
      <c r="R1019" s="49">
        <v>40.529000000000018</v>
      </c>
      <c r="S1019" s="48">
        <v>38.128166666666658</v>
      </c>
      <c r="T1019" s="49">
        <v>36.849666666666671</v>
      </c>
      <c r="U1019" s="48">
        <v>37.091000000000008</v>
      </c>
      <c r="V1019" s="49">
        <v>37.211833333333331</v>
      </c>
      <c r="W1019" s="48">
        <v>37.202166666666663</v>
      </c>
      <c r="X1019" s="49">
        <v>37.164833333333327</v>
      </c>
      <c r="Y1019" s="48">
        <v>0</v>
      </c>
      <c r="Z1019" s="49">
        <v>0</v>
      </c>
      <c r="AA1019" s="48">
        <v>0</v>
      </c>
      <c r="AB1019" s="49">
        <v>0</v>
      </c>
      <c r="AC1019" s="58">
        <f>SUM(E1019:AB1019)</f>
        <v>361.89966666666663</v>
      </c>
      <c r="AD1019" s="58"/>
      <c r="AE1019" s="58"/>
    </row>
    <row r="1020" spans="2:31" x14ac:dyDescent="0.3">
      <c r="B1020" s="4" t="s">
        <v>122</v>
      </c>
      <c r="C1020" s="4"/>
      <c r="D1020" s="4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0</v>
      </c>
      <c r="N1020" s="49">
        <v>0</v>
      </c>
      <c r="O1020" s="48">
        <v>0</v>
      </c>
      <c r="P1020" s="49">
        <v>0</v>
      </c>
      <c r="Q1020" s="48">
        <v>0</v>
      </c>
      <c r="R1020" s="49">
        <v>0</v>
      </c>
      <c r="S1020" s="48">
        <v>0</v>
      </c>
      <c r="T1020" s="49">
        <v>0</v>
      </c>
      <c r="U1020" s="48">
        <v>0</v>
      </c>
      <c r="V1020" s="49">
        <v>0</v>
      </c>
      <c r="W1020" s="48">
        <v>0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58">
        <f t="shared" ref="AC1020" si="90">SUM(E1020:AB1020)</f>
        <v>0</v>
      </c>
      <c r="AD1020" s="58"/>
      <c r="AE1020" s="58"/>
    </row>
    <row r="1021" spans="2:31" x14ac:dyDescent="0.3">
      <c r="B1021" s="4" t="s">
        <v>128</v>
      </c>
      <c r="C1021" s="4"/>
      <c r="D1021" s="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0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0</v>
      </c>
      <c r="X1021" s="49">
        <v>0</v>
      </c>
      <c r="Y1021" s="48">
        <v>0</v>
      </c>
      <c r="Z1021" s="49">
        <v>0</v>
      </c>
      <c r="AA1021" s="48">
        <v>0</v>
      </c>
      <c r="AB1021" s="49">
        <v>0</v>
      </c>
      <c r="AC1021" s="58">
        <f t="shared" ref="AC1021" si="91">SUM(E1021:AB1021)</f>
        <v>0</v>
      </c>
      <c r="AD1021" s="58"/>
      <c r="AE1021" s="58"/>
    </row>
    <row r="1022" spans="2:31" x14ac:dyDescent="0.3">
      <c r="B1022" s="13" t="s">
        <v>2</v>
      </c>
      <c r="C1022" s="13"/>
      <c r="D1022" s="13"/>
      <c r="E1022" s="14">
        <f>SUM(E977:E1021)</f>
        <v>132.97666666666674</v>
      </c>
      <c r="F1022" s="14">
        <f t="shared" ref="F1022:AB1022" si="92">SUM(F977:F1021)</f>
        <v>179.34483333333333</v>
      </c>
      <c r="G1022" s="14">
        <f t="shared" si="92"/>
        <v>187.28600000000012</v>
      </c>
      <c r="H1022" s="14">
        <f t="shared" si="92"/>
        <v>189.14966666666658</v>
      </c>
      <c r="I1022" s="14">
        <f t="shared" si="92"/>
        <v>186.33466666666664</v>
      </c>
      <c r="J1022" s="14">
        <f t="shared" si="92"/>
        <v>195.13916666666674</v>
      </c>
      <c r="K1022" s="14">
        <f t="shared" si="92"/>
        <v>209.05083333333314</v>
      </c>
      <c r="L1022" s="14">
        <f t="shared" si="92"/>
        <v>194.29916666666679</v>
      </c>
      <c r="M1022" s="14">
        <f t="shared" si="92"/>
        <v>245.50986666666662</v>
      </c>
      <c r="N1022" s="14">
        <f t="shared" si="92"/>
        <v>255.79801666666683</v>
      </c>
      <c r="O1022" s="14">
        <f t="shared" si="92"/>
        <v>246.37973333333341</v>
      </c>
      <c r="P1022" s="14">
        <f t="shared" si="92"/>
        <v>312.16335000000004</v>
      </c>
      <c r="Q1022" s="14">
        <f t="shared" si="92"/>
        <v>439.03036666666662</v>
      </c>
      <c r="R1022" s="14">
        <f t="shared" si="92"/>
        <v>564.88101666666682</v>
      </c>
      <c r="S1022" s="14">
        <f t="shared" si="92"/>
        <v>625.80230000000017</v>
      </c>
      <c r="T1022" s="14">
        <f t="shared" si="92"/>
        <v>650.36273333333327</v>
      </c>
      <c r="U1022" s="14">
        <f t="shared" si="92"/>
        <v>690.70136666666667</v>
      </c>
      <c r="V1022" s="14">
        <f t="shared" si="92"/>
        <v>694.60253333333321</v>
      </c>
      <c r="W1022" s="14">
        <f t="shared" si="92"/>
        <v>684.00210666666646</v>
      </c>
      <c r="X1022" s="14">
        <f t="shared" si="92"/>
        <v>428.35441500000007</v>
      </c>
      <c r="Y1022" s="14">
        <f t="shared" si="92"/>
        <v>0</v>
      </c>
      <c r="Z1022" s="14">
        <f t="shared" si="92"/>
        <v>0</v>
      </c>
      <c r="AA1022" s="14">
        <f t="shared" si="92"/>
        <v>0</v>
      </c>
      <c r="AB1022" s="14">
        <f t="shared" si="92"/>
        <v>67.443633333333352</v>
      </c>
      <c r="AC1022" s="70">
        <f>SUM(AC977:AE1021)</f>
        <v>7378.6124383333345</v>
      </c>
      <c r="AD1022" s="70"/>
      <c r="AE1022" s="70"/>
    </row>
    <row r="1025" spans="2:31" x14ac:dyDescent="0.3">
      <c r="B1025" s="8">
        <f>'Resumen-Mensual'!$Y$22</f>
        <v>45312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68" t="s">
        <v>2</v>
      </c>
      <c r="AD1027" s="68"/>
      <c r="AE1027" s="68"/>
    </row>
    <row r="1028" spans="2:31" x14ac:dyDescent="0.3">
      <c r="B1028" s="52" t="s">
        <v>4</v>
      </c>
      <c r="C1028" s="52"/>
      <c r="D1028" s="5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3.2170000000000014</v>
      </c>
      <c r="N1028" s="49">
        <v>15.324166666666668</v>
      </c>
      <c r="O1028" s="48">
        <v>3.9506666666666681</v>
      </c>
      <c r="P1028" s="49">
        <v>4.4590000000000005</v>
      </c>
      <c r="Q1028" s="48">
        <v>2.5088333333333326</v>
      </c>
      <c r="R1028" s="49">
        <v>1.4181666666666657</v>
      </c>
      <c r="S1028" s="48">
        <v>1.8333333333333238E-3</v>
      </c>
      <c r="T1028" s="49">
        <v>0</v>
      </c>
      <c r="U1028" s="48">
        <v>3.6713333333333327</v>
      </c>
      <c r="V1028" s="49">
        <v>6.202499999999997</v>
      </c>
      <c r="W1028" s="48">
        <v>0.63350000000000051</v>
      </c>
      <c r="X1028" s="49">
        <v>0.20354999999999984</v>
      </c>
      <c r="Y1028" s="48">
        <v>0</v>
      </c>
      <c r="Z1028" s="49">
        <v>0</v>
      </c>
      <c r="AA1028" s="48">
        <v>0</v>
      </c>
      <c r="AB1028" s="49">
        <v>0</v>
      </c>
      <c r="AC1028" s="58">
        <f>SUM(E1028:AB1028)</f>
        <v>41.590549999999986</v>
      </c>
      <c r="AD1028" s="58"/>
      <c r="AE1028" s="58"/>
    </row>
    <row r="1029" spans="2:31" x14ac:dyDescent="0.3">
      <c r="B1029" s="15" t="s">
        <v>5</v>
      </c>
      <c r="C1029" s="15"/>
      <c r="D1029" s="15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0.40450000000000003</v>
      </c>
      <c r="N1029" s="49">
        <v>1.9399999999999984</v>
      </c>
      <c r="O1029" s="48">
        <v>3.0200000000000022</v>
      </c>
      <c r="P1029" s="49">
        <v>10.155666666666662</v>
      </c>
      <c r="Q1029" s="48">
        <v>27.672166666666662</v>
      </c>
      <c r="R1029" s="49">
        <v>32.835833333333341</v>
      </c>
      <c r="S1029" s="48">
        <v>47.104500000000009</v>
      </c>
      <c r="T1029" s="49">
        <v>54.636499999999998</v>
      </c>
      <c r="U1029" s="48">
        <v>58.954166666666673</v>
      </c>
      <c r="V1029" s="49">
        <v>64.937166666666698</v>
      </c>
      <c r="W1029" s="48">
        <v>27.697500000000005</v>
      </c>
      <c r="X1029" s="49">
        <v>3.2624666666666662</v>
      </c>
      <c r="Y1029" s="48">
        <v>0</v>
      </c>
      <c r="Z1029" s="49">
        <v>0</v>
      </c>
      <c r="AA1029" s="48">
        <v>0</v>
      </c>
      <c r="AB1029" s="49">
        <v>0</v>
      </c>
      <c r="AC1029" s="58">
        <f t="shared" ref="AC1029:AC1064" si="93">SUM(E1029:AB1029)</f>
        <v>332.62046666666669</v>
      </c>
      <c r="AD1029" s="58"/>
      <c r="AE1029" s="58"/>
    </row>
    <row r="1030" spans="2:31" x14ac:dyDescent="0.3">
      <c r="B1030" s="15" t="s">
        <v>6</v>
      </c>
      <c r="C1030" s="15"/>
      <c r="D1030" s="15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2</v>
      </c>
      <c r="N1030" s="49">
        <v>1.5999999999999985</v>
      </c>
      <c r="O1030" s="48">
        <v>2.8000000000000016</v>
      </c>
      <c r="P1030" s="49">
        <v>8.1725000000000012</v>
      </c>
      <c r="Q1030" s="48">
        <v>13.830999999999998</v>
      </c>
      <c r="R1030" s="49">
        <v>10.059833333333328</v>
      </c>
      <c r="S1030" s="48">
        <v>7.7003333333333313</v>
      </c>
      <c r="T1030" s="49">
        <v>12.785333333333332</v>
      </c>
      <c r="U1030" s="48">
        <v>16.298666666666673</v>
      </c>
      <c r="V1030" s="49">
        <v>16.766666666666659</v>
      </c>
      <c r="W1030" s="48">
        <v>14.658666666666665</v>
      </c>
      <c r="X1030" s="49">
        <v>15.442000000000002</v>
      </c>
      <c r="Y1030" s="48">
        <v>0</v>
      </c>
      <c r="Z1030" s="49">
        <v>0</v>
      </c>
      <c r="AA1030" s="48">
        <v>0</v>
      </c>
      <c r="AB1030" s="49">
        <v>0</v>
      </c>
      <c r="AC1030" s="58">
        <f t="shared" si="93"/>
        <v>122.11499999999999</v>
      </c>
      <c r="AD1030" s="58"/>
      <c r="AE1030" s="58"/>
    </row>
    <row r="1031" spans="2:31" x14ac:dyDescent="0.3">
      <c r="B1031" s="15" t="s">
        <v>119</v>
      </c>
      <c r="C1031" s="15"/>
      <c r="D1031" s="15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4.400000000000003</v>
      </c>
      <c r="N1031" s="49">
        <v>3.9000000000000039</v>
      </c>
      <c r="O1031" s="48">
        <v>2.2999999999999989</v>
      </c>
      <c r="P1031" s="49">
        <v>6.6999999999999931</v>
      </c>
      <c r="Q1031" s="48">
        <v>19.318000000000001</v>
      </c>
      <c r="R1031" s="49">
        <v>32.534833333333331</v>
      </c>
      <c r="S1031" s="48">
        <v>18.533166666666649</v>
      </c>
      <c r="T1031" s="49">
        <v>27.521000000000004</v>
      </c>
      <c r="U1031" s="48">
        <v>42.946166666666656</v>
      </c>
      <c r="V1031" s="49">
        <v>43.791000000000004</v>
      </c>
      <c r="W1031" s="48">
        <v>38.449166666666656</v>
      </c>
      <c r="X1031" s="49">
        <v>14.663333333333332</v>
      </c>
      <c r="Y1031" s="48">
        <v>0</v>
      </c>
      <c r="Z1031" s="49">
        <v>0</v>
      </c>
      <c r="AA1031" s="48">
        <v>0</v>
      </c>
      <c r="AB1031" s="49">
        <v>0</v>
      </c>
      <c r="AC1031" s="58">
        <f t="shared" si="93"/>
        <v>255.05666666666662</v>
      </c>
      <c r="AD1031" s="58"/>
      <c r="AE1031" s="58"/>
    </row>
    <row r="1032" spans="2:31" x14ac:dyDescent="0.3">
      <c r="B1032" s="15" t="s">
        <v>7</v>
      </c>
      <c r="C1032" s="15"/>
      <c r="D1032" s="15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7.8166666666666662E-2</v>
      </c>
      <c r="N1032" s="49">
        <v>0.15649999999999997</v>
      </c>
      <c r="O1032" s="48">
        <v>0.23516666666666666</v>
      </c>
      <c r="P1032" s="49">
        <v>9.9045000000000005</v>
      </c>
      <c r="Q1032" s="48">
        <v>10.993166666666662</v>
      </c>
      <c r="R1032" s="49">
        <v>10.61216666666666</v>
      </c>
      <c r="S1032" s="48">
        <v>10.277499999999996</v>
      </c>
      <c r="T1032" s="49">
        <v>9.9213333333333278</v>
      </c>
      <c r="U1032" s="48">
        <v>9.5709999999999944</v>
      </c>
      <c r="V1032" s="49">
        <v>9.2574999999999967</v>
      </c>
      <c r="W1032" s="48">
        <v>8.9318333333333335</v>
      </c>
      <c r="X1032" s="49">
        <v>8.6098333333333343</v>
      </c>
      <c r="Y1032" s="48">
        <v>0</v>
      </c>
      <c r="Z1032" s="49">
        <v>0</v>
      </c>
      <c r="AA1032" s="48">
        <v>0</v>
      </c>
      <c r="AB1032" s="49">
        <v>0</v>
      </c>
      <c r="AC1032" s="58">
        <f t="shared" si="93"/>
        <v>88.548666666666634</v>
      </c>
      <c r="AD1032" s="58"/>
      <c r="AE1032" s="58"/>
    </row>
    <row r="1033" spans="2:31" x14ac:dyDescent="0.3">
      <c r="B1033" s="15" t="s">
        <v>8</v>
      </c>
      <c r="C1033" s="15"/>
      <c r="D1033" s="15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1.2741666666666667</v>
      </c>
      <c r="N1033" s="49">
        <v>2.6251666666666669</v>
      </c>
      <c r="O1033" s="48">
        <v>4.3268333333333358</v>
      </c>
      <c r="P1033" s="49">
        <v>4.2649999999999988</v>
      </c>
      <c r="Q1033" s="48">
        <v>8.4876666666666676</v>
      </c>
      <c r="R1033" s="49">
        <v>19.931833333333334</v>
      </c>
      <c r="S1033" s="48">
        <v>31.573333333333334</v>
      </c>
      <c r="T1033" s="49">
        <v>35.169833333333337</v>
      </c>
      <c r="U1033" s="48">
        <v>36.018166666666659</v>
      </c>
      <c r="V1033" s="49">
        <v>32.214833333333338</v>
      </c>
      <c r="W1033" s="48">
        <v>21.016499999999997</v>
      </c>
      <c r="X1033" s="49">
        <v>7.0204333333333313</v>
      </c>
      <c r="Y1033" s="48">
        <v>0</v>
      </c>
      <c r="Z1033" s="49">
        <v>0</v>
      </c>
      <c r="AA1033" s="48">
        <v>0</v>
      </c>
      <c r="AB1033" s="49">
        <v>0</v>
      </c>
      <c r="AC1033" s="58">
        <f t="shared" si="93"/>
        <v>203.92376666666669</v>
      </c>
      <c r="AD1033" s="58"/>
      <c r="AE1033" s="58"/>
    </row>
    <row r="1034" spans="2:31" x14ac:dyDescent="0.3">
      <c r="B1034" s="15" t="s">
        <v>9</v>
      </c>
      <c r="C1034" s="15"/>
      <c r="D1034" s="15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3.8149999999999982</v>
      </c>
      <c r="N1034" s="49">
        <v>4.3536666666666637</v>
      </c>
      <c r="O1034" s="48">
        <v>4.1779999999999982</v>
      </c>
      <c r="P1034" s="49">
        <v>3.3600000000000008</v>
      </c>
      <c r="Q1034" s="48">
        <v>2.8229999999999991</v>
      </c>
      <c r="R1034" s="49">
        <v>2.6428333333333329</v>
      </c>
      <c r="S1034" s="48">
        <v>2.0524000000000004</v>
      </c>
      <c r="T1034" s="49">
        <v>4.0146666666666642</v>
      </c>
      <c r="U1034" s="48">
        <v>6.303833333333329</v>
      </c>
      <c r="V1034" s="49">
        <v>12.709500000000009</v>
      </c>
      <c r="W1034" s="48">
        <v>20.176166666666671</v>
      </c>
      <c r="X1034" s="49">
        <v>13.262673333333327</v>
      </c>
      <c r="Y1034" s="48">
        <v>0</v>
      </c>
      <c r="Z1034" s="49">
        <v>0</v>
      </c>
      <c r="AA1034" s="48">
        <v>0</v>
      </c>
      <c r="AB1034" s="49">
        <v>0</v>
      </c>
      <c r="AC1034" s="58">
        <f t="shared" si="93"/>
        <v>79.691739999999996</v>
      </c>
      <c r="AD1034" s="58"/>
      <c r="AE1034" s="58"/>
    </row>
    <row r="1035" spans="2:31" x14ac:dyDescent="0.3">
      <c r="B1035" s="15" t="s">
        <v>10</v>
      </c>
      <c r="C1035" s="15"/>
      <c r="D1035" s="15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4.3144999999999998</v>
      </c>
      <c r="N1035" s="49">
        <v>4.6901666666666673</v>
      </c>
      <c r="O1035" s="48">
        <v>5.3728333333333333</v>
      </c>
      <c r="P1035" s="49">
        <v>6.5453333333333319</v>
      </c>
      <c r="Q1035" s="48">
        <v>5.070666666666666</v>
      </c>
      <c r="R1035" s="49">
        <v>1.8993333333333333</v>
      </c>
      <c r="S1035" s="48">
        <v>1.9214999999999995</v>
      </c>
      <c r="T1035" s="49">
        <v>4.1948333333333325</v>
      </c>
      <c r="U1035" s="48">
        <v>9.0454999999999988</v>
      </c>
      <c r="V1035" s="49">
        <v>0</v>
      </c>
      <c r="W1035" s="48">
        <v>0</v>
      </c>
      <c r="X1035" s="49">
        <v>0.95966666666666711</v>
      </c>
      <c r="Y1035" s="48">
        <v>0</v>
      </c>
      <c r="Z1035" s="49">
        <v>0</v>
      </c>
      <c r="AA1035" s="48">
        <v>0</v>
      </c>
      <c r="AB1035" s="49">
        <v>0</v>
      </c>
      <c r="AC1035" s="58">
        <f t="shared" si="93"/>
        <v>44.014333333333326</v>
      </c>
      <c r="AD1035" s="58"/>
      <c r="AE1035" s="58"/>
    </row>
    <row r="1036" spans="2:31" x14ac:dyDescent="0.3">
      <c r="B1036" s="15" t="s">
        <v>11</v>
      </c>
      <c r="C1036" s="15"/>
      <c r="D1036" s="15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</v>
      </c>
      <c r="M1036" s="48">
        <v>9.6200000000000028</v>
      </c>
      <c r="N1036" s="49">
        <v>8.7200000000000149</v>
      </c>
      <c r="O1036" s="48">
        <v>9.9308333333333341</v>
      </c>
      <c r="P1036" s="49">
        <v>15.4095</v>
      </c>
      <c r="Q1036" s="48">
        <v>15.524000000000003</v>
      </c>
      <c r="R1036" s="49">
        <v>15.008000000000001</v>
      </c>
      <c r="S1036" s="48">
        <v>15.134000000000002</v>
      </c>
      <c r="T1036" s="49">
        <v>20.444833333333342</v>
      </c>
      <c r="U1036" s="48">
        <v>28.808166666666651</v>
      </c>
      <c r="V1036" s="49">
        <v>40.687166666666677</v>
      </c>
      <c r="W1036" s="48">
        <v>46.397166666666664</v>
      </c>
      <c r="X1036" s="49">
        <v>26.963166666666666</v>
      </c>
      <c r="Y1036" s="48">
        <v>0</v>
      </c>
      <c r="Z1036" s="49">
        <v>0</v>
      </c>
      <c r="AA1036" s="48">
        <v>0</v>
      </c>
      <c r="AB1036" s="49">
        <v>0</v>
      </c>
      <c r="AC1036" s="58">
        <f t="shared" si="93"/>
        <v>252.64683333333335</v>
      </c>
      <c r="AD1036" s="58"/>
      <c r="AE1036" s="58"/>
    </row>
    <row r="1037" spans="2:31" x14ac:dyDescent="0.3">
      <c r="B1037" s="15" t="s">
        <v>12</v>
      </c>
      <c r="C1037" s="15"/>
      <c r="D1037" s="15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1.5738333333333334</v>
      </c>
      <c r="N1037" s="49">
        <v>0.9036666666666664</v>
      </c>
      <c r="O1037" s="48">
        <v>1.7143333333333328</v>
      </c>
      <c r="P1037" s="49">
        <v>2.5778333333333334</v>
      </c>
      <c r="Q1037" s="48">
        <v>3.128833333333334</v>
      </c>
      <c r="R1037" s="49">
        <v>2.6773333333333325</v>
      </c>
      <c r="S1037" s="48">
        <v>2.310666666666668</v>
      </c>
      <c r="T1037" s="49">
        <v>4.6804999999999994</v>
      </c>
      <c r="U1037" s="48">
        <v>10.503333333333336</v>
      </c>
      <c r="V1037" s="49">
        <v>19.196333333333335</v>
      </c>
      <c r="W1037" s="48">
        <v>24.214500000000005</v>
      </c>
      <c r="X1037" s="49">
        <v>10.505916666666666</v>
      </c>
      <c r="Y1037" s="48">
        <v>0</v>
      </c>
      <c r="Z1037" s="49">
        <v>0</v>
      </c>
      <c r="AA1037" s="48">
        <v>0</v>
      </c>
      <c r="AB1037" s="49">
        <v>0</v>
      </c>
      <c r="AC1037" s="58">
        <f t="shared" si="93"/>
        <v>83.987083333333345</v>
      </c>
      <c r="AD1037" s="58"/>
      <c r="AE1037" s="58"/>
    </row>
    <row r="1038" spans="2:31" x14ac:dyDescent="0.3">
      <c r="B1038" s="15" t="s">
        <v>13</v>
      </c>
      <c r="C1038" s="15"/>
      <c r="D1038" s="15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0</v>
      </c>
      <c r="N1038" s="49">
        <v>2.2923333333333349</v>
      </c>
      <c r="O1038" s="48">
        <v>4.4831666666666674</v>
      </c>
      <c r="P1038" s="49">
        <v>12.041833333333342</v>
      </c>
      <c r="Q1038" s="48">
        <v>4.6083333333333343</v>
      </c>
      <c r="R1038" s="49">
        <v>1.1999999999999999E-2</v>
      </c>
      <c r="S1038" s="48">
        <v>0</v>
      </c>
      <c r="T1038" s="49">
        <v>0</v>
      </c>
      <c r="U1038" s="48">
        <v>2.7816666666666672</v>
      </c>
      <c r="V1038" s="49">
        <v>20.567166666666669</v>
      </c>
      <c r="W1038" s="48">
        <v>20.754850000000001</v>
      </c>
      <c r="X1038" s="49">
        <v>16.8687</v>
      </c>
      <c r="Y1038" s="48">
        <v>0</v>
      </c>
      <c r="Z1038" s="49">
        <v>0</v>
      </c>
      <c r="AA1038" s="48">
        <v>0</v>
      </c>
      <c r="AB1038" s="49">
        <v>0</v>
      </c>
      <c r="AC1038" s="58">
        <f t="shared" si="93"/>
        <v>84.410050000000027</v>
      </c>
      <c r="AD1038" s="58"/>
      <c r="AE1038" s="58"/>
    </row>
    <row r="1039" spans="2:31" x14ac:dyDescent="0.3">
      <c r="B1039" s="15" t="s">
        <v>14</v>
      </c>
      <c r="C1039" s="15"/>
      <c r="D1039" s="15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58">
        <f t="shared" si="93"/>
        <v>0</v>
      </c>
      <c r="AD1039" s="58"/>
      <c r="AE1039" s="58"/>
    </row>
    <row r="1040" spans="2:31" x14ac:dyDescent="0.3">
      <c r="B1040" s="15" t="s">
        <v>15</v>
      </c>
      <c r="C1040" s="15"/>
      <c r="D1040" s="15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4.1614999999999984</v>
      </c>
      <c r="N1040" s="49">
        <v>3.3786666666666667</v>
      </c>
      <c r="O1040" s="48">
        <v>3.7338333333333344</v>
      </c>
      <c r="P1040" s="49">
        <v>0</v>
      </c>
      <c r="Q1040" s="48">
        <v>0</v>
      </c>
      <c r="R1040" s="49">
        <v>5.6726666666666663</v>
      </c>
      <c r="S1040" s="48">
        <v>7.0146666666666668</v>
      </c>
      <c r="T1040" s="49">
        <v>7.1624999999999996</v>
      </c>
      <c r="U1040" s="48">
        <v>9.6893333333333356</v>
      </c>
      <c r="V1040" s="49">
        <v>11.97833333333333</v>
      </c>
      <c r="W1040" s="48">
        <v>13.107999999999995</v>
      </c>
      <c r="X1040" s="49">
        <v>5.3246666666666682</v>
      </c>
      <c r="Y1040" s="48">
        <v>0</v>
      </c>
      <c r="Z1040" s="49">
        <v>0</v>
      </c>
      <c r="AA1040" s="48">
        <v>0</v>
      </c>
      <c r="AB1040" s="49">
        <v>0</v>
      </c>
      <c r="AC1040" s="58">
        <f t="shared" si="93"/>
        <v>71.224166666666662</v>
      </c>
      <c r="AD1040" s="58"/>
      <c r="AE1040" s="58"/>
    </row>
    <row r="1041" spans="2:31" x14ac:dyDescent="0.3">
      <c r="B1041" s="15" t="s">
        <v>16</v>
      </c>
      <c r="C1041" s="15"/>
      <c r="D1041" s="15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0</v>
      </c>
      <c r="N1041" s="49">
        <v>0</v>
      </c>
      <c r="O1041" s="48">
        <v>6.716666666666668E-2</v>
      </c>
      <c r="P1041" s="49">
        <v>0.65033333333333343</v>
      </c>
      <c r="Q1041" s="48">
        <v>0.18299999999999994</v>
      </c>
      <c r="R1041" s="49">
        <v>0</v>
      </c>
      <c r="S1041" s="48">
        <v>0</v>
      </c>
      <c r="T1041" s="49">
        <v>0</v>
      </c>
      <c r="U1041" s="48">
        <v>0</v>
      </c>
      <c r="V1041" s="49">
        <v>0</v>
      </c>
      <c r="W1041" s="48">
        <v>0</v>
      </c>
      <c r="X1041" s="49">
        <v>0</v>
      </c>
      <c r="Y1041" s="48">
        <v>0</v>
      </c>
      <c r="Z1041" s="49">
        <v>0</v>
      </c>
      <c r="AA1041" s="48">
        <v>0</v>
      </c>
      <c r="AB1041" s="49">
        <v>0</v>
      </c>
      <c r="AC1041" s="58">
        <f t="shared" si="93"/>
        <v>0.90050000000000008</v>
      </c>
      <c r="AD1041" s="58"/>
      <c r="AE1041" s="58"/>
    </row>
    <row r="1042" spans="2:31" x14ac:dyDescent="0.3">
      <c r="B1042" s="15" t="s">
        <v>17</v>
      </c>
      <c r="C1042" s="15"/>
      <c r="D1042" s="15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0.25999999999999984</v>
      </c>
      <c r="N1042" s="49">
        <v>0.2100000000000003</v>
      </c>
      <c r="O1042" s="48">
        <v>0.78999999999999937</v>
      </c>
      <c r="P1042" s="49">
        <v>1.498666666666667</v>
      </c>
      <c r="Q1042" s="48">
        <v>3.7913333333333319</v>
      </c>
      <c r="R1042" s="49">
        <v>3.3298333333333354</v>
      </c>
      <c r="S1042" s="48">
        <v>6.0838333333333372</v>
      </c>
      <c r="T1042" s="49">
        <v>8.9553333333333338</v>
      </c>
      <c r="U1042" s="48">
        <v>10.74866666666667</v>
      </c>
      <c r="V1042" s="49">
        <v>4.6666666666666853E-3</v>
      </c>
      <c r="W1042" s="48">
        <v>0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58">
        <f t="shared" si="93"/>
        <v>35.672333333333341</v>
      </c>
      <c r="AD1042" s="58"/>
      <c r="AE1042" s="58"/>
    </row>
    <row r="1043" spans="2:31" x14ac:dyDescent="0.3">
      <c r="B1043" s="15" t="s">
        <v>18</v>
      </c>
      <c r="C1043" s="15"/>
      <c r="D1043" s="15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0.6061666666666663</v>
      </c>
      <c r="O1043" s="48">
        <v>2.0169999999999986</v>
      </c>
      <c r="P1043" s="49">
        <v>2.4278333333333371</v>
      </c>
      <c r="Q1043" s="48">
        <v>2.2956666666666665</v>
      </c>
      <c r="R1043" s="49">
        <v>3.254833333333333</v>
      </c>
      <c r="S1043" s="48">
        <v>1.0666666666666668E-2</v>
      </c>
      <c r="T1043" s="49">
        <v>0</v>
      </c>
      <c r="U1043" s="48">
        <v>0</v>
      </c>
      <c r="V1043" s="49">
        <v>0</v>
      </c>
      <c r="W1043" s="48">
        <v>0</v>
      </c>
      <c r="X1043" s="49">
        <v>0.6319166666666669</v>
      </c>
      <c r="Y1043" s="48">
        <v>0</v>
      </c>
      <c r="Z1043" s="49">
        <v>0</v>
      </c>
      <c r="AA1043" s="48">
        <v>0</v>
      </c>
      <c r="AB1043" s="49">
        <v>0</v>
      </c>
      <c r="AC1043" s="58">
        <f t="shared" si="93"/>
        <v>11.244083333333336</v>
      </c>
      <c r="AD1043" s="58"/>
      <c r="AE1043" s="58"/>
    </row>
    <row r="1044" spans="2:31" x14ac:dyDescent="0.3">
      <c r="B1044" s="15" t="s">
        <v>19</v>
      </c>
      <c r="C1044" s="15"/>
      <c r="D1044" s="15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0</v>
      </c>
      <c r="N1044" s="49">
        <v>0</v>
      </c>
      <c r="O1044" s="48">
        <v>0</v>
      </c>
      <c r="P1044" s="49">
        <v>1.783333333333333E-2</v>
      </c>
      <c r="Q1044" s="48">
        <v>0.23</v>
      </c>
      <c r="R1044" s="49">
        <v>0.3863333333333332</v>
      </c>
      <c r="S1044" s="48">
        <v>0.26583333333333331</v>
      </c>
      <c r="T1044" s="49">
        <v>0</v>
      </c>
      <c r="U1044" s="48">
        <v>0</v>
      </c>
      <c r="V1044" s="49">
        <v>0</v>
      </c>
      <c r="W1044" s="48">
        <v>0</v>
      </c>
      <c r="X1044" s="49">
        <v>0</v>
      </c>
      <c r="Y1044" s="48">
        <v>0</v>
      </c>
      <c r="Z1044" s="49">
        <v>0</v>
      </c>
      <c r="AA1044" s="48">
        <v>0</v>
      </c>
      <c r="AB1044" s="49">
        <v>0</v>
      </c>
      <c r="AC1044" s="58">
        <f t="shared" si="93"/>
        <v>0.89999999999999991</v>
      </c>
      <c r="AD1044" s="58"/>
      <c r="AE1044" s="58"/>
    </row>
    <row r="1045" spans="2:31" x14ac:dyDescent="0.3">
      <c r="B1045" s="4" t="s">
        <v>20</v>
      </c>
      <c r="C1045" s="4"/>
      <c r="D1045" s="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0.43916666666666632</v>
      </c>
      <c r="N1045" s="49">
        <v>0.44084999999999963</v>
      </c>
      <c r="O1045" s="48">
        <v>0.44253333333333306</v>
      </c>
      <c r="P1045" s="49">
        <v>0.44421666666666637</v>
      </c>
      <c r="Q1045" s="48">
        <v>0.44589999999999974</v>
      </c>
      <c r="R1045" s="49">
        <v>0.44758333333333306</v>
      </c>
      <c r="S1045" s="48">
        <v>1.4199999999999994E-2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58">
        <f t="shared" si="93"/>
        <v>2.6744499999999989</v>
      </c>
      <c r="AD1045" s="58"/>
      <c r="AE1045" s="58"/>
    </row>
    <row r="1046" spans="2:31" x14ac:dyDescent="0.3">
      <c r="B1046" s="4" t="s">
        <v>21</v>
      </c>
      <c r="C1046" s="4"/>
      <c r="D1046" s="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0</v>
      </c>
      <c r="N1046" s="49">
        <v>0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0</v>
      </c>
      <c r="V1046" s="49">
        <v>0</v>
      </c>
      <c r="W1046" s="48">
        <v>0</v>
      </c>
      <c r="X1046" s="49">
        <v>0</v>
      </c>
      <c r="Y1046" s="48">
        <v>0</v>
      </c>
      <c r="Z1046" s="49">
        <v>0</v>
      </c>
      <c r="AA1046" s="48">
        <v>0</v>
      </c>
      <c r="AB1046" s="49">
        <v>0</v>
      </c>
      <c r="AC1046" s="58">
        <f t="shared" si="93"/>
        <v>0</v>
      </c>
      <c r="AD1046" s="58"/>
      <c r="AE1046" s="58"/>
    </row>
    <row r="1047" spans="2:31" x14ac:dyDescent="0.3">
      <c r="B1047" s="4" t="s">
        <v>22</v>
      </c>
      <c r="C1047" s="4"/>
      <c r="D1047" s="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1.0000000000000005E-2</v>
      </c>
      <c r="N1047" s="49">
        <v>2.0000000000000011E-2</v>
      </c>
      <c r="O1047" s="48">
        <v>6.7333333333333328E-2</v>
      </c>
      <c r="P1047" s="49">
        <v>7.0333333333333289E-2</v>
      </c>
      <c r="Q1047" s="48">
        <v>5.3833333333333309E-2</v>
      </c>
      <c r="R1047" s="49">
        <v>8.0333333333333326E-2</v>
      </c>
      <c r="S1047" s="48">
        <v>5.5166666666666649E-2</v>
      </c>
      <c r="T1047" s="49">
        <v>3.2333333333333339E-2</v>
      </c>
      <c r="U1047" s="48">
        <v>0.11666666666666665</v>
      </c>
      <c r="V1047" s="49">
        <v>0.13383333333333336</v>
      </c>
      <c r="W1047" s="48">
        <v>0.12981666666666664</v>
      </c>
      <c r="X1047" s="49">
        <v>0.13916666666666669</v>
      </c>
      <c r="Y1047" s="48">
        <v>0</v>
      </c>
      <c r="Z1047" s="49">
        <v>0</v>
      </c>
      <c r="AA1047" s="48">
        <v>0</v>
      </c>
      <c r="AB1047" s="49">
        <v>0</v>
      </c>
      <c r="AC1047" s="58">
        <f t="shared" si="93"/>
        <v>0.90881666666666661</v>
      </c>
      <c r="AD1047" s="58"/>
      <c r="AE1047" s="58"/>
    </row>
    <row r="1048" spans="2:31" x14ac:dyDescent="0.3">
      <c r="B1048" s="4" t="s">
        <v>23</v>
      </c>
      <c r="C1048" s="4"/>
      <c r="D1048" s="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0</v>
      </c>
      <c r="T1048" s="49">
        <v>0</v>
      </c>
      <c r="U1048" s="48">
        <v>0</v>
      </c>
      <c r="V1048" s="49">
        <v>0</v>
      </c>
      <c r="W1048" s="48">
        <v>0</v>
      </c>
      <c r="X1048" s="49">
        <v>0</v>
      </c>
      <c r="Y1048" s="48">
        <v>0</v>
      </c>
      <c r="Z1048" s="49">
        <v>0</v>
      </c>
      <c r="AA1048" s="48">
        <v>0</v>
      </c>
      <c r="AB1048" s="49">
        <v>0</v>
      </c>
      <c r="AC1048" s="58">
        <f t="shared" si="93"/>
        <v>0</v>
      </c>
      <c r="AD1048" s="58"/>
      <c r="AE1048" s="58"/>
    </row>
    <row r="1049" spans="2:31" x14ac:dyDescent="0.3">
      <c r="B1049" s="4" t="s">
        <v>24</v>
      </c>
      <c r="C1049" s="4"/>
      <c r="D1049" s="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7.0000000000000001E-3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58">
        <f t="shared" si="93"/>
        <v>7.0000000000000001E-3</v>
      </c>
      <c r="AD1049" s="58"/>
      <c r="AE1049" s="58"/>
    </row>
    <row r="1050" spans="2:31" x14ac:dyDescent="0.3">
      <c r="B1050" s="4" t="s">
        <v>25</v>
      </c>
      <c r="C1050" s="4"/>
      <c r="D1050" s="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</v>
      </c>
      <c r="M1050" s="48">
        <v>0.96833333333333349</v>
      </c>
      <c r="N1050" s="49">
        <v>0.51633333333333364</v>
      </c>
      <c r="O1050" s="48">
        <v>0.625</v>
      </c>
      <c r="P1050" s="49">
        <v>1.3690000000000004</v>
      </c>
      <c r="Q1050" s="48">
        <v>1.8184999999999998</v>
      </c>
      <c r="R1050" s="49">
        <v>1.7424333333333328</v>
      </c>
      <c r="S1050" s="48">
        <v>1.3433333333333328</v>
      </c>
      <c r="T1050" s="49">
        <v>1.8793333333333331</v>
      </c>
      <c r="U1050" s="48">
        <v>2.6530000000000005</v>
      </c>
      <c r="V1050" s="49">
        <v>3.1676666666666669</v>
      </c>
      <c r="W1050" s="48">
        <v>2.5248333333333344</v>
      </c>
      <c r="X1050" s="49">
        <v>1.3922758333333336</v>
      </c>
      <c r="Y1050" s="48">
        <v>0</v>
      </c>
      <c r="Z1050" s="49">
        <v>0</v>
      </c>
      <c r="AA1050" s="48">
        <v>0</v>
      </c>
      <c r="AB1050" s="49">
        <v>0</v>
      </c>
      <c r="AC1050" s="58">
        <f t="shared" si="93"/>
        <v>20.000042499999999</v>
      </c>
      <c r="AD1050" s="58"/>
      <c r="AE1050" s="58"/>
    </row>
    <row r="1051" spans="2:31" x14ac:dyDescent="0.3">
      <c r="B1051" s="4" t="s">
        <v>26</v>
      </c>
      <c r="C1051" s="4"/>
      <c r="D1051" s="4"/>
      <c r="E1051" s="48">
        <v>6.1258333333333335</v>
      </c>
      <c r="F1051" s="49">
        <v>5.8775000000000013</v>
      </c>
      <c r="G1051" s="48">
        <v>5.7748333333333326</v>
      </c>
      <c r="H1051" s="49">
        <v>5.6676666666666655</v>
      </c>
      <c r="I1051" s="48">
        <v>5.6840000000000011</v>
      </c>
      <c r="J1051" s="49">
        <v>5.819499999999997</v>
      </c>
      <c r="K1051" s="48">
        <v>5.7948333333333331</v>
      </c>
      <c r="L1051" s="49">
        <v>5.589500000000001</v>
      </c>
      <c r="M1051" s="48">
        <v>4.0103333333333344</v>
      </c>
      <c r="N1051" s="49">
        <v>0.10533333333333346</v>
      </c>
      <c r="O1051" s="48">
        <v>1.7575000000000001</v>
      </c>
      <c r="P1051" s="49">
        <v>9.461333333333334</v>
      </c>
      <c r="Q1051" s="48">
        <v>10.097666666666667</v>
      </c>
      <c r="R1051" s="49">
        <v>9.2083333333333321</v>
      </c>
      <c r="S1051" s="48">
        <v>7.6218333333333339</v>
      </c>
      <c r="T1051" s="49">
        <v>7.41</v>
      </c>
      <c r="U1051" s="48">
        <v>5.1546666666666665</v>
      </c>
      <c r="V1051" s="49">
        <v>5.0793333333333326</v>
      </c>
      <c r="W1051" s="48">
        <v>4.9884999999999993</v>
      </c>
      <c r="X1051" s="49">
        <v>2.0747333333333327</v>
      </c>
      <c r="Y1051" s="48">
        <v>0</v>
      </c>
      <c r="Z1051" s="49">
        <v>0</v>
      </c>
      <c r="AA1051" s="48">
        <v>0</v>
      </c>
      <c r="AB1051" s="49">
        <v>0</v>
      </c>
      <c r="AC1051" s="58">
        <f t="shared" si="93"/>
        <v>113.30323333333332</v>
      </c>
      <c r="AD1051" s="58"/>
      <c r="AE1051" s="58"/>
    </row>
    <row r="1052" spans="2:31" x14ac:dyDescent="0.3">
      <c r="B1052" s="4" t="s">
        <v>27</v>
      </c>
      <c r="C1052" s="4"/>
      <c r="D1052" s="4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4.2499999999999954E-2</v>
      </c>
      <c r="M1052" s="48">
        <v>9.22416666666666</v>
      </c>
      <c r="N1052" s="49">
        <v>3.7154999999999991</v>
      </c>
      <c r="O1052" s="48">
        <v>3.3263333333333338</v>
      </c>
      <c r="P1052" s="49">
        <v>14.017500000000005</v>
      </c>
      <c r="Q1052" s="48">
        <v>21.820833333333329</v>
      </c>
      <c r="R1052" s="49">
        <v>21.142666666666674</v>
      </c>
      <c r="S1052" s="48">
        <v>21.290833333333335</v>
      </c>
      <c r="T1052" s="49">
        <v>16.86816666666666</v>
      </c>
      <c r="U1052" s="48">
        <v>10.915500000000003</v>
      </c>
      <c r="V1052" s="49">
        <v>9.9881666666666646</v>
      </c>
      <c r="W1052" s="48">
        <v>9.9464666666666641</v>
      </c>
      <c r="X1052" s="49">
        <v>9.9229333333333329</v>
      </c>
      <c r="Y1052" s="48">
        <v>0</v>
      </c>
      <c r="Z1052" s="49">
        <v>0</v>
      </c>
      <c r="AA1052" s="48">
        <v>0</v>
      </c>
      <c r="AB1052" s="49">
        <v>0</v>
      </c>
      <c r="AC1052" s="58">
        <f t="shared" si="93"/>
        <v>152.22156666666666</v>
      </c>
      <c r="AD1052" s="58"/>
      <c r="AE1052" s="58"/>
    </row>
    <row r="1053" spans="2:31" x14ac:dyDescent="0.3">
      <c r="B1053" s="4" t="s">
        <v>28</v>
      </c>
      <c r="C1053" s="4"/>
      <c r="D1053" s="4"/>
      <c r="E1053" s="48">
        <v>6.270833333333341</v>
      </c>
      <c r="F1053" s="49">
        <v>8.3103333333333342</v>
      </c>
      <c r="G1053" s="48">
        <v>9.3421666666666763</v>
      </c>
      <c r="H1053" s="49">
        <v>10.924333333333331</v>
      </c>
      <c r="I1053" s="48">
        <v>12.000666666666669</v>
      </c>
      <c r="J1053" s="49">
        <v>12.639666666666661</v>
      </c>
      <c r="K1053" s="48">
        <v>13.400333333333338</v>
      </c>
      <c r="L1053" s="49">
        <v>14.418833333333339</v>
      </c>
      <c r="M1053" s="48">
        <v>17.333333333333336</v>
      </c>
      <c r="N1053" s="49">
        <v>15.517833333333339</v>
      </c>
      <c r="O1053" s="48">
        <v>8.9314999999999944</v>
      </c>
      <c r="P1053" s="49">
        <v>16.7745</v>
      </c>
      <c r="Q1053" s="48">
        <v>27.554666666666666</v>
      </c>
      <c r="R1053" s="49">
        <v>31.754499999999993</v>
      </c>
      <c r="S1053" s="48">
        <v>32.54</v>
      </c>
      <c r="T1053" s="49">
        <v>24.694833333333332</v>
      </c>
      <c r="U1053" s="48">
        <v>16.313833333333331</v>
      </c>
      <c r="V1053" s="49">
        <v>16.678666666666668</v>
      </c>
      <c r="W1053" s="48">
        <v>13.667166666666672</v>
      </c>
      <c r="X1053" s="49">
        <v>9.2125333333333366</v>
      </c>
      <c r="Y1053" s="48">
        <v>0</v>
      </c>
      <c r="Z1053" s="49">
        <v>0</v>
      </c>
      <c r="AA1053" s="48">
        <v>0</v>
      </c>
      <c r="AB1053" s="49">
        <v>0</v>
      </c>
      <c r="AC1053" s="58">
        <f t="shared" si="93"/>
        <v>318.28053333333332</v>
      </c>
      <c r="AD1053" s="58"/>
      <c r="AE1053" s="58"/>
    </row>
    <row r="1054" spans="2:31" x14ac:dyDescent="0.3">
      <c r="B1054" s="4" t="s">
        <v>120</v>
      </c>
      <c r="C1054" s="4"/>
      <c r="D1054" s="4"/>
      <c r="E1054" s="48">
        <v>0</v>
      </c>
      <c r="F1054" s="49">
        <v>0.15533333333333513</v>
      </c>
      <c r="G1054" s="48">
        <v>1.3359999999999985</v>
      </c>
      <c r="H1054" s="49">
        <v>3.3991666666666713</v>
      </c>
      <c r="I1054" s="48">
        <v>4.8888333333333369</v>
      </c>
      <c r="J1054" s="49">
        <v>4.7558333333333245</v>
      </c>
      <c r="K1054" s="48">
        <v>3.7768333333333297</v>
      </c>
      <c r="L1054" s="49">
        <v>0</v>
      </c>
      <c r="M1054" s="48">
        <v>5.1301666666666659</v>
      </c>
      <c r="N1054" s="49">
        <v>15.862666666666664</v>
      </c>
      <c r="O1054" s="48">
        <v>4.1561666666666683</v>
      </c>
      <c r="P1054" s="49">
        <v>17.715833333333329</v>
      </c>
      <c r="Q1054" s="48">
        <v>29.41383333333334</v>
      </c>
      <c r="R1054" s="49">
        <v>32.447166666666668</v>
      </c>
      <c r="S1054" s="48">
        <v>31.117666666666661</v>
      </c>
      <c r="T1054" s="49">
        <v>25.375333333333344</v>
      </c>
      <c r="U1054" s="48">
        <v>15.544000000000002</v>
      </c>
      <c r="V1054" s="49">
        <v>11.535499999999995</v>
      </c>
      <c r="W1054" s="48">
        <v>5.6333333333333496E-3</v>
      </c>
      <c r="X1054" s="49">
        <v>0</v>
      </c>
      <c r="Y1054" s="48">
        <v>0</v>
      </c>
      <c r="Z1054" s="49">
        <v>0</v>
      </c>
      <c r="AA1054" s="48">
        <v>0</v>
      </c>
      <c r="AB1054" s="49">
        <v>0</v>
      </c>
      <c r="AC1054" s="58">
        <f t="shared" si="93"/>
        <v>206.61596666666665</v>
      </c>
      <c r="AD1054" s="58"/>
      <c r="AE1054" s="58"/>
    </row>
    <row r="1055" spans="2:31" x14ac:dyDescent="0.3">
      <c r="B1055" s="4" t="s">
        <v>29</v>
      </c>
      <c r="C1055" s="4"/>
      <c r="D1055" s="4"/>
      <c r="E1055" s="48">
        <v>8.5768333333333384</v>
      </c>
      <c r="F1055" s="49">
        <v>8.7493333333333343</v>
      </c>
      <c r="G1055" s="48">
        <v>7.4759999999999929</v>
      </c>
      <c r="H1055" s="49">
        <v>9.982999999999997</v>
      </c>
      <c r="I1055" s="48">
        <v>11.981666666666664</v>
      </c>
      <c r="J1055" s="49">
        <v>11.73533333333333</v>
      </c>
      <c r="K1055" s="48">
        <v>10.201499999999994</v>
      </c>
      <c r="L1055" s="49">
        <v>6.2776666666666703</v>
      </c>
      <c r="M1055" s="48">
        <v>0.3403333333333336</v>
      </c>
      <c r="N1055" s="49">
        <v>6.5954999999999995</v>
      </c>
      <c r="O1055" s="48">
        <v>1.825333333333333</v>
      </c>
      <c r="P1055" s="49">
        <v>16.192166666666665</v>
      </c>
      <c r="Q1055" s="48">
        <v>30.978166666666667</v>
      </c>
      <c r="R1055" s="49">
        <v>37.155333333333331</v>
      </c>
      <c r="S1055" s="48">
        <v>35.93666666666666</v>
      </c>
      <c r="T1055" s="49">
        <v>29.009333333333338</v>
      </c>
      <c r="U1055" s="48">
        <v>17.286499999999997</v>
      </c>
      <c r="V1055" s="49">
        <v>7.6218333333333357</v>
      </c>
      <c r="W1055" s="48">
        <v>7.4649833333333317</v>
      </c>
      <c r="X1055" s="49">
        <v>0</v>
      </c>
      <c r="Y1055" s="48">
        <v>0</v>
      </c>
      <c r="Z1055" s="49">
        <v>0</v>
      </c>
      <c r="AA1055" s="48">
        <v>0</v>
      </c>
      <c r="AB1055" s="49">
        <v>0</v>
      </c>
      <c r="AC1055" s="58">
        <f t="shared" si="93"/>
        <v>265.38748333333331</v>
      </c>
      <c r="AD1055" s="58"/>
      <c r="AE1055" s="58"/>
    </row>
    <row r="1056" spans="2:31" x14ac:dyDescent="0.3">
      <c r="B1056" s="4" t="s">
        <v>30</v>
      </c>
      <c r="C1056" s="4"/>
      <c r="D1056" s="4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0</v>
      </c>
      <c r="O1056" s="48">
        <v>0</v>
      </c>
      <c r="P1056" s="49">
        <v>0</v>
      </c>
      <c r="Q1056" s="48">
        <v>0</v>
      </c>
      <c r="R1056" s="49">
        <v>0</v>
      </c>
      <c r="S1056" s="48">
        <v>0</v>
      </c>
      <c r="T1056" s="49">
        <v>0</v>
      </c>
      <c r="U1056" s="48">
        <v>0</v>
      </c>
      <c r="V1056" s="49">
        <v>0</v>
      </c>
      <c r="W1056" s="48">
        <v>0</v>
      </c>
      <c r="X1056" s="49">
        <v>0</v>
      </c>
      <c r="Y1056" s="48">
        <v>0</v>
      </c>
      <c r="Z1056" s="49">
        <v>0</v>
      </c>
      <c r="AA1056" s="48">
        <v>0</v>
      </c>
      <c r="AB1056" s="49">
        <v>0</v>
      </c>
      <c r="AC1056" s="58">
        <f t="shared" si="93"/>
        <v>0</v>
      </c>
      <c r="AD1056" s="58"/>
      <c r="AE1056" s="58"/>
    </row>
    <row r="1057" spans="2:31" x14ac:dyDescent="0.3">
      <c r="B1057" s="4" t="s">
        <v>31</v>
      </c>
      <c r="C1057" s="4"/>
      <c r="D1057" s="4"/>
      <c r="E1057" s="48">
        <v>2.8000000000000016</v>
      </c>
      <c r="F1057" s="49">
        <v>3.3209999999999975</v>
      </c>
      <c r="G1057" s="48">
        <v>2.599999999999997</v>
      </c>
      <c r="H1057" s="49">
        <v>2.8000000000000016</v>
      </c>
      <c r="I1057" s="48">
        <v>2.8000000000000016</v>
      </c>
      <c r="J1057" s="49">
        <v>2.2999999999999989</v>
      </c>
      <c r="K1057" s="48">
        <v>2</v>
      </c>
      <c r="L1057" s="49">
        <v>4.9050000000000011</v>
      </c>
      <c r="M1057" s="48">
        <v>4.1999999999999948</v>
      </c>
      <c r="N1057" s="49">
        <v>2.2435</v>
      </c>
      <c r="O1057" s="48">
        <v>3.8891666666666662</v>
      </c>
      <c r="P1057" s="49">
        <v>8.5769999999999982</v>
      </c>
      <c r="Q1057" s="48">
        <v>12.810166666666666</v>
      </c>
      <c r="R1057" s="49">
        <v>12.507499999999999</v>
      </c>
      <c r="S1057" s="48">
        <v>10.226333333333333</v>
      </c>
      <c r="T1057" s="49">
        <v>11.972333333333337</v>
      </c>
      <c r="U1057" s="48">
        <v>6.4703333333333299</v>
      </c>
      <c r="V1057" s="49">
        <v>1.9974999999999989</v>
      </c>
      <c r="W1057" s="48">
        <v>1.4629999999999996</v>
      </c>
      <c r="X1057" s="49">
        <v>0.63599999999999979</v>
      </c>
      <c r="Y1057" s="48">
        <v>0</v>
      </c>
      <c r="Z1057" s="49">
        <v>0</v>
      </c>
      <c r="AA1057" s="48">
        <v>0</v>
      </c>
      <c r="AB1057" s="49">
        <v>0</v>
      </c>
      <c r="AC1057" s="58">
        <f t="shared" si="93"/>
        <v>100.5188333333333</v>
      </c>
      <c r="AD1057" s="58"/>
      <c r="AE1057" s="58"/>
    </row>
    <row r="1058" spans="2:31" x14ac:dyDescent="0.3">
      <c r="B1058" s="4" t="s">
        <v>32</v>
      </c>
      <c r="C1058" s="4"/>
      <c r="D1058" s="4"/>
      <c r="E1058" s="48">
        <v>4.4728333333333348</v>
      </c>
      <c r="F1058" s="49">
        <v>5.8218333333333305</v>
      </c>
      <c r="G1058" s="48">
        <v>6.9681666666666597</v>
      </c>
      <c r="H1058" s="49">
        <v>9.1988333333333401</v>
      </c>
      <c r="I1058" s="48">
        <v>10.570999999999998</v>
      </c>
      <c r="J1058" s="49">
        <v>11.273500000000004</v>
      </c>
      <c r="K1058" s="48">
        <v>11.512333333333334</v>
      </c>
      <c r="L1058" s="49">
        <v>11.381999999999996</v>
      </c>
      <c r="M1058" s="48">
        <v>12.571666666666658</v>
      </c>
      <c r="N1058" s="49">
        <v>8.3443333333333314</v>
      </c>
      <c r="O1058" s="48">
        <v>4.4514999999999967</v>
      </c>
      <c r="P1058" s="49">
        <v>13.941166666666666</v>
      </c>
      <c r="Q1058" s="48">
        <v>27.886333333333326</v>
      </c>
      <c r="R1058" s="49">
        <v>30.432500000000005</v>
      </c>
      <c r="S1058" s="48">
        <v>30.510999999999999</v>
      </c>
      <c r="T1058" s="49">
        <v>24.908833333333334</v>
      </c>
      <c r="U1058" s="48">
        <v>13.675833333333337</v>
      </c>
      <c r="V1058" s="49">
        <v>5.0186666666666664</v>
      </c>
      <c r="W1058" s="48">
        <v>2.7429999999999999</v>
      </c>
      <c r="X1058" s="49">
        <v>0.10808333333333368</v>
      </c>
      <c r="Y1058" s="48">
        <v>0</v>
      </c>
      <c r="Z1058" s="49">
        <v>0</v>
      </c>
      <c r="AA1058" s="48">
        <v>0</v>
      </c>
      <c r="AB1058" s="49">
        <v>0</v>
      </c>
      <c r="AC1058" s="58">
        <f t="shared" si="93"/>
        <v>245.79341666666662</v>
      </c>
      <c r="AD1058" s="58"/>
      <c r="AE1058" s="58"/>
    </row>
    <row r="1059" spans="2:31" x14ac:dyDescent="0.3">
      <c r="B1059" s="4" t="s">
        <v>33</v>
      </c>
      <c r="C1059" s="4"/>
      <c r="D1059" s="4"/>
      <c r="E1059" s="48">
        <v>0.959666666666665</v>
      </c>
      <c r="F1059" s="49">
        <v>0.95333333333333492</v>
      </c>
      <c r="G1059" s="48">
        <v>1.2029999999999994</v>
      </c>
      <c r="H1059" s="49">
        <v>1.2074999999999991</v>
      </c>
      <c r="I1059" s="48">
        <v>1.0840000000000001</v>
      </c>
      <c r="J1059" s="49">
        <v>1.0794999999999983</v>
      </c>
      <c r="K1059" s="48">
        <v>1.0400000000000003</v>
      </c>
      <c r="L1059" s="49">
        <v>0.71483333333333154</v>
      </c>
      <c r="M1059" s="48">
        <v>5.3883333333333328</v>
      </c>
      <c r="N1059" s="49">
        <v>15.490833333333333</v>
      </c>
      <c r="O1059" s="48">
        <v>10.872833333333325</v>
      </c>
      <c r="P1059" s="49">
        <v>6.8091666666666635</v>
      </c>
      <c r="Q1059" s="48">
        <v>6.0013333333333332</v>
      </c>
      <c r="R1059" s="49">
        <v>5.1761666666666661</v>
      </c>
      <c r="S1059" s="48">
        <v>5.190833333333333</v>
      </c>
      <c r="T1059" s="49">
        <v>4.7655000000000012</v>
      </c>
      <c r="U1059" s="48">
        <v>4.0649999999999995</v>
      </c>
      <c r="V1059" s="49">
        <v>5.2013333333333343</v>
      </c>
      <c r="W1059" s="48">
        <v>3.681</v>
      </c>
      <c r="X1059" s="49">
        <v>2.4076</v>
      </c>
      <c r="Y1059" s="48">
        <v>0</v>
      </c>
      <c r="Z1059" s="49">
        <v>0</v>
      </c>
      <c r="AA1059" s="48">
        <v>0</v>
      </c>
      <c r="AB1059" s="49">
        <v>0</v>
      </c>
      <c r="AC1059" s="58">
        <f t="shared" si="93"/>
        <v>83.291766666666646</v>
      </c>
      <c r="AD1059" s="58"/>
      <c r="AE1059" s="58"/>
    </row>
    <row r="1060" spans="2:31" x14ac:dyDescent="0.3">
      <c r="B1060" s="4" t="s">
        <v>34</v>
      </c>
      <c r="C1060" s="4"/>
      <c r="D1060" s="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2.5354999999999999</v>
      </c>
      <c r="N1060" s="49">
        <v>0.80799999999999983</v>
      </c>
      <c r="O1060" s="48">
        <v>0.98399999999999987</v>
      </c>
      <c r="P1060" s="49">
        <v>1.1453333333333331</v>
      </c>
      <c r="Q1060" s="48">
        <v>2.5128333333333339</v>
      </c>
      <c r="R1060" s="49">
        <v>2.5608333333333331</v>
      </c>
      <c r="S1060" s="48">
        <v>1.9000000000000001</v>
      </c>
      <c r="T1060" s="49">
        <v>1.6316666666666664</v>
      </c>
      <c r="U1060" s="48">
        <v>1.6241666666666665</v>
      </c>
      <c r="V1060" s="49">
        <v>0.91899999999999993</v>
      </c>
      <c r="W1060" s="48">
        <v>1.6291666666666667</v>
      </c>
      <c r="X1060" s="49">
        <v>1.0063333333333333</v>
      </c>
      <c r="Y1060" s="48">
        <v>0</v>
      </c>
      <c r="Z1060" s="49">
        <v>0</v>
      </c>
      <c r="AA1060" s="48">
        <v>0</v>
      </c>
      <c r="AB1060" s="49">
        <v>0</v>
      </c>
      <c r="AC1060" s="58">
        <f t="shared" si="93"/>
        <v>19.256833333333333</v>
      </c>
      <c r="AD1060" s="58"/>
      <c r="AE1060" s="58"/>
    </row>
    <row r="1061" spans="2:31" x14ac:dyDescent="0.3">
      <c r="B1061" s="4" t="s">
        <v>35</v>
      </c>
      <c r="C1061" s="4"/>
      <c r="D1061" s="4"/>
      <c r="E1061" s="48">
        <v>0.47516666666666818</v>
      </c>
      <c r="F1061" s="49">
        <v>1.4499999999999839E-2</v>
      </c>
      <c r="G1061" s="48">
        <v>3.9666666666667065E-2</v>
      </c>
      <c r="H1061" s="49">
        <v>0.81400000000000194</v>
      </c>
      <c r="I1061" s="48">
        <v>2.1500000000000106E-2</v>
      </c>
      <c r="J1061" s="49">
        <v>0</v>
      </c>
      <c r="K1061" s="48">
        <v>0</v>
      </c>
      <c r="L1061" s="49">
        <v>0</v>
      </c>
      <c r="M1061" s="48">
        <v>0</v>
      </c>
      <c r="N1061" s="49">
        <v>3.9333333333333324E-2</v>
      </c>
      <c r="O1061" s="48">
        <v>0</v>
      </c>
      <c r="P1061" s="49">
        <v>0</v>
      </c>
      <c r="Q1061" s="48">
        <v>0</v>
      </c>
      <c r="R1061" s="49">
        <v>0.71233333333332949</v>
      </c>
      <c r="S1061" s="48">
        <v>0.86700000000000588</v>
      </c>
      <c r="T1061" s="49">
        <v>2.051833333333327</v>
      </c>
      <c r="U1061" s="48">
        <v>3.3745000000000003</v>
      </c>
      <c r="V1061" s="49">
        <v>4.7233333333333327</v>
      </c>
      <c r="W1061" s="48">
        <v>6.9999999999993175E-3</v>
      </c>
      <c r="X1061" s="49">
        <v>0</v>
      </c>
      <c r="Y1061" s="48">
        <v>0</v>
      </c>
      <c r="Z1061" s="49">
        <v>0</v>
      </c>
      <c r="AA1061" s="48">
        <v>0</v>
      </c>
      <c r="AB1061" s="49">
        <v>0</v>
      </c>
      <c r="AC1061" s="58">
        <f t="shared" si="93"/>
        <v>13.140166666666664</v>
      </c>
      <c r="AD1061" s="58"/>
      <c r="AE1061" s="58"/>
    </row>
    <row r="1062" spans="2:31" x14ac:dyDescent="0.3">
      <c r="B1062" s="4" t="s">
        <v>36</v>
      </c>
      <c r="C1062" s="4"/>
      <c r="D1062" s="4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</v>
      </c>
      <c r="M1062" s="48">
        <v>0</v>
      </c>
      <c r="N1062" s="49">
        <v>0</v>
      </c>
      <c r="O1062" s="48">
        <v>0</v>
      </c>
      <c r="P1062" s="49">
        <v>0</v>
      </c>
      <c r="Q1062" s="48">
        <v>0</v>
      </c>
      <c r="R1062" s="49">
        <v>0</v>
      </c>
      <c r="S1062" s="48">
        <v>0</v>
      </c>
      <c r="T1062" s="49">
        <v>0</v>
      </c>
      <c r="U1062" s="48">
        <v>0</v>
      </c>
      <c r="V1062" s="49">
        <v>0</v>
      </c>
      <c r="W1062" s="48">
        <v>0</v>
      </c>
      <c r="X1062" s="49">
        <v>0</v>
      </c>
      <c r="Y1062" s="48">
        <v>0</v>
      </c>
      <c r="Z1062" s="49">
        <v>0</v>
      </c>
      <c r="AA1062" s="48">
        <v>0</v>
      </c>
      <c r="AB1062" s="49">
        <v>0</v>
      </c>
      <c r="AC1062" s="58">
        <f t="shared" si="93"/>
        <v>0</v>
      </c>
      <c r="AD1062" s="58"/>
      <c r="AE1062" s="58"/>
    </row>
    <row r="1063" spans="2:31" x14ac:dyDescent="0.3">
      <c r="B1063" s="4" t="s">
        <v>121</v>
      </c>
      <c r="C1063" s="4"/>
      <c r="D1063" s="4"/>
      <c r="E1063" s="48">
        <v>0</v>
      </c>
      <c r="F1063" s="49">
        <v>0</v>
      </c>
      <c r="G1063" s="48">
        <v>0</v>
      </c>
      <c r="H1063" s="49">
        <v>0.38600000000000101</v>
      </c>
      <c r="I1063" s="48">
        <v>0.8555000000000007</v>
      </c>
      <c r="J1063" s="49">
        <v>1.8333333333332646E-3</v>
      </c>
      <c r="K1063" s="48">
        <v>0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58">
        <f t="shared" si="93"/>
        <v>1.243333333333335</v>
      </c>
      <c r="AD1063" s="58"/>
      <c r="AE1063" s="58"/>
    </row>
    <row r="1064" spans="2:31" x14ac:dyDescent="0.3">
      <c r="B1064" s="4" t="s">
        <v>86</v>
      </c>
      <c r="C1064" s="4"/>
      <c r="D1064" s="4"/>
      <c r="E1064" s="48">
        <v>0.37000000000000099</v>
      </c>
      <c r="F1064" s="49">
        <v>0.66000000000000014</v>
      </c>
      <c r="G1064" s="48">
        <v>1.379999999999999</v>
      </c>
      <c r="H1064" s="49">
        <v>0.42999999999999972</v>
      </c>
      <c r="I1064" s="48">
        <v>0.82000000000000028</v>
      </c>
      <c r="J1064" s="49">
        <v>0.39999999999999858</v>
      </c>
      <c r="K1064" s="48">
        <v>0</v>
      </c>
      <c r="L1064" s="49">
        <v>0</v>
      </c>
      <c r="M1064" s="48">
        <v>9.5400000000000009</v>
      </c>
      <c r="N1064" s="49">
        <v>15.53</v>
      </c>
      <c r="O1064" s="48">
        <v>2.2199999999999989</v>
      </c>
      <c r="P1064" s="49">
        <v>24.077999999999999</v>
      </c>
      <c r="Q1064" s="48">
        <v>19.148000000000007</v>
      </c>
      <c r="R1064" s="49">
        <v>16.276499999999999</v>
      </c>
      <c r="S1064" s="48">
        <v>14.332333333333333</v>
      </c>
      <c r="T1064" s="49">
        <v>13.337666666666671</v>
      </c>
      <c r="U1064" s="48">
        <v>12.792333333333334</v>
      </c>
      <c r="V1064" s="49">
        <v>14.492500000000005</v>
      </c>
      <c r="W1064" s="48">
        <v>14.751266666666657</v>
      </c>
      <c r="X1064" s="49">
        <v>11.528876666666665</v>
      </c>
      <c r="Y1064" s="48">
        <v>0</v>
      </c>
      <c r="Z1064" s="49">
        <v>0</v>
      </c>
      <c r="AA1064" s="48">
        <v>0</v>
      </c>
      <c r="AB1064" s="49">
        <v>0</v>
      </c>
      <c r="AC1064" s="58">
        <f t="shared" si="93"/>
        <v>172.08747666666667</v>
      </c>
      <c r="AD1064" s="58"/>
      <c r="AE1064" s="58"/>
    </row>
    <row r="1065" spans="2:31" x14ac:dyDescent="0.3">
      <c r="B1065" s="4" t="s">
        <v>87</v>
      </c>
      <c r="C1065" s="4"/>
      <c r="D1065" s="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15.207166666666673</v>
      </c>
      <c r="N1065" s="49">
        <v>24.244833333333336</v>
      </c>
      <c r="O1065" s="48">
        <v>11.715999999999998</v>
      </c>
      <c r="P1065" s="49">
        <v>8.6666666666666593E-3</v>
      </c>
      <c r="Q1065" s="48">
        <v>0</v>
      </c>
      <c r="R1065" s="49">
        <v>0</v>
      </c>
      <c r="S1065" s="48">
        <v>3.721166666666667</v>
      </c>
      <c r="T1065" s="49">
        <v>3.5663333333333354</v>
      </c>
      <c r="U1065" s="48">
        <v>4.1093333333333346</v>
      </c>
      <c r="V1065" s="49">
        <v>3.852000000000003</v>
      </c>
      <c r="W1065" s="48">
        <v>5.3350000000000053</v>
      </c>
      <c r="X1065" s="49">
        <v>0.82416666666666605</v>
      </c>
      <c r="Y1065" s="48">
        <v>0</v>
      </c>
      <c r="Z1065" s="49">
        <v>0</v>
      </c>
      <c r="AA1065" s="48">
        <v>0</v>
      </c>
      <c r="AB1065" s="49">
        <v>0</v>
      </c>
      <c r="AC1065" s="58">
        <f>SUM(E1065:AB1065)</f>
        <v>72.584666666666692</v>
      </c>
      <c r="AD1065" s="58"/>
      <c r="AE1065" s="58"/>
    </row>
    <row r="1066" spans="2:31" x14ac:dyDescent="0.3">
      <c r="B1066" s="4" t="s">
        <v>99</v>
      </c>
      <c r="C1066" s="4"/>
      <c r="D1066" s="4"/>
      <c r="E1066" s="48">
        <v>6.735166666666669</v>
      </c>
      <c r="F1066" s="49">
        <v>7.135166666666672</v>
      </c>
      <c r="G1066" s="48">
        <v>6.9713333333333356</v>
      </c>
      <c r="H1066" s="49">
        <v>7.0759999999999996</v>
      </c>
      <c r="I1066" s="48">
        <v>7.2145000000000046</v>
      </c>
      <c r="J1066" s="49">
        <v>6.5563333333333293</v>
      </c>
      <c r="K1066" s="48">
        <v>6.1236666666666633</v>
      </c>
      <c r="L1066" s="49">
        <v>4.3103333333333369</v>
      </c>
      <c r="M1066" s="48">
        <v>6.2865000000000002</v>
      </c>
      <c r="N1066" s="49">
        <v>0</v>
      </c>
      <c r="O1066" s="48">
        <v>0.1931666666666666</v>
      </c>
      <c r="P1066" s="49">
        <v>3.1671666666666662</v>
      </c>
      <c r="Q1066" s="48">
        <v>4.7236666666666691</v>
      </c>
      <c r="R1066" s="49">
        <v>5.3445</v>
      </c>
      <c r="S1066" s="48">
        <v>6.4145000000000003</v>
      </c>
      <c r="T1066" s="49">
        <v>6.6771666666666674</v>
      </c>
      <c r="U1066" s="48">
        <v>6.3495000000000008</v>
      </c>
      <c r="V1066" s="49">
        <v>7.5911666666666671</v>
      </c>
      <c r="W1066" s="48">
        <v>7.5907500000000008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58">
        <f t="shared" ref="AC1066:AC1069" si="94">SUM(E1066:AB1066)</f>
        <v>106.46058333333335</v>
      </c>
      <c r="AD1066" s="58"/>
      <c r="AE1066" s="58"/>
    </row>
    <row r="1067" spans="2:31" x14ac:dyDescent="0.3">
      <c r="B1067" s="4" t="s">
        <v>112</v>
      </c>
      <c r="C1067" s="4"/>
      <c r="D1067" s="4"/>
      <c r="E1067" s="48">
        <v>4.5600000000000023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28.081833333333332</v>
      </c>
      <c r="N1067" s="49">
        <v>36.994166666666665</v>
      </c>
      <c r="O1067" s="48">
        <v>45.691499999999998</v>
      </c>
      <c r="P1067" s="49">
        <v>3.6000000000000014</v>
      </c>
      <c r="Q1067" s="48">
        <v>6.9600000000000009</v>
      </c>
      <c r="R1067" s="49">
        <v>7.62</v>
      </c>
      <c r="S1067" s="48">
        <v>7.6900000000000013</v>
      </c>
      <c r="T1067" s="49">
        <v>7.1000000000000005</v>
      </c>
      <c r="U1067" s="48">
        <v>7.17</v>
      </c>
      <c r="V1067" s="49">
        <v>7.17</v>
      </c>
      <c r="W1067" s="48">
        <v>7.17</v>
      </c>
      <c r="X1067" s="49">
        <v>2.6395</v>
      </c>
      <c r="Y1067" s="48">
        <v>0</v>
      </c>
      <c r="Z1067" s="49">
        <v>0</v>
      </c>
      <c r="AA1067" s="48">
        <v>0</v>
      </c>
      <c r="AB1067" s="49">
        <v>0</v>
      </c>
      <c r="AC1067" s="58">
        <f t="shared" si="94"/>
        <v>172.44699999999995</v>
      </c>
      <c r="AD1067" s="58"/>
      <c r="AE1067" s="58"/>
    </row>
    <row r="1068" spans="2:31" x14ac:dyDescent="0.3">
      <c r="B1068" s="4" t="s">
        <v>113</v>
      </c>
      <c r="C1068" s="4"/>
      <c r="D1068" s="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0</v>
      </c>
      <c r="N1068" s="49">
        <v>0</v>
      </c>
      <c r="O1068" s="48">
        <v>0</v>
      </c>
      <c r="P1068" s="49">
        <v>0</v>
      </c>
      <c r="Q1068" s="48">
        <v>0</v>
      </c>
      <c r="R1068" s="49">
        <v>1.4111666666666671</v>
      </c>
      <c r="S1068" s="48">
        <v>23.916499999999989</v>
      </c>
      <c r="T1068" s="49">
        <v>34.987666666666662</v>
      </c>
      <c r="U1068" s="48">
        <v>38.736333333333356</v>
      </c>
      <c r="V1068" s="49">
        <v>43.024499999999982</v>
      </c>
      <c r="W1068" s="48">
        <v>27.438500000000015</v>
      </c>
      <c r="X1068" s="49">
        <v>5.3756666666666666</v>
      </c>
      <c r="Y1068" s="48">
        <v>0</v>
      </c>
      <c r="Z1068" s="49">
        <v>0</v>
      </c>
      <c r="AA1068" s="48">
        <v>0</v>
      </c>
      <c r="AB1068" s="49">
        <v>0</v>
      </c>
      <c r="AC1068" s="58">
        <f t="shared" si="94"/>
        <v>174.89033333333333</v>
      </c>
      <c r="AD1068" s="58"/>
      <c r="AE1068" s="58"/>
    </row>
    <row r="1069" spans="2:31" x14ac:dyDescent="0.3">
      <c r="B1069" s="4" t="s">
        <v>114</v>
      </c>
      <c r="C1069" s="4"/>
      <c r="D1069" s="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38.20000000000001</v>
      </c>
      <c r="N1069" s="49">
        <v>31.470000000000024</v>
      </c>
      <c r="O1069" s="48">
        <v>24.990000000000006</v>
      </c>
      <c r="P1069" s="49">
        <v>20.210000000000019</v>
      </c>
      <c r="Q1069" s="48">
        <v>16.337833333333318</v>
      </c>
      <c r="R1069" s="49">
        <v>4.3703333333333338</v>
      </c>
      <c r="S1069" s="48">
        <v>0</v>
      </c>
      <c r="T1069" s="49">
        <v>0</v>
      </c>
      <c r="U1069" s="48">
        <v>0</v>
      </c>
      <c r="V1069" s="49">
        <v>0</v>
      </c>
      <c r="W1069" s="48">
        <v>0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58">
        <f t="shared" si="94"/>
        <v>135.5781666666667</v>
      </c>
      <c r="AD1069" s="58"/>
      <c r="AE1069" s="58"/>
    </row>
    <row r="1070" spans="2:31" x14ac:dyDescent="0.3">
      <c r="B1070" s="4" t="s">
        <v>115</v>
      </c>
      <c r="C1070" s="4"/>
      <c r="D1070" s="4"/>
      <c r="E1070" s="48">
        <v>13.264999999999995</v>
      </c>
      <c r="F1070" s="49">
        <v>15.122333333333332</v>
      </c>
      <c r="G1070" s="48">
        <v>15.446333333333335</v>
      </c>
      <c r="H1070" s="49">
        <v>16.71583333333334</v>
      </c>
      <c r="I1070" s="48">
        <v>16.930500000000016</v>
      </c>
      <c r="J1070" s="49">
        <v>15.702833333333327</v>
      </c>
      <c r="K1070" s="48">
        <v>15.154833333333334</v>
      </c>
      <c r="L1070" s="49">
        <v>14.651166666666651</v>
      </c>
      <c r="M1070" s="48">
        <v>18.870999999999999</v>
      </c>
      <c r="N1070" s="49">
        <v>15.123000000000003</v>
      </c>
      <c r="O1070" s="48">
        <v>14.518333333333329</v>
      </c>
      <c r="P1070" s="49">
        <v>27.365166666666656</v>
      </c>
      <c r="Q1070" s="48">
        <v>29.93183333333333</v>
      </c>
      <c r="R1070" s="49">
        <v>28.48266666666667</v>
      </c>
      <c r="S1070" s="48">
        <v>24.583333333333321</v>
      </c>
      <c r="T1070" s="49">
        <v>24.437333333333338</v>
      </c>
      <c r="U1070" s="48">
        <v>25.156333333333336</v>
      </c>
      <c r="V1070" s="49">
        <v>24.179166666666667</v>
      </c>
      <c r="W1070" s="48">
        <v>24.110666666666663</v>
      </c>
      <c r="X1070" s="49">
        <v>24.054666666666666</v>
      </c>
      <c r="Y1070" s="48">
        <v>0</v>
      </c>
      <c r="Z1070" s="49">
        <v>0</v>
      </c>
      <c r="AA1070" s="48">
        <v>0</v>
      </c>
      <c r="AB1070" s="49">
        <v>0</v>
      </c>
      <c r="AC1070" s="58">
        <f>SUM(E1070:AB1070)</f>
        <v>403.80233333333331</v>
      </c>
      <c r="AD1070" s="58"/>
      <c r="AE1070" s="58"/>
    </row>
    <row r="1071" spans="2:31" x14ac:dyDescent="0.3">
      <c r="B1071" s="4" t="s">
        <v>122</v>
      </c>
      <c r="C1071" s="4"/>
      <c r="D1071" s="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0</v>
      </c>
      <c r="V1071" s="49">
        <v>0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58">
        <f t="shared" ref="AC1071" si="95">SUM(E1071:AB1071)</f>
        <v>0</v>
      </c>
      <c r="AD1071" s="58"/>
      <c r="AE1071" s="58"/>
    </row>
    <row r="1072" spans="2:31" x14ac:dyDescent="0.3">
      <c r="B1072" s="4" t="s">
        <v>128</v>
      </c>
      <c r="C1072" s="4"/>
      <c r="D1072" s="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58">
        <f t="shared" ref="AC1072" si="96">SUM(E1072:AB1072)</f>
        <v>0</v>
      </c>
      <c r="AD1072" s="58"/>
      <c r="AE1072" s="58"/>
    </row>
    <row r="1073" spans="2:31" x14ac:dyDescent="0.3">
      <c r="B1073" s="13" t="s">
        <v>2</v>
      </c>
      <c r="C1073" s="13"/>
      <c r="D1073" s="13"/>
      <c r="E1073" s="14">
        <f>SUM(E1028:E1072)</f>
        <v>54.611333333333349</v>
      </c>
      <c r="F1073" s="14">
        <f t="shared" ref="F1073:AB1073" si="97">SUM(F1028:F1072)</f>
        <v>56.120666666666658</v>
      </c>
      <c r="G1073" s="14">
        <f t="shared" si="97"/>
        <v>58.537500000000001</v>
      </c>
      <c r="H1073" s="14">
        <f t="shared" si="97"/>
        <v>68.602333333333348</v>
      </c>
      <c r="I1073" s="14">
        <f t="shared" si="97"/>
        <v>74.852166666666704</v>
      </c>
      <c r="J1073" s="14">
        <f t="shared" si="97"/>
        <v>72.264333333333298</v>
      </c>
      <c r="K1073" s="14">
        <f t="shared" si="97"/>
        <v>69.004333333333335</v>
      </c>
      <c r="L1073" s="14">
        <f t="shared" si="97"/>
        <v>62.291833333333329</v>
      </c>
      <c r="M1073" s="14">
        <f t="shared" si="97"/>
        <v>213.45649999999998</v>
      </c>
      <c r="N1073" s="14">
        <f t="shared" si="97"/>
        <v>243.7625166666667</v>
      </c>
      <c r="O1073" s="14">
        <f t="shared" si="97"/>
        <v>189.57803333333331</v>
      </c>
      <c r="P1073" s="14">
        <f t="shared" si="97"/>
        <v>273.13238333333334</v>
      </c>
      <c r="Q1073" s="14">
        <f t="shared" si="97"/>
        <v>368.96106666666662</v>
      </c>
      <c r="R1073" s="14">
        <f t="shared" si="97"/>
        <v>391.15568333333334</v>
      </c>
      <c r="S1073" s="14">
        <f t="shared" si="97"/>
        <v>409.25693333333328</v>
      </c>
      <c r="T1073" s="14">
        <f t="shared" si="97"/>
        <v>430.19233333333335</v>
      </c>
      <c r="U1073" s="14">
        <f t="shared" si="97"/>
        <v>436.84783333333326</v>
      </c>
      <c r="V1073" s="14">
        <f t="shared" si="97"/>
        <v>450.68700000000001</v>
      </c>
      <c r="W1073" s="14">
        <f t="shared" si="97"/>
        <v>370.68459999999999</v>
      </c>
      <c r="X1073" s="14">
        <f t="shared" si="97"/>
        <v>195.04085916666665</v>
      </c>
      <c r="Y1073" s="14">
        <f t="shared" si="97"/>
        <v>0</v>
      </c>
      <c r="Z1073" s="14">
        <f t="shared" si="97"/>
        <v>0</v>
      </c>
      <c r="AA1073" s="14">
        <f t="shared" si="97"/>
        <v>0</v>
      </c>
      <c r="AB1073" s="14">
        <f t="shared" si="97"/>
        <v>0</v>
      </c>
      <c r="AC1073" s="70">
        <f>SUM(AC1028:AE1072)</f>
        <v>4489.0402425000002</v>
      </c>
      <c r="AD1073" s="70"/>
      <c r="AE1073" s="70"/>
    </row>
    <row r="1076" spans="2:31" x14ac:dyDescent="0.3">
      <c r="B1076" s="8">
        <f>'Resumen-Mensual'!$Z$22</f>
        <v>45313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68" t="s">
        <v>2</v>
      </c>
      <c r="AD1078" s="68"/>
      <c r="AE1078" s="68"/>
    </row>
    <row r="1079" spans="2:31" x14ac:dyDescent="0.3">
      <c r="B1079" s="52" t="s">
        <v>4</v>
      </c>
      <c r="C1079" s="52"/>
      <c r="D1079" s="52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4.4674999999999994</v>
      </c>
      <c r="N1079" s="49">
        <v>14.93266666666667</v>
      </c>
      <c r="O1079" s="48">
        <v>0</v>
      </c>
      <c r="P1079" s="49">
        <v>0</v>
      </c>
      <c r="Q1079" s="48">
        <v>0</v>
      </c>
      <c r="R1079" s="49">
        <v>0</v>
      </c>
      <c r="S1079" s="48">
        <v>0</v>
      </c>
      <c r="T1079" s="49">
        <v>2.7285000000000008</v>
      </c>
      <c r="U1079" s="48">
        <v>6.7111666666666627</v>
      </c>
      <c r="V1079" s="49">
        <v>3.9298333333333342</v>
      </c>
      <c r="W1079" s="48">
        <v>11.12483333333333</v>
      </c>
      <c r="X1079" s="49">
        <v>0.36453333333333332</v>
      </c>
      <c r="Y1079" s="48">
        <v>0</v>
      </c>
      <c r="Z1079" s="49">
        <v>0</v>
      </c>
      <c r="AA1079" s="48">
        <v>0</v>
      </c>
      <c r="AB1079" s="49">
        <v>0</v>
      </c>
      <c r="AC1079" s="58">
        <f>SUM(E1079:AB1079)</f>
        <v>44.259033333333328</v>
      </c>
      <c r="AD1079" s="58"/>
      <c r="AE1079" s="58"/>
    </row>
    <row r="1080" spans="2:31" x14ac:dyDescent="0.3">
      <c r="B1080" s="15" t="s">
        <v>5</v>
      </c>
      <c r="C1080" s="15"/>
      <c r="D1080" s="15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</v>
      </c>
      <c r="N1080" s="49">
        <v>1.9095000000000004</v>
      </c>
      <c r="O1080" s="48">
        <v>0.49216666666666664</v>
      </c>
      <c r="P1080" s="49">
        <v>0</v>
      </c>
      <c r="Q1080" s="48">
        <v>8.1573333333333355</v>
      </c>
      <c r="R1080" s="49">
        <v>29.504000000000001</v>
      </c>
      <c r="S1080" s="48">
        <v>40.178166666666677</v>
      </c>
      <c r="T1080" s="49">
        <v>46.08783333333335</v>
      </c>
      <c r="U1080" s="48">
        <v>50.715333333333312</v>
      </c>
      <c r="V1080" s="49">
        <v>13.139166666666672</v>
      </c>
      <c r="W1080" s="48">
        <v>0</v>
      </c>
      <c r="X1080" s="49">
        <v>0</v>
      </c>
      <c r="Y1080" s="48">
        <v>0</v>
      </c>
      <c r="Z1080" s="49">
        <v>0</v>
      </c>
      <c r="AA1080" s="48">
        <v>0</v>
      </c>
      <c r="AB1080" s="49">
        <v>0</v>
      </c>
      <c r="AC1080" s="58">
        <f t="shared" ref="AC1080:AC1115" si="98">SUM(E1080:AB1080)</f>
        <v>190.18350000000004</v>
      </c>
      <c r="AD1080" s="58"/>
      <c r="AE1080" s="58"/>
    </row>
    <row r="1081" spans="2:31" x14ac:dyDescent="0.3">
      <c r="B1081" s="15" t="s">
        <v>6</v>
      </c>
      <c r="C1081" s="15"/>
      <c r="D1081" s="15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1.2106666666666661</v>
      </c>
      <c r="N1081" s="49">
        <v>1.4866666666666659</v>
      </c>
      <c r="O1081" s="48">
        <v>0.38166666666666671</v>
      </c>
      <c r="P1081" s="49">
        <v>0</v>
      </c>
      <c r="Q1081" s="48">
        <v>8.4943333333333335</v>
      </c>
      <c r="R1081" s="49">
        <v>19.915166666666664</v>
      </c>
      <c r="S1081" s="48">
        <v>25.820499999999999</v>
      </c>
      <c r="T1081" s="49">
        <v>24.55850000000002</v>
      </c>
      <c r="U1081" s="48">
        <v>27.715000000000014</v>
      </c>
      <c r="V1081" s="49">
        <v>12.97433333333333</v>
      </c>
      <c r="W1081" s="48">
        <v>10.693</v>
      </c>
      <c r="X1081" s="49">
        <v>0.31108333333333332</v>
      </c>
      <c r="Y1081" s="48">
        <v>0</v>
      </c>
      <c r="Z1081" s="49">
        <v>0</v>
      </c>
      <c r="AA1081" s="48">
        <v>0</v>
      </c>
      <c r="AB1081" s="49">
        <v>0</v>
      </c>
      <c r="AC1081" s="58">
        <f t="shared" si="98"/>
        <v>133.56091666666671</v>
      </c>
      <c r="AD1081" s="58"/>
      <c r="AE1081" s="58"/>
    </row>
    <row r="1082" spans="2:31" x14ac:dyDescent="0.3">
      <c r="B1082" s="15" t="s">
        <v>119</v>
      </c>
      <c r="C1082" s="15"/>
      <c r="D1082" s="15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1.7000000000000006</v>
      </c>
      <c r="N1082" s="49">
        <v>2.400000000000003</v>
      </c>
      <c r="O1082" s="48">
        <v>0.78833333333333322</v>
      </c>
      <c r="P1082" s="49">
        <v>3.0933333333333346</v>
      </c>
      <c r="Q1082" s="48">
        <v>21.309666666666658</v>
      </c>
      <c r="R1082" s="49">
        <v>33.349833333333336</v>
      </c>
      <c r="S1082" s="48">
        <v>4.8245000000000005</v>
      </c>
      <c r="T1082" s="49">
        <v>4.9000000000000196E-2</v>
      </c>
      <c r="U1082" s="48">
        <v>0</v>
      </c>
      <c r="V1082" s="49">
        <v>0</v>
      </c>
      <c r="W1082" s="48">
        <v>0</v>
      </c>
      <c r="X1082" s="49">
        <v>0</v>
      </c>
      <c r="Y1082" s="48">
        <v>0</v>
      </c>
      <c r="Z1082" s="49">
        <v>0</v>
      </c>
      <c r="AA1082" s="48">
        <v>0</v>
      </c>
      <c r="AB1082" s="49">
        <v>0</v>
      </c>
      <c r="AC1082" s="58">
        <f t="shared" si="98"/>
        <v>67.51466666666667</v>
      </c>
      <c r="AD1082" s="58"/>
      <c r="AE1082" s="58"/>
    </row>
    <row r="1083" spans="2:31" x14ac:dyDescent="0.3">
      <c r="B1083" s="15" t="s">
        <v>7</v>
      </c>
      <c r="C1083" s="15"/>
      <c r="D1083" s="15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</v>
      </c>
      <c r="P1083" s="49">
        <v>0</v>
      </c>
      <c r="Q1083" s="48">
        <v>5.177833333333334</v>
      </c>
      <c r="R1083" s="49">
        <v>5.0636666666666663</v>
      </c>
      <c r="S1083" s="48">
        <v>4.9565000000000001</v>
      </c>
      <c r="T1083" s="49">
        <v>4.8484999999999996</v>
      </c>
      <c r="U1083" s="48">
        <v>4.7389999999999999</v>
      </c>
      <c r="V1083" s="49">
        <v>4.6279999999999992</v>
      </c>
      <c r="W1083" s="48">
        <v>4.5158333333333331</v>
      </c>
      <c r="X1083" s="49">
        <v>4.403999999999999</v>
      </c>
      <c r="Y1083" s="48">
        <v>0</v>
      </c>
      <c r="Z1083" s="49">
        <v>0</v>
      </c>
      <c r="AA1083" s="48">
        <v>0</v>
      </c>
      <c r="AB1083" s="49">
        <v>0</v>
      </c>
      <c r="AC1083" s="58">
        <f t="shared" si="98"/>
        <v>38.333333333333329</v>
      </c>
      <c r="AD1083" s="58"/>
      <c r="AE1083" s="58"/>
    </row>
    <row r="1084" spans="2:31" x14ac:dyDescent="0.3">
      <c r="B1084" s="15" t="s">
        <v>8</v>
      </c>
      <c r="C1084" s="15"/>
      <c r="D1084" s="15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4.9150000000000018</v>
      </c>
      <c r="N1084" s="49">
        <v>8.6200000000000028</v>
      </c>
      <c r="O1084" s="48">
        <v>1.0485</v>
      </c>
      <c r="P1084" s="49">
        <v>1.048833333333334</v>
      </c>
      <c r="Q1084" s="48">
        <v>5.7690000000000019</v>
      </c>
      <c r="R1084" s="49">
        <v>18.04666666666667</v>
      </c>
      <c r="S1084" s="48">
        <v>30.713166666666673</v>
      </c>
      <c r="T1084" s="49">
        <v>4.2881666666666636</v>
      </c>
      <c r="U1084" s="48">
        <v>7.5673333333333339</v>
      </c>
      <c r="V1084" s="49">
        <v>24.872333333333334</v>
      </c>
      <c r="W1084" s="48">
        <v>15.691999999999995</v>
      </c>
      <c r="X1084" s="49">
        <v>6.556666666666669E-2</v>
      </c>
      <c r="Y1084" s="48">
        <v>0</v>
      </c>
      <c r="Z1084" s="49">
        <v>0</v>
      </c>
      <c r="AA1084" s="48">
        <v>0</v>
      </c>
      <c r="AB1084" s="49">
        <v>0</v>
      </c>
      <c r="AC1084" s="58">
        <f t="shared" si="98"/>
        <v>122.64656666666667</v>
      </c>
      <c r="AD1084" s="58"/>
      <c r="AE1084" s="58"/>
    </row>
    <row r="1085" spans="2:31" x14ac:dyDescent="0.3">
      <c r="B1085" s="15" t="s">
        <v>9</v>
      </c>
      <c r="C1085" s="15"/>
      <c r="D1085" s="15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0.88566666666666694</v>
      </c>
      <c r="N1085" s="49">
        <v>1.7855666666666665</v>
      </c>
      <c r="O1085" s="48">
        <v>0</v>
      </c>
      <c r="P1085" s="49">
        <v>0</v>
      </c>
      <c r="Q1085" s="48">
        <v>0</v>
      </c>
      <c r="R1085" s="49">
        <v>0</v>
      </c>
      <c r="S1085" s="48">
        <v>0.36186666666666667</v>
      </c>
      <c r="T1085" s="49">
        <v>3.6438333333333328</v>
      </c>
      <c r="U1085" s="48">
        <v>5.3668333333333331</v>
      </c>
      <c r="V1085" s="49">
        <v>9.533833333333332</v>
      </c>
      <c r="W1085" s="48">
        <v>13.226266666666662</v>
      </c>
      <c r="X1085" s="49">
        <v>0.28295166666666666</v>
      </c>
      <c r="Y1085" s="48">
        <v>0</v>
      </c>
      <c r="Z1085" s="49">
        <v>0</v>
      </c>
      <c r="AA1085" s="48">
        <v>0</v>
      </c>
      <c r="AB1085" s="49">
        <v>0</v>
      </c>
      <c r="AC1085" s="58">
        <f t="shared" si="98"/>
        <v>35.086818333333326</v>
      </c>
      <c r="AD1085" s="58"/>
      <c r="AE1085" s="58"/>
    </row>
    <row r="1086" spans="2:31" x14ac:dyDescent="0.3">
      <c r="B1086" s="15" t="s">
        <v>10</v>
      </c>
      <c r="C1086" s="15"/>
      <c r="D1086" s="15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3.4499999999999997</v>
      </c>
      <c r="N1086" s="49">
        <v>6.4983333333333348</v>
      </c>
      <c r="O1086" s="48">
        <v>0.79583333333333328</v>
      </c>
      <c r="P1086" s="49">
        <v>0</v>
      </c>
      <c r="Q1086" s="48">
        <v>0</v>
      </c>
      <c r="R1086" s="49">
        <v>0</v>
      </c>
      <c r="S1086" s="48">
        <v>0.66316666666666679</v>
      </c>
      <c r="T1086" s="49">
        <v>4.9716666666666676</v>
      </c>
      <c r="U1086" s="48">
        <v>11.271166666666666</v>
      </c>
      <c r="V1086" s="49">
        <v>9.8613333333333344</v>
      </c>
      <c r="W1086" s="48">
        <v>7.1226666666666665</v>
      </c>
      <c r="X1086" s="49">
        <v>0.158</v>
      </c>
      <c r="Y1086" s="48">
        <v>0</v>
      </c>
      <c r="Z1086" s="49">
        <v>0</v>
      </c>
      <c r="AA1086" s="48">
        <v>0</v>
      </c>
      <c r="AB1086" s="49">
        <v>0</v>
      </c>
      <c r="AC1086" s="58">
        <f t="shared" si="98"/>
        <v>44.792166666666667</v>
      </c>
      <c r="AD1086" s="58"/>
      <c r="AE1086" s="58"/>
    </row>
    <row r="1087" spans="2:31" x14ac:dyDescent="0.3">
      <c r="B1087" s="15" t="s">
        <v>11</v>
      </c>
      <c r="C1087" s="15"/>
      <c r="D1087" s="15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3.1299999999999994</v>
      </c>
      <c r="N1087" s="49">
        <v>5.2866666666666662</v>
      </c>
      <c r="O1087" s="48">
        <v>1.1338333333333332</v>
      </c>
      <c r="P1087" s="49">
        <v>0</v>
      </c>
      <c r="Q1087" s="48">
        <v>0</v>
      </c>
      <c r="R1087" s="49">
        <v>0</v>
      </c>
      <c r="S1087" s="48">
        <v>1.3951666666666667</v>
      </c>
      <c r="T1087" s="49">
        <v>13.798333333333336</v>
      </c>
      <c r="U1087" s="48">
        <v>23.258500000000002</v>
      </c>
      <c r="V1087" s="49">
        <v>30.887166666666669</v>
      </c>
      <c r="W1087" s="48">
        <v>32.668333333333322</v>
      </c>
      <c r="X1087" s="49">
        <v>0.66791666666666671</v>
      </c>
      <c r="Y1087" s="48">
        <v>0</v>
      </c>
      <c r="Z1087" s="49">
        <v>0</v>
      </c>
      <c r="AA1087" s="48">
        <v>0</v>
      </c>
      <c r="AB1087" s="49">
        <v>0</v>
      </c>
      <c r="AC1087" s="58">
        <f t="shared" si="98"/>
        <v>112.22591666666666</v>
      </c>
      <c r="AD1087" s="58"/>
      <c r="AE1087" s="58"/>
    </row>
    <row r="1088" spans="2:31" x14ac:dyDescent="0.3">
      <c r="B1088" s="15" t="s">
        <v>12</v>
      </c>
      <c r="C1088" s="15"/>
      <c r="D1088" s="15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3.1869999999999994</v>
      </c>
      <c r="N1088" s="49">
        <v>5.3148333333333317</v>
      </c>
      <c r="O1088" s="48">
        <v>0.96866666666666645</v>
      </c>
      <c r="P1088" s="49">
        <v>0</v>
      </c>
      <c r="Q1088" s="48">
        <v>0</v>
      </c>
      <c r="R1088" s="49">
        <v>0</v>
      </c>
      <c r="S1088" s="48">
        <v>1.1708333333333334</v>
      </c>
      <c r="T1088" s="49">
        <v>8.5393333333333334</v>
      </c>
      <c r="U1088" s="48">
        <v>11.071333333333333</v>
      </c>
      <c r="V1088" s="49">
        <v>11.172333333333336</v>
      </c>
      <c r="W1088" s="48">
        <v>7.8128333333333302</v>
      </c>
      <c r="X1088" s="49">
        <v>0.13491666666666666</v>
      </c>
      <c r="Y1088" s="48">
        <v>0</v>
      </c>
      <c r="Z1088" s="49">
        <v>0</v>
      </c>
      <c r="AA1088" s="48">
        <v>0</v>
      </c>
      <c r="AB1088" s="49">
        <v>0</v>
      </c>
      <c r="AC1088" s="58">
        <f t="shared" si="98"/>
        <v>49.372083333333329</v>
      </c>
      <c r="AD1088" s="58"/>
      <c r="AE1088" s="58"/>
    </row>
    <row r="1089" spans="2:31" x14ac:dyDescent="0.3">
      <c r="B1089" s="15" t="s">
        <v>13</v>
      </c>
      <c r="C1089" s="15"/>
      <c r="D1089" s="15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3.8333333333333331E-3</v>
      </c>
      <c r="N1089" s="49">
        <v>0</v>
      </c>
      <c r="O1089" s="48">
        <v>0</v>
      </c>
      <c r="P1089" s="49">
        <v>0</v>
      </c>
      <c r="Q1089" s="48">
        <v>0</v>
      </c>
      <c r="R1089" s="49">
        <v>0</v>
      </c>
      <c r="S1089" s="48">
        <v>0.85649999999999993</v>
      </c>
      <c r="T1089" s="49">
        <v>10.268333333333334</v>
      </c>
      <c r="U1089" s="48">
        <v>24.844500000000004</v>
      </c>
      <c r="V1089" s="49">
        <v>31.589000000000002</v>
      </c>
      <c r="W1089" s="48">
        <v>31.609800000000003</v>
      </c>
      <c r="X1089" s="49">
        <v>0.3995083333333333</v>
      </c>
      <c r="Y1089" s="48">
        <v>0</v>
      </c>
      <c r="Z1089" s="49">
        <v>0</v>
      </c>
      <c r="AA1089" s="48">
        <v>0</v>
      </c>
      <c r="AB1089" s="49">
        <v>0</v>
      </c>
      <c r="AC1089" s="58">
        <f t="shared" si="98"/>
        <v>99.571475000000007</v>
      </c>
      <c r="AD1089" s="58"/>
      <c r="AE1089" s="58"/>
    </row>
    <row r="1090" spans="2:31" x14ac:dyDescent="0.3">
      <c r="B1090" s="15" t="s">
        <v>14</v>
      </c>
      <c r="C1090" s="15"/>
      <c r="D1090" s="15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0</v>
      </c>
      <c r="N1090" s="49">
        <v>0</v>
      </c>
      <c r="O1090" s="48">
        <v>0</v>
      </c>
      <c r="P1090" s="49">
        <v>0</v>
      </c>
      <c r="Q1090" s="48">
        <v>0</v>
      </c>
      <c r="R1090" s="49">
        <v>0</v>
      </c>
      <c r="S1090" s="48">
        <v>0</v>
      </c>
      <c r="T1090" s="49">
        <v>0</v>
      </c>
      <c r="U1090" s="48">
        <v>0</v>
      </c>
      <c r="V1090" s="49">
        <v>0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58">
        <f t="shared" si="98"/>
        <v>0</v>
      </c>
      <c r="AD1090" s="58"/>
      <c r="AE1090" s="58"/>
    </row>
    <row r="1091" spans="2:31" x14ac:dyDescent="0.3">
      <c r="B1091" s="15" t="s">
        <v>15</v>
      </c>
      <c r="C1091" s="15"/>
      <c r="D1091" s="15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0.93499999999999972</v>
      </c>
      <c r="N1091" s="49">
        <v>1.6755000000000029</v>
      </c>
      <c r="O1091" s="48">
        <v>0.39966666666666661</v>
      </c>
      <c r="P1091" s="49">
        <v>0</v>
      </c>
      <c r="Q1091" s="48">
        <v>0</v>
      </c>
      <c r="R1091" s="49">
        <v>0</v>
      </c>
      <c r="S1091" s="48">
        <v>0</v>
      </c>
      <c r="T1091" s="49">
        <v>0</v>
      </c>
      <c r="U1091" s="48">
        <v>1.6138333333333332</v>
      </c>
      <c r="V1091" s="49">
        <v>11.471666666666666</v>
      </c>
      <c r="W1091" s="48">
        <v>8.0458333333333325</v>
      </c>
      <c r="X1091" s="49">
        <v>9.2666666666666647E-2</v>
      </c>
      <c r="Y1091" s="48">
        <v>0</v>
      </c>
      <c r="Z1091" s="49">
        <v>0</v>
      </c>
      <c r="AA1091" s="48">
        <v>0</v>
      </c>
      <c r="AB1091" s="49">
        <v>0</v>
      </c>
      <c r="AC1091" s="58">
        <f t="shared" si="98"/>
        <v>24.234166666666667</v>
      </c>
      <c r="AD1091" s="58"/>
      <c r="AE1091" s="58"/>
    </row>
    <row r="1092" spans="2:31" x14ac:dyDescent="0.3">
      <c r="B1092" s="15" t="s">
        <v>16</v>
      </c>
      <c r="C1092" s="15"/>
      <c r="D1092" s="15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0</v>
      </c>
      <c r="N1092" s="49">
        <v>0</v>
      </c>
      <c r="O1092" s="48">
        <v>0</v>
      </c>
      <c r="P1092" s="49">
        <v>0</v>
      </c>
      <c r="Q1092" s="48">
        <v>0</v>
      </c>
      <c r="R1092" s="49">
        <v>0</v>
      </c>
      <c r="S1092" s="48">
        <v>0</v>
      </c>
      <c r="T1092" s="49">
        <v>0</v>
      </c>
      <c r="U1092" s="48">
        <v>0</v>
      </c>
      <c r="V1092" s="49">
        <v>0</v>
      </c>
      <c r="W1092" s="48">
        <v>0</v>
      </c>
      <c r="X1092" s="49">
        <v>0</v>
      </c>
      <c r="Y1092" s="48">
        <v>0</v>
      </c>
      <c r="Z1092" s="49">
        <v>0</v>
      </c>
      <c r="AA1092" s="48">
        <v>0</v>
      </c>
      <c r="AB1092" s="49">
        <v>0</v>
      </c>
      <c r="AC1092" s="58">
        <f t="shared" si="98"/>
        <v>0</v>
      </c>
      <c r="AD1092" s="58"/>
      <c r="AE1092" s="58"/>
    </row>
    <row r="1093" spans="2:31" x14ac:dyDescent="0.3">
      <c r="B1093" s="15" t="s">
        <v>17</v>
      </c>
      <c r="C1093" s="15"/>
      <c r="D1093" s="15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0.10000000000000005</v>
      </c>
      <c r="N1093" s="49">
        <v>0.39000000000000035</v>
      </c>
      <c r="O1093" s="48">
        <v>0.23416666666666666</v>
      </c>
      <c r="P1093" s="49">
        <v>0</v>
      </c>
      <c r="Q1093" s="48">
        <v>0</v>
      </c>
      <c r="R1093" s="49">
        <v>0</v>
      </c>
      <c r="S1093" s="48">
        <v>0</v>
      </c>
      <c r="T1093" s="49">
        <v>0</v>
      </c>
      <c r="U1093" s="48">
        <v>0</v>
      </c>
      <c r="V1093" s="49">
        <v>0</v>
      </c>
      <c r="W1093" s="48">
        <v>0</v>
      </c>
      <c r="X1093" s="49">
        <v>0</v>
      </c>
      <c r="Y1093" s="48">
        <v>0</v>
      </c>
      <c r="Z1093" s="49">
        <v>0</v>
      </c>
      <c r="AA1093" s="48">
        <v>0</v>
      </c>
      <c r="AB1093" s="49">
        <v>0</v>
      </c>
      <c r="AC1093" s="58">
        <f t="shared" si="98"/>
        <v>0.72416666666666707</v>
      </c>
      <c r="AD1093" s="58"/>
      <c r="AE1093" s="58"/>
    </row>
    <row r="1094" spans="2:31" x14ac:dyDescent="0.3">
      <c r="B1094" s="15" t="s">
        <v>18</v>
      </c>
      <c r="C1094" s="15"/>
      <c r="D1094" s="15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</v>
      </c>
      <c r="N1094" s="49">
        <v>0.77583333333333349</v>
      </c>
      <c r="O1094" s="48">
        <v>0.21816666666666659</v>
      </c>
      <c r="P1094" s="49">
        <v>0</v>
      </c>
      <c r="Q1094" s="48">
        <v>0</v>
      </c>
      <c r="R1094" s="49">
        <v>0</v>
      </c>
      <c r="S1094" s="48">
        <v>0</v>
      </c>
      <c r="T1094" s="49">
        <v>0</v>
      </c>
      <c r="U1094" s="48">
        <v>0.26616666666666666</v>
      </c>
      <c r="V1094" s="49">
        <v>2.3768333333333334</v>
      </c>
      <c r="W1094" s="48">
        <v>2.6633333333333327</v>
      </c>
      <c r="X1094" s="49">
        <v>8.5583333333333331E-2</v>
      </c>
      <c r="Y1094" s="48">
        <v>0</v>
      </c>
      <c r="Z1094" s="49">
        <v>0</v>
      </c>
      <c r="AA1094" s="48">
        <v>0</v>
      </c>
      <c r="AB1094" s="49">
        <v>0</v>
      </c>
      <c r="AC1094" s="58">
        <f t="shared" si="98"/>
        <v>6.3859166666666658</v>
      </c>
      <c r="AD1094" s="58"/>
      <c r="AE1094" s="58"/>
    </row>
    <row r="1095" spans="2:31" x14ac:dyDescent="0.3">
      <c r="B1095" s="15" t="s">
        <v>19</v>
      </c>
      <c r="C1095" s="15"/>
      <c r="D1095" s="15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</v>
      </c>
      <c r="N1095" s="49">
        <v>0</v>
      </c>
      <c r="O1095" s="48">
        <v>0</v>
      </c>
      <c r="P1095" s="49">
        <v>0</v>
      </c>
      <c r="Q1095" s="48">
        <v>0</v>
      </c>
      <c r="R1095" s="49">
        <v>0</v>
      </c>
      <c r="S1095" s="48">
        <v>0</v>
      </c>
      <c r="T1095" s="49">
        <v>0</v>
      </c>
      <c r="U1095" s="48">
        <v>0</v>
      </c>
      <c r="V1095" s="49">
        <v>0</v>
      </c>
      <c r="W1095" s="48">
        <v>0</v>
      </c>
      <c r="X1095" s="49">
        <v>0</v>
      </c>
      <c r="Y1095" s="48">
        <v>0</v>
      </c>
      <c r="Z1095" s="49">
        <v>0</v>
      </c>
      <c r="AA1095" s="48">
        <v>0</v>
      </c>
      <c r="AB1095" s="49">
        <v>0</v>
      </c>
      <c r="AC1095" s="58">
        <f t="shared" si="98"/>
        <v>0</v>
      </c>
      <c r="AD1095" s="58"/>
      <c r="AE1095" s="58"/>
    </row>
    <row r="1096" spans="2:31" x14ac:dyDescent="0.3">
      <c r="B1096" s="4" t="s">
        <v>20</v>
      </c>
      <c r="C1096" s="4"/>
      <c r="D1096" s="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0.3929999999999999</v>
      </c>
      <c r="N1096" s="49">
        <v>0.40406666666666663</v>
      </c>
      <c r="O1096" s="48">
        <v>0.4151333333333333</v>
      </c>
      <c r="P1096" s="49">
        <v>0.42619999999999997</v>
      </c>
      <c r="Q1096" s="48">
        <v>0.43726666666666669</v>
      </c>
      <c r="R1096" s="49">
        <v>0.44833333333333336</v>
      </c>
      <c r="S1096" s="48">
        <v>0</v>
      </c>
      <c r="T1096" s="49">
        <v>0</v>
      </c>
      <c r="U1096" s="48">
        <v>0.18683333333333332</v>
      </c>
      <c r="V1096" s="49">
        <v>0.72483333333333333</v>
      </c>
      <c r="W1096" s="48">
        <v>4.2286666666666674E-2</v>
      </c>
      <c r="X1096" s="49">
        <v>0</v>
      </c>
      <c r="Y1096" s="48">
        <v>0</v>
      </c>
      <c r="Z1096" s="49">
        <v>0</v>
      </c>
      <c r="AA1096" s="48">
        <v>0</v>
      </c>
      <c r="AB1096" s="49">
        <v>0</v>
      </c>
      <c r="AC1096" s="58">
        <f t="shared" si="98"/>
        <v>3.4779533333333332</v>
      </c>
      <c r="AD1096" s="58"/>
      <c r="AE1096" s="58"/>
    </row>
    <row r="1097" spans="2:31" x14ac:dyDescent="0.3">
      <c r="B1097" s="4" t="s">
        <v>21</v>
      </c>
      <c r="C1097" s="4"/>
      <c r="D1097" s="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</v>
      </c>
      <c r="N1097" s="49">
        <v>0</v>
      </c>
      <c r="O1097" s="48">
        <v>0</v>
      </c>
      <c r="P1097" s="49">
        <v>0</v>
      </c>
      <c r="Q1097" s="48">
        <v>0</v>
      </c>
      <c r="R1097" s="49">
        <v>0</v>
      </c>
      <c r="S1097" s="48">
        <v>0</v>
      </c>
      <c r="T1097" s="49">
        <v>0</v>
      </c>
      <c r="U1097" s="48">
        <v>0</v>
      </c>
      <c r="V1097" s="49">
        <v>0</v>
      </c>
      <c r="W1097" s="48">
        <v>0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58">
        <f t="shared" si="98"/>
        <v>0</v>
      </c>
      <c r="AD1097" s="58"/>
      <c r="AE1097" s="58"/>
    </row>
    <row r="1098" spans="2:31" x14ac:dyDescent="0.3">
      <c r="B1098" s="4" t="s">
        <v>22</v>
      </c>
      <c r="C1098" s="4"/>
      <c r="D1098" s="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</v>
      </c>
      <c r="N1098" s="49">
        <v>1.6500000000000011E-2</v>
      </c>
      <c r="O1098" s="48">
        <v>1.833333333333333E-2</v>
      </c>
      <c r="P1098" s="49">
        <v>0</v>
      </c>
      <c r="Q1098" s="48">
        <v>0</v>
      </c>
      <c r="R1098" s="49">
        <v>0</v>
      </c>
      <c r="S1098" s="48">
        <v>0</v>
      </c>
      <c r="T1098" s="49">
        <v>0</v>
      </c>
      <c r="U1098" s="48">
        <v>4.9999999999999996E-2</v>
      </c>
      <c r="V1098" s="49">
        <v>0.19999999999999982</v>
      </c>
      <c r="W1098" s="48">
        <v>0.10799999999999992</v>
      </c>
      <c r="X1098" s="49">
        <v>1.983333333333333E-3</v>
      </c>
      <c r="Y1098" s="48">
        <v>0</v>
      </c>
      <c r="Z1098" s="49">
        <v>0</v>
      </c>
      <c r="AA1098" s="48">
        <v>0</v>
      </c>
      <c r="AB1098" s="49">
        <v>0</v>
      </c>
      <c r="AC1098" s="58">
        <f t="shared" si="98"/>
        <v>0.39481666666666643</v>
      </c>
      <c r="AD1098" s="58"/>
      <c r="AE1098" s="58"/>
    </row>
    <row r="1099" spans="2:31" x14ac:dyDescent="0.3">
      <c r="B1099" s="4" t="s">
        <v>23</v>
      </c>
      <c r="C1099" s="4"/>
      <c r="D1099" s="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</v>
      </c>
      <c r="N1099" s="49">
        <v>0</v>
      </c>
      <c r="O1099" s="48">
        <v>0</v>
      </c>
      <c r="P1099" s="49">
        <v>0</v>
      </c>
      <c r="Q1099" s="48">
        <v>0</v>
      </c>
      <c r="R1099" s="49">
        <v>0</v>
      </c>
      <c r="S1099" s="48">
        <v>0</v>
      </c>
      <c r="T1099" s="49">
        <v>0</v>
      </c>
      <c r="U1099" s="48">
        <v>0</v>
      </c>
      <c r="V1099" s="49">
        <v>0</v>
      </c>
      <c r="W1099" s="48">
        <v>0</v>
      </c>
      <c r="X1099" s="49">
        <v>0</v>
      </c>
      <c r="Y1099" s="48">
        <v>0</v>
      </c>
      <c r="Z1099" s="49">
        <v>0</v>
      </c>
      <c r="AA1099" s="48">
        <v>0</v>
      </c>
      <c r="AB1099" s="49">
        <v>0</v>
      </c>
      <c r="AC1099" s="58">
        <f t="shared" si="98"/>
        <v>0</v>
      </c>
      <c r="AD1099" s="58"/>
      <c r="AE1099" s="58"/>
    </row>
    <row r="1100" spans="2:31" x14ac:dyDescent="0.3">
      <c r="B1100" s="4" t="s">
        <v>24</v>
      </c>
      <c r="C1100" s="4"/>
      <c r="D1100" s="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0</v>
      </c>
      <c r="N1100" s="49">
        <v>0</v>
      </c>
      <c r="O1100" s="48">
        <v>0</v>
      </c>
      <c r="P1100" s="49">
        <v>0</v>
      </c>
      <c r="Q1100" s="48">
        <v>0</v>
      </c>
      <c r="R1100" s="49">
        <v>0</v>
      </c>
      <c r="S1100" s="48">
        <v>0</v>
      </c>
      <c r="T1100" s="49">
        <v>0</v>
      </c>
      <c r="U1100" s="48">
        <v>0</v>
      </c>
      <c r="V1100" s="49">
        <v>0</v>
      </c>
      <c r="W1100" s="48">
        <v>0</v>
      </c>
      <c r="X1100" s="49">
        <v>0</v>
      </c>
      <c r="Y1100" s="48">
        <v>0</v>
      </c>
      <c r="Z1100" s="49">
        <v>0</v>
      </c>
      <c r="AA1100" s="48">
        <v>0</v>
      </c>
      <c r="AB1100" s="49">
        <v>0</v>
      </c>
      <c r="AC1100" s="58">
        <f t="shared" si="98"/>
        <v>0</v>
      </c>
      <c r="AD1100" s="58"/>
      <c r="AE1100" s="58"/>
    </row>
    <row r="1101" spans="2:31" x14ac:dyDescent="0.3">
      <c r="B1101" s="4" t="s">
        <v>25</v>
      </c>
      <c r="C1101" s="4"/>
      <c r="D1101" s="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1.0544999999999995</v>
      </c>
      <c r="N1101" s="49">
        <v>2.3785000000000016</v>
      </c>
      <c r="O1101" s="48">
        <v>0.59525000000000017</v>
      </c>
      <c r="P1101" s="49">
        <v>0</v>
      </c>
      <c r="Q1101" s="48">
        <v>0</v>
      </c>
      <c r="R1101" s="49">
        <v>0</v>
      </c>
      <c r="S1101" s="48">
        <v>0</v>
      </c>
      <c r="T1101" s="49">
        <v>0</v>
      </c>
      <c r="U1101" s="48">
        <v>0</v>
      </c>
      <c r="V1101" s="49">
        <v>0</v>
      </c>
      <c r="W1101" s="48">
        <v>0</v>
      </c>
      <c r="X1101" s="49">
        <v>0</v>
      </c>
      <c r="Y1101" s="48">
        <v>0</v>
      </c>
      <c r="Z1101" s="49">
        <v>0</v>
      </c>
      <c r="AA1101" s="48">
        <v>0</v>
      </c>
      <c r="AB1101" s="49">
        <v>0</v>
      </c>
      <c r="AC1101" s="58">
        <f t="shared" si="98"/>
        <v>4.0282500000000017</v>
      </c>
      <c r="AD1101" s="58"/>
      <c r="AE1101" s="58"/>
    </row>
    <row r="1102" spans="2:31" x14ac:dyDescent="0.3">
      <c r="B1102" s="4" t="s">
        <v>26</v>
      </c>
      <c r="C1102" s="4"/>
      <c r="D1102" s="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2.5743333333333331</v>
      </c>
      <c r="N1102" s="49">
        <v>2.9491666666666676</v>
      </c>
      <c r="O1102" s="48">
        <v>0.67933333333333334</v>
      </c>
      <c r="P1102" s="49">
        <v>0</v>
      </c>
      <c r="Q1102" s="48">
        <v>0</v>
      </c>
      <c r="R1102" s="49">
        <v>0</v>
      </c>
      <c r="S1102" s="48">
        <v>0</v>
      </c>
      <c r="T1102" s="49">
        <v>0</v>
      </c>
      <c r="U1102" s="48">
        <v>0.52966666666666662</v>
      </c>
      <c r="V1102" s="49">
        <v>0.60066666666666668</v>
      </c>
      <c r="W1102" s="48">
        <v>0.67149999999999999</v>
      </c>
      <c r="X1102" s="49">
        <v>0</v>
      </c>
      <c r="Y1102" s="48">
        <v>0</v>
      </c>
      <c r="Z1102" s="49">
        <v>0</v>
      </c>
      <c r="AA1102" s="48">
        <v>0</v>
      </c>
      <c r="AB1102" s="49">
        <v>0</v>
      </c>
      <c r="AC1102" s="58">
        <f t="shared" si="98"/>
        <v>8.004666666666667</v>
      </c>
      <c r="AD1102" s="58"/>
      <c r="AE1102" s="58"/>
    </row>
    <row r="1103" spans="2:31" x14ac:dyDescent="0.3">
      <c r="B1103" s="4" t="s">
        <v>27</v>
      </c>
      <c r="C1103" s="4"/>
      <c r="D1103" s="4"/>
      <c r="E1103" s="48">
        <v>0</v>
      </c>
      <c r="F1103" s="49">
        <v>0</v>
      </c>
      <c r="G1103" s="48">
        <v>2.2500000000000023E-2</v>
      </c>
      <c r="H1103" s="49">
        <v>0.39549999999999969</v>
      </c>
      <c r="I1103" s="48">
        <v>1.1323333333333323</v>
      </c>
      <c r="J1103" s="49">
        <v>0.70366666666666644</v>
      </c>
      <c r="K1103" s="48">
        <v>0</v>
      </c>
      <c r="L1103" s="49">
        <v>0</v>
      </c>
      <c r="M1103" s="48">
        <v>7.450999999999997</v>
      </c>
      <c r="N1103" s="49">
        <v>12.994499999999997</v>
      </c>
      <c r="O1103" s="48">
        <v>1.883</v>
      </c>
      <c r="P1103" s="49">
        <v>0</v>
      </c>
      <c r="Q1103" s="48">
        <v>0</v>
      </c>
      <c r="R1103" s="49">
        <v>0</v>
      </c>
      <c r="S1103" s="48">
        <v>0</v>
      </c>
      <c r="T1103" s="49">
        <v>0</v>
      </c>
      <c r="U1103" s="48">
        <v>0.73850000000000016</v>
      </c>
      <c r="V1103" s="49">
        <v>4.1833333333333336</v>
      </c>
      <c r="W1103" s="48">
        <v>4.1155833333333343</v>
      </c>
      <c r="X1103" s="49">
        <v>4.0368333333333331</v>
      </c>
      <c r="Y1103" s="48">
        <v>0</v>
      </c>
      <c r="Z1103" s="49">
        <v>0</v>
      </c>
      <c r="AA1103" s="48">
        <v>0</v>
      </c>
      <c r="AB1103" s="49">
        <v>0</v>
      </c>
      <c r="AC1103" s="58">
        <f t="shared" si="98"/>
        <v>37.656749999999995</v>
      </c>
      <c r="AD1103" s="58"/>
      <c r="AE1103" s="58"/>
    </row>
    <row r="1104" spans="2:31" x14ac:dyDescent="0.3">
      <c r="B1104" s="4" t="s">
        <v>28</v>
      </c>
      <c r="C1104" s="4"/>
      <c r="D1104" s="4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7.3999999999999844E-2</v>
      </c>
      <c r="K1104" s="48">
        <v>3.7833333333333267E-2</v>
      </c>
      <c r="L1104" s="49">
        <v>4.1833333333333417E-2</v>
      </c>
      <c r="M1104" s="48">
        <v>0</v>
      </c>
      <c r="N1104" s="49">
        <v>3.8493333333333313</v>
      </c>
      <c r="O1104" s="48">
        <v>1.6836666666666664</v>
      </c>
      <c r="P1104" s="49">
        <v>0</v>
      </c>
      <c r="Q1104" s="48">
        <v>0</v>
      </c>
      <c r="R1104" s="49">
        <v>0</v>
      </c>
      <c r="S1104" s="48">
        <v>0</v>
      </c>
      <c r="T1104" s="49">
        <v>0</v>
      </c>
      <c r="U1104" s="48">
        <v>1.2348333333333334</v>
      </c>
      <c r="V1104" s="49">
        <v>11.769666666666671</v>
      </c>
      <c r="W1104" s="48">
        <v>11.764499999999996</v>
      </c>
      <c r="X1104" s="49">
        <v>0.17989166666666667</v>
      </c>
      <c r="Y1104" s="48">
        <v>0</v>
      </c>
      <c r="Z1104" s="49">
        <v>0</v>
      </c>
      <c r="AA1104" s="48">
        <v>0</v>
      </c>
      <c r="AB1104" s="49">
        <v>0</v>
      </c>
      <c r="AC1104" s="58">
        <f t="shared" si="98"/>
        <v>30.635558333333332</v>
      </c>
      <c r="AD1104" s="58"/>
      <c r="AE1104" s="58"/>
    </row>
    <row r="1105" spans="2:31" x14ac:dyDescent="0.3">
      <c r="B1105" s="4" t="s">
        <v>120</v>
      </c>
      <c r="C1105" s="4"/>
      <c r="D1105" s="4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1.8218333333333325</v>
      </c>
      <c r="K1105" s="48">
        <v>0</v>
      </c>
      <c r="L1105" s="49">
        <v>0</v>
      </c>
      <c r="M1105" s="48">
        <v>5.0866666666666651</v>
      </c>
      <c r="N1105" s="49">
        <v>15.117666666666661</v>
      </c>
      <c r="O1105" s="48">
        <v>2.1341666666666668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0.94850000000000001</v>
      </c>
      <c r="V1105" s="49">
        <v>7.8490000000000002</v>
      </c>
      <c r="W1105" s="48">
        <v>5.2993333333333323</v>
      </c>
      <c r="X1105" s="49">
        <v>0.14086666666666667</v>
      </c>
      <c r="Y1105" s="48">
        <v>0</v>
      </c>
      <c r="Z1105" s="49">
        <v>0</v>
      </c>
      <c r="AA1105" s="48">
        <v>0</v>
      </c>
      <c r="AB1105" s="49">
        <v>0</v>
      </c>
      <c r="AC1105" s="58">
        <f t="shared" si="98"/>
        <v>38.398033333333323</v>
      </c>
      <c r="AD1105" s="58"/>
      <c r="AE1105" s="58"/>
    </row>
    <row r="1106" spans="2:31" x14ac:dyDescent="0.3">
      <c r="B1106" s="4" t="s">
        <v>29</v>
      </c>
      <c r="C1106" s="4"/>
      <c r="D1106" s="4"/>
      <c r="E1106" s="48">
        <v>3.2446666666666686</v>
      </c>
      <c r="F1106" s="49">
        <v>8.143000000000006</v>
      </c>
      <c r="G1106" s="48">
        <v>6.5065</v>
      </c>
      <c r="H1106" s="49">
        <v>8.0928333333333331</v>
      </c>
      <c r="I1106" s="48">
        <v>5.9644999999999948</v>
      </c>
      <c r="J1106" s="49">
        <v>4.4589999999999987</v>
      </c>
      <c r="K1106" s="48">
        <v>0</v>
      </c>
      <c r="L1106" s="49">
        <v>0</v>
      </c>
      <c r="M1106" s="48">
        <v>0.84216666666666662</v>
      </c>
      <c r="N1106" s="49">
        <v>11.439166666666663</v>
      </c>
      <c r="O1106" s="48">
        <v>2.2094999999999998</v>
      </c>
      <c r="P1106" s="49">
        <v>0</v>
      </c>
      <c r="Q1106" s="48">
        <v>0</v>
      </c>
      <c r="R1106" s="49">
        <v>0</v>
      </c>
      <c r="S1106" s="48">
        <v>0</v>
      </c>
      <c r="T1106" s="49">
        <v>0</v>
      </c>
      <c r="U1106" s="48">
        <v>0.47083333333333333</v>
      </c>
      <c r="V1106" s="49">
        <v>4.3213333333333326</v>
      </c>
      <c r="W1106" s="48">
        <v>4.3877333333333333</v>
      </c>
      <c r="X1106" s="49">
        <v>2.5900000000000003E-2</v>
      </c>
      <c r="Y1106" s="48">
        <v>0</v>
      </c>
      <c r="Z1106" s="49">
        <v>0</v>
      </c>
      <c r="AA1106" s="48">
        <v>0</v>
      </c>
      <c r="AB1106" s="49">
        <v>0</v>
      </c>
      <c r="AC1106" s="58">
        <f t="shared" si="98"/>
        <v>60.10713333333333</v>
      </c>
      <c r="AD1106" s="58"/>
      <c r="AE1106" s="58"/>
    </row>
    <row r="1107" spans="2:31" x14ac:dyDescent="0.3">
      <c r="B1107" s="4" t="s">
        <v>30</v>
      </c>
      <c r="C1107" s="4"/>
      <c r="D1107" s="4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0</v>
      </c>
      <c r="N1107" s="49">
        <v>0</v>
      </c>
      <c r="O1107" s="48">
        <v>0</v>
      </c>
      <c r="P1107" s="49">
        <v>0</v>
      </c>
      <c r="Q1107" s="48">
        <v>0</v>
      </c>
      <c r="R1107" s="49">
        <v>0</v>
      </c>
      <c r="S1107" s="48">
        <v>0</v>
      </c>
      <c r="T1107" s="49">
        <v>0</v>
      </c>
      <c r="U1107" s="48">
        <v>0</v>
      </c>
      <c r="V1107" s="49">
        <v>0</v>
      </c>
      <c r="W1107" s="48">
        <v>0</v>
      </c>
      <c r="X1107" s="49">
        <v>0</v>
      </c>
      <c r="Y1107" s="48">
        <v>0</v>
      </c>
      <c r="Z1107" s="49">
        <v>0</v>
      </c>
      <c r="AA1107" s="48">
        <v>0</v>
      </c>
      <c r="AB1107" s="49">
        <v>0</v>
      </c>
      <c r="AC1107" s="58">
        <f t="shared" si="98"/>
        <v>0</v>
      </c>
      <c r="AD1107" s="58"/>
      <c r="AE1107" s="58"/>
    </row>
    <row r="1108" spans="2:31" x14ac:dyDescent="0.3">
      <c r="B1108" s="4" t="s">
        <v>31</v>
      </c>
      <c r="C1108" s="4"/>
      <c r="D1108" s="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0</v>
      </c>
      <c r="N1108" s="49">
        <v>0</v>
      </c>
      <c r="O1108" s="48">
        <v>0</v>
      </c>
      <c r="P1108" s="49">
        <v>0</v>
      </c>
      <c r="Q1108" s="48">
        <v>0</v>
      </c>
      <c r="R1108" s="49">
        <v>0</v>
      </c>
      <c r="S1108" s="48">
        <v>0</v>
      </c>
      <c r="T1108" s="49">
        <v>0</v>
      </c>
      <c r="U1108" s="48">
        <v>0.75</v>
      </c>
      <c r="V1108" s="49">
        <v>5.3999999999999977</v>
      </c>
      <c r="W1108" s="48">
        <v>2.6208333333333327</v>
      </c>
      <c r="X1108" s="49">
        <v>2.7500000000000007E-3</v>
      </c>
      <c r="Y1108" s="48">
        <v>0</v>
      </c>
      <c r="Z1108" s="49">
        <v>0</v>
      </c>
      <c r="AA1108" s="48">
        <v>0</v>
      </c>
      <c r="AB1108" s="49">
        <v>0</v>
      </c>
      <c r="AC1108" s="58">
        <f t="shared" si="98"/>
        <v>8.7735833333333311</v>
      </c>
      <c r="AD1108" s="58"/>
      <c r="AE1108" s="58"/>
    </row>
    <row r="1109" spans="2:31" x14ac:dyDescent="0.3">
      <c r="B1109" s="4" t="s">
        <v>32</v>
      </c>
      <c r="C1109" s="4"/>
      <c r="D1109" s="4"/>
      <c r="E1109" s="48">
        <v>0</v>
      </c>
      <c r="F1109" s="49">
        <v>0</v>
      </c>
      <c r="G1109" s="48">
        <v>1.3765000000000021</v>
      </c>
      <c r="H1109" s="49">
        <v>10.290000000000003</v>
      </c>
      <c r="I1109" s="48">
        <v>0.90749999999999809</v>
      </c>
      <c r="J1109" s="49">
        <v>0.27083333333333165</v>
      </c>
      <c r="K1109" s="48">
        <v>2.7494999999999998</v>
      </c>
      <c r="L1109" s="49">
        <v>0.12749999999999997</v>
      </c>
      <c r="M1109" s="48">
        <v>0.74783333333333324</v>
      </c>
      <c r="N1109" s="49">
        <v>0.70783333333333398</v>
      </c>
      <c r="O1109" s="48">
        <v>0.29283333333333367</v>
      </c>
      <c r="P1109" s="49">
        <v>0</v>
      </c>
      <c r="Q1109" s="48">
        <v>0</v>
      </c>
      <c r="R1109" s="49">
        <v>0</v>
      </c>
      <c r="S1109" s="48">
        <v>0</v>
      </c>
      <c r="T1109" s="49">
        <v>0</v>
      </c>
      <c r="U1109" s="48">
        <v>1.3139999999999998</v>
      </c>
      <c r="V1109" s="49">
        <v>10.207000000000001</v>
      </c>
      <c r="W1109" s="48">
        <v>4.3693333333333344</v>
      </c>
      <c r="X1109" s="49">
        <v>3.3333333333332622E-4</v>
      </c>
      <c r="Y1109" s="48">
        <v>0</v>
      </c>
      <c r="Z1109" s="49">
        <v>0</v>
      </c>
      <c r="AA1109" s="48">
        <v>0</v>
      </c>
      <c r="AB1109" s="49">
        <v>0</v>
      </c>
      <c r="AC1109" s="58">
        <f t="shared" si="98"/>
        <v>33.361000000000004</v>
      </c>
      <c r="AD1109" s="58"/>
      <c r="AE1109" s="58"/>
    </row>
    <row r="1110" spans="2:31" x14ac:dyDescent="0.3">
      <c r="B1110" s="4" t="s">
        <v>33</v>
      </c>
      <c r="C1110" s="4"/>
      <c r="D1110" s="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2.3158333333333334</v>
      </c>
      <c r="N1110" s="49">
        <v>2.1498333333333335</v>
      </c>
      <c r="O1110" s="48">
        <v>0.20200000000000001</v>
      </c>
      <c r="P1110" s="49">
        <v>0</v>
      </c>
      <c r="Q1110" s="48">
        <v>0</v>
      </c>
      <c r="R1110" s="49">
        <v>0</v>
      </c>
      <c r="S1110" s="48">
        <v>0</v>
      </c>
      <c r="T1110" s="49">
        <v>0</v>
      </c>
      <c r="U1110" s="48">
        <v>0.56816666666666649</v>
      </c>
      <c r="V1110" s="49">
        <v>3.333833333333335</v>
      </c>
      <c r="W1110" s="48">
        <v>3.1616666666666666</v>
      </c>
      <c r="X1110" s="49">
        <v>4.1758333333333328E-2</v>
      </c>
      <c r="Y1110" s="48">
        <v>0</v>
      </c>
      <c r="Z1110" s="49">
        <v>0</v>
      </c>
      <c r="AA1110" s="48">
        <v>0</v>
      </c>
      <c r="AB1110" s="49">
        <v>0</v>
      </c>
      <c r="AC1110" s="58">
        <f t="shared" si="98"/>
        <v>11.773091666666669</v>
      </c>
      <c r="AD1110" s="58"/>
      <c r="AE1110" s="58"/>
    </row>
    <row r="1111" spans="2:31" x14ac:dyDescent="0.3">
      <c r="B1111" s="4" t="s">
        <v>34</v>
      </c>
      <c r="C1111" s="4"/>
      <c r="D1111" s="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0.58399999999999996</v>
      </c>
      <c r="N1111" s="49">
        <v>0.60883333333333334</v>
      </c>
      <c r="O1111" s="48">
        <v>9.3166666666666648E-2</v>
      </c>
      <c r="P1111" s="49">
        <v>0</v>
      </c>
      <c r="Q1111" s="48">
        <v>0</v>
      </c>
      <c r="R1111" s="49">
        <v>0</v>
      </c>
      <c r="S1111" s="48">
        <v>0</v>
      </c>
      <c r="T1111" s="49">
        <v>0</v>
      </c>
      <c r="U1111" s="48">
        <v>0.30833333333333335</v>
      </c>
      <c r="V1111" s="49">
        <v>1.2696666666666669</v>
      </c>
      <c r="W1111" s="48">
        <v>4.4333333333333343E-2</v>
      </c>
      <c r="X1111" s="49">
        <v>0</v>
      </c>
      <c r="Y1111" s="48">
        <v>0</v>
      </c>
      <c r="Z1111" s="49">
        <v>0</v>
      </c>
      <c r="AA1111" s="48">
        <v>0</v>
      </c>
      <c r="AB1111" s="49">
        <v>0</v>
      </c>
      <c r="AC1111" s="58">
        <f t="shared" si="98"/>
        <v>2.9083333333333332</v>
      </c>
      <c r="AD1111" s="58"/>
      <c r="AE1111" s="58"/>
    </row>
    <row r="1112" spans="2:31" x14ac:dyDescent="0.3">
      <c r="B1112" s="4" t="s">
        <v>35</v>
      </c>
      <c r="C1112" s="4"/>
      <c r="D1112" s="4"/>
      <c r="E1112" s="48">
        <v>0.5884999999999988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0.46799999999999975</v>
      </c>
      <c r="N1112" s="49">
        <v>3.8333333333332811E-3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1.9063333333333341</v>
      </c>
      <c r="W1112" s="48">
        <v>2.3166666666666676E-2</v>
      </c>
      <c r="X1112" s="49">
        <v>0</v>
      </c>
      <c r="Y1112" s="48">
        <v>0</v>
      </c>
      <c r="Z1112" s="49">
        <v>0</v>
      </c>
      <c r="AA1112" s="48">
        <v>0</v>
      </c>
      <c r="AB1112" s="49">
        <v>0</v>
      </c>
      <c r="AC1112" s="58">
        <f t="shared" si="98"/>
        <v>2.9898333333333325</v>
      </c>
      <c r="AD1112" s="58"/>
      <c r="AE1112" s="58"/>
    </row>
    <row r="1113" spans="2:31" x14ac:dyDescent="0.3">
      <c r="B1113" s="4" t="s">
        <v>36</v>
      </c>
      <c r="C1113" s="4"/>
      <c r="D1113" s="4"/>
      <c r="E1113" s="48">
        <v>0.13849999999999973</v>
      </c>
      <c r="F1113" s="49">
        <v>1.3959999999999995</v>
      </c>
      <c r="G1113" s="48">
        <v>3.1964999999999999</v>
      </c>
      <c r="H1113" s="49">
        <v>5.7311666666666659</v>
      </c>
      <c r="I1113" s="48">
        <v>6.7840000000000042</v>
      </c>
      <c r="J1113" s="49">
        <v>5.8433333333333337</v>
      </c>
      <c r="K1113" s="48">
        <v>4.8541666666666696</v>
      </c>
      <c r="L1113" s="49">
        <v>3.2833333333333374E-2</v>
      </c>
      <c r="M1113" s="48">
        <v>0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0</v>
      </c>
      <c r="X1113" s="49">
        <v>0</v>
      </c>
      <c r="Y1113" s="48">
        <v>0</v>
      </c>
      <c r="Z1113" s="49">
        <v>0</v>
      </c>
      <c r="AA1113" s="48">
        <v>0</v>
      </c>
      <c r="AB1113" s="49">
        <v>0</v>
      </c>
      <c r="AC1113" s="58">
        <f t="shared" si="98"/>
        <v>27.976500000000005</v>
      </c>
      <c r="AD1113" s="58"/>
      <c r="AE1113" s="58"/>
    </row>
    <row r="1114" spans="2:31" x14ac:dyDescent="0.3">
      <c r="B1114" s="4" t="s">
        <v>121</v>
      </c>
      <c r="C1114" s="4"/>
      <c r="D1114" s="4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58">
        <f t="shared" si="98"/>
        <v>0</v>
      </c>
      <c r="AD1114" s="58"/>
      <c r="AE1114" s="58"/>
    </row>
    <row r="1115" spans="2:31" x14ac:dyDescent="0.3">
      <c r="B1115" s="4" t="s">
        <v>86</v>
      </c>
      <c r="C1115" s="4"/>
      <c r="D1115" s="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8.4029999999999987</v>
      </c>
      <c r="N1115" s="49">
        <v>10.435833333333331</v>
      </c>
      <c r="O1115" s="48">
        <v>0.97216666666666651</v>
      </c>
      <c r="P1115" s="49">
        <v>0</v>
      </c>
      <c r="Q1115" s="48">
        <v>0</v>
      </c>
      <c r="R1115" s="49">
        <v>0</v>
      </c>
      <c r="S1115" s="48">
        <v>0</v>
      </c>
      <c r="T1115" s="49">
        <v>0</v>
      </c>
      <c r="U1115" s="48">
        <v>1.843</v>
      </c>
      <c r="V1115" s="49">
        <v>9.5078333333333322</v>
      </c>
      <c r="W1115" s="48">
        <v>7.3366333333333325</v>
      </c>
      <c r="X1115" s="49">
        <v>0.12615666666666669</v>
      </c>
      <c r="Y1115" s="48">
        <v>0</v>
      </c>
      <c r="Z1115" s="49">
        <v>0</v>
      </c>
      <c r="AA1115" s="48">
        <v>0</v>
      </c>
      <c r="AB1115" s="49">
        <v>0</v>
      </c>
      <c r="AC1115" s="58">
        <f t="shared" si="98"/>
        <v>38.624623333333325</v>
      </c>
      <c r="AD1115" s="58"/>
      <c r="AE1115" s="58"/>
    </row>
    <row r="1116" spans="2:31" x14ac:dyDescent="0.3">
      <c r="B1116" s="4" t="s">
        <v>87</v>
      </c>
      <c r="C1116" s="4"/>
      <c r="D1116" s="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0.20266666666666658</v>
      </c>
      <c r="N1116" s="49">
        <v>1.396166666666667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1.7583333333333331</v>
      </c>
      <c r="V1116" s="49">
        <v>11.455333333333334</v>
      </c>
      <c r="W1116" s="48">
        <v>11.204333333333334</v>
      </c>
      <c r="X1116" s="49">
        <v>0.20324999999999999</v>
      </c>
      <c r="Y1116" s="48">
        <v>0</v>
      </c>
      <c r="Z1116" s="49">
        <v>0</v>
      </c>
      <c r="AA1116" s="48">
        <v>0</v>
      </c>
      <c r="AB1116" s="49">
        <v>0</v>
      </c>
      <c r="AC1116" s="58">
        <f>SUM(E1116:AB1116)</f>
        <v>26.220083333333335</v>
      </c>
      <c r="AD1116" s="58"/>
      <c r="AE1116" s="58"/>
    </row>
    <row r="1117" spans="2:31" x14ac:dyDescent="0.3">
      <c r="B1117" s="4" t="s">
        <v>99</v>
      </c>
      <c r="C1117" s="4"/>
      <c r="D1117" s="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5.6983333333333297</v>
      </c>
      <c r="N1117" s="49">
        <v>6.7041666666666666</v>
      </c>
      <c r="O1117" s="48">
        <v>0.77700000000000002</v>
      </c>
      <c r="P1117" s="49">
        <v>0</v>
      </c>
      <c r="Q1117" s="48">
        <v>0</v>
      </c>
      <c r="R1117" s="49">
        <v>0</v>
      </c>
      <c r="S1117" s="48">
        <v>0</v>
      </c>
      <c r="T1117" s="49">
        <v>0</v>
      </c>
      <c r="U1117" s="48">
        <v>0.70783333333333331</v>
      </c>
      <c r="V1117" s="49">
        <v>2.1963333333333339</v>
      </c>
      <c r="W1117" s="48">
        <v>2.0878166666666669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58">
        <f t="shared" ref="AC1117:AC1120" si="99">SUM(E1117:AB1117)</f>
        <v>18.171483333333327</v>
      </c>
      <c r="AD1117" s="58"/>
      <c r="AE1117" s="58"/>
    </row>
    <row r="1118" spans="2:31" x14ac:dyDescent="0.3">
      <c r="B1118" s="4" t="s">
        <v>112</v>
      </c>
      <c r="C1118" s="4"/>
      <c r="D1118" s="4"/>
      <c r="E1118" s="48">
        <v>0</v>
      </c>
      <c r="F1118" s="49">
        <v>0</v>
      </c>
      <c r="G1118" s="48">
        <v>11.54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1.0203333333333329</v>
      </c>
      <c r="N1118" s="49">
        <v>8.5215000000000014</v>
      </c>
      <c r="O1118" s="48">
        <v>2.6128333333333327</v>
      </c>
      <c r="P1118" s="49">
        <v>0</v>
      </c>
      <c r="Q1118" s="48">
        <v>0</v>
      </c>
      <c r="R1118" s="49">
        <v>0</v>
      </c>
      <c r="S1118" s="48">
        <v>0</v>
      </c>
      <c r="T1118" s="49">
        <v>0</v>
      </c>
      <c r="U1118" s="48">
        <v>4.5841666666666665</v>
      </c>
      <c r="V1118" s="49">
        <v>5.1455000000000002</v>
      </c>
      <c r="W1118" s="48">
        <v>5.7078333333333342</v>
      </c>
      <c r="X1118" s="49">
        <v>0.35491666666666666</v>
      </c>
      <c r="Y1118" s="48">
        <v>0</v>
      </c>
      <c r="Z1118" s="49">
        <v>0</v>
      </c>
      <c r="AA1118" s="48">
        <v>0</v>
      </c>
      <c r="AB1118" s="49">
        <v>0</v>
      </c>
      <c r="AC1118" s="58">
        <f t="shared" si="99"/>
        <v>39.487083333333338</v>
      </c>
      <c r="AD1118" s="58"/>
      <c r="AE1118" s="58"/>
    </row>
    <row r="1119" spans="2:31" x14ac:dyDescent="0.3">
      <c r="B1119" s="4" t="s">
        <v>113</v>
      </c>
      <c r="C1119" s="4"/>
      <c r="D1119" s="4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18.816333333333329</v>
      </c>
      <c r="V1119" s="49">
        <v>0</v>
      </c>
      <c r="W1119" s="48">
        <v>79.161833333333348</v>
      </c>
      <c r="X1119" s="49">
        <v>1.2435833333333335</v>
      </c>
      <c r="Y1119" s="48">
        <v>0</v>
      </c>
      <c r="Z1119" s="49">
        <v>0</v>
      </c>
      <c r="AA1119" s="48">
        <v>0</v>
      </c>
      <c r="AB1119" s="49">
        <v>0</v>
      </c>
      <c r="AC1119" s="58">
        <f t="shared" si="99"/>
        <v>99.221750000000014</v>
      </c>
      <c r="AD1119" s="58"/>
      <c r="AE1119" s="58"/>
    </row>
    <row r="1120" spans="2:31" x14ac:dyDescent="0.3">
      <c r="B1120" s="4" t="s">
        <v>114</v>
      </c>
      <c r="C1120" s="4"/>
      <c r="D1120" s="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14.024999999999995</v>
      </c>
      <c r="N1120" s="49">
        <v>19.589999999999996</v>
      </c>
      <c r="O1120" s="48">
        <v>2.1468333333333338</v>
      </c>
      <c r="P1120" s="49">
        <v>3.0546666666666646</v>
      </c>
      <c r="Q1120" s="48">
        <v>2.5663333333333322</v>
      </c>
      <c r="R1120" s="49">
        <v>1.1248333333333329</v>
      </c>
      <c r="S1120" s="48">
        <v>0</v>
      </c>
      <c r="T1120" s="49">
        <v>0</v>
      </c>
      <c r="U1120" s="48">
        <v>0</v>
      </c>
      <c r="V1120" s="49">
        <v>0</v>
      </c>
      <c r="W1120" s="48">
        <v>0</v>
      </c>
      <c r="X1120" s="49">
        <v>0</v>
      </c>
      <c r="Y1120" s="48">
        <v>0</v>
      </c>
      <c r="Z1120" s="49">
        <v>0</v>
      </c>
      <c r="AA1120" s="48">
        <v>0</v>
      </c>
      <c r="AB1120" s="49">
        <v>0</v>
      </c>
      <c r="AC1120" s="58">
        <f t="shared" si="99"/>
        <v>42.507666666666658</v>
      </c>
      <c r="AD1120" s="58"/>
      <c r="AE1120" s="58"/>
    </row>
    <row r="1121" spans="2:31" x14ac:dyDescent="0.3">
      <c r="B1121" s="4" t="s">
        <v>115</v>
      </c>
      <c r="C1121" s="4"/>
      <c r="D1121" s="4"/>
      <c r="E1121" s="48">
        <v>0</v>
      </c>
      <c r="F1121" s="49">
        <v>1.0109999999999975</v>
      </c>
      <c r="G1121" s="48">
        <v>0.43300000000000066</v>
      </c>
      <c r="H1121" s="49">
        <v>0.24949999999999881</v>
      </c>
      <c r="I1121" s="48">
        <v>5.1068333333333369</v>
      </c>
      <c r="J1121" s="49">
        <v>12.811833333333333</v>
      </c>
      <c r="K1121" s="48">
        <v>9.8923333333333314</v>
      </c>
      <c r="L1121" s="49">
        <v>0.23516666666666666</v>
      </c>
      <c r="M1121" s="48">
        <v>12.889833333333335</v>
      </c>
      <c r="N1121" s="49">
        <v>24.009666666666661</v>
      </c>
      <c r="O1121" s="48">
        <v>4.0095000000000001</v>
      </c>
      <c r="P1121" s="49">
        <v>0</v>
      </c>
      <c r="Q1121" s="48">
        <v>0</v>
      </c>
      <c r="R1121" s="49">
        <v>0</v>
      </c>
      <c r="S1121" s="48">
        <v>0</v>
      </c>
      <c r="T1121" s="49">
        <v>0</v>
      </c>
      <c r="U1121" s="48">
        <v>0.5908333333333331</v>
      </c>
      <c r="V1121" s="49">
        <v>0.55633333333333346</v>
      </c>
      <c r="W1121" s="48">
        <v>0.47416666666666685</v>
      </c>
      <c r="X1121" s="49">
        <v>0.41433333333333355</v>
      </c>
      <c r="Y1121" s="48">
        <v>0</v>
      </c>
      <c r="Z1121" s="49">
        <v>0</v>
      </c>
      <c r="AA1121" s="48">
        <v>0</v>
      </c>
      <c r="AB1121" s="49">
        <v>0</v>
      </c>
      <c r="AC1121" s="58">
        <f>SUM(E1121:AB1121)</f>
        <v>72.684333333333328</v>
      </c>
      <c r="AD1121" s="58"/>
      <c r="AE1121" s="58"/>
    </row>
    <row r="1122" spans="2:31" x14ac:dyDescent="0.3">
      <c r="B1122" s="4" t="s">
        <v>122</v>
      </c>
      <c r="C1122" s="4"/>
      <c r="D1122" s="4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0.99249999999999994</v>
      </c>
      <c r="V1122" s="49">
        <v>4.2110000000000012</v>
      </c>
      <c r="W1122" s="48">
        <v>0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58">
        <f t="shared" ref="AC1122" si="100">SUM(E1122:AB1122)</f>
        <v>5.2035000000000009</v>
      </c>
      <c r="AD1122" s="58"/>
      <c r="AE1122" s="58"/>
    </row>
    <row r="1123" spans="2:31" x14ac:dyDescent="0.3">
      <c r="B1123" s="4" t="s">
        <v>128</v>
      </c>
      <c r="C1123" s="4"/>
      <c r="D1123" s="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58">
        <f t="shared" ref="AC1123" si="101">SUM(E1123:AB1123)</f>
        <v>0</v>
      </c>
      <c r="AD1123" s="58"/>
      <c r="AE1123" s="58"/>
    </row>
    <row r="1124" spans="2:31" x14ac:dyDescent="0.3">
      <c r="B1124" s="13" t="s">
        <v>2</v>
      </c>
      <c r="C1124" s="13"/>
      <c r="D1124" s="13"/>
      <c r="E1124" s="14">
        <f>SUM(E1079:E1123)</f>
        <v>3.9716666666666671</v>
      </c>
      <c r="F1124" s="14">
        <f t="shared" ref="F1124:AB1124" si="102">SUM(F1079:F1123)</f>
        <v>10.550000000000002</v>
      </c>
      <c r="G1124" s="14">
        <f t="shared" si="102"/>
        <v>23.075000000000003</v>
      </c>
      <c r="H1124" s="14">
        <f t="shared" si="102"/>
        <v>24.759</v>
      </c>
      <c r="I1124" s="14">
        <f t="shared" si="102"/>
        <v>19.895166666666668</v>
      </c>
      <c r="J1124" s="14">
        <f t="shared" si="102"/>
        <v>25.984499999999997</v>
      </c>
      <c r="K1124" s="14">
        <f t="shared" si="102"/>
        <v>17.533833333333334</v>
      </c>
      <c r="L1124" s="14">
        <f t="shared" si="102"/>
        <v>0.43733333333333346</v>
      </c>
      <c r="M1124" s="14">
        <f t="shared" si="102"/>
        <v>87.741166666666658</v>
      </c>
      <c r="N1124" s="14">
        <f t="shared" si="102"/>
        <v>174.35213333333337</v>
      </c>
      <c r="O1124" s="14">
        <f t="shared" si="102"/>
        <v>27.185716666666668</v>
      </c>
      <c r="P1124" s="14">
        <f t="shared" si="102"/>
        <v>7.623033333333332</v>
      </c>
      <c r="Q1124" s="14">
        <f t="shared" si="102"/>
        <v>51.911766666666658</v>
      </c>
      <c r="R1124" s="14">
        <f t="shared" si="102"/>
        <v>107.4525</v>
      </c>
      <c r="S1124" s="14">
        <f t="shared" si="102"/>
        <v>110.94036666666669</v>
      </c>
      <c r="T1124" s="14">
        <f t="shared" si="102"/>
        <v>123.78200000000004</v>
      </c>
      <c r="U1124" s="14">
        <f t="shared" si="102"/>
        <v>211.53283333333331</v>
      </c>
      <c r="V1124" s="14">
        <f t="shared" si="102"/>
        <v>251.27383333333333</v>
      </c>
      <c r="W1124" s="14">
        <f t="shared" si="102"/>
        <v>287.75561999999996</v>
      </c>
      <c r="X1124" s="14">
        <f t="shared" si="102"/>
        <v>13.739283333333333</v>
      </c>
      <c r="Y1124" s="14">
        <f t="shared" si="102"/>
        <v>0</v>
      </c>
      <c r="Z1124" s="14">
        <f t="shared" si="102"/>
        <v>0</v>
      </c>
      <c r="AA1124" s="14">
        <f t="shared" si="102"/>
        <v>0</v>
      </c>
      <c r="AB1124" s="14">
        <f t="shared" si="102"/>
        <v>0</v>
      </c>
      <c r="AC1124" s="70">
        <f>SUM(AC1079:AE1123)</f>
        <v>1581.4967533333333</v>
      </c>
      <c r="AD1124" s="70"/>
      <c r="AE1124" s="70"/>
    </row>
    <row r="1127" spans="2:31" x14ac:dyDescent="0.3">
      <c r="B1127" s="8">
        <f>'Resumen-Mensual'!$AA$22</f>
        <v>45314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68" t="s">
        <v>2</v>
      </c>
      <c r="AD1129" s="68"/>
      <c r="AE1129" s="68"/>
    </row>
    <row r="1130" spans="2:31" x14ac:dyDescent="0.3">
      <c r="B1130" s="52" t="s">
        <v>4</v>
      </c>
      <c r="C1130" s="52"/>
      <c r="D1130" s="5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0</v>
      </c>
      <c r="N1130" s="49">
        <v>0</v>
      </c>
      <c r="O1130" s="48">
        <v>0</v>
      </c>
      <c r="P1130" s="49">
        <v>0</v>
      </c>
      <c r="Q1130" s="48">
        <v>0</v>
      </c>
      <c r="R1130" s="49">
        <v>0</v>
      </c>
      <c r="S1130" s="48">
        <v>1.0499999999999983E-2</v>
      </c>
      <c r="T1130" s="49">
        <v>1.9478333333333333</v>
      </c>
      <c r="U1130" s="48">
        <v>5.9111666666666691</v>
      </c>
      <c r="V1130" s="49">
        <v>10.360999999999997</v>
      </c>
      <c r="W1130" s="48">
        <v>20.269499999999997</v>
      </c>
      <c r="X1130" s="49">
        <v>18.499599999999997</v>
      </c>
      <c r="Y1130" s="48">
        <v>0</v>
      </c>
      <c r="Z1130" s="49">
        <v>0</v>
      </c>
      <c r="AA1130" s="48">
        <v>0</v>
      </c>
      <c r="AB1130" s="49">
        <v>0</v>
      </c>
      <c r="AC1130" s="58">
        <f>SUM(E1130:AB1130)</f>
        <v>56.999600000000001</v>
      </c>
      <c r="AD1130" s="58"/>
      <c r="AE1130" s="58"/>
    </row>
    <row r="1131" spans="2:31" x14ac:dyDescent="0.3">
      <c r="B1131" s="15" t="s">
        <v>5</v>
      </c>
      <c r="C1131" s="15"/>
      <c r="D1131" s="15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1.9948333333333332</v>
      </c>
      <c r="N1131" s="49">
        <v>0.50700000000000001</v>
      </c>
      <c r="O1131" s="48">
        <v>0</v>
      </c>
      <c r="P1131" s="49">
        <v>2.1801666666666657</v>
      </c>
      <c r="Q1131" s="48">
        <v>10.921833333333332</v>
      </c>
      <c r="R1131" s="49">
        <v>5.6461666666666632</v>
      </c>
      <c r="S1131" s="48">
        <v>10.694499999999998</v>
      </c>
      <c r="T1131" s="49">
        <v>12.260833333333336</v>
      </c>
      <c r="U1131" s="48">
        <v>9.006000000000002</v>
      </c>
      <c r="V1131" s="49">
        <v>24.359000000000041</v>
      </c>
      <c r="W1131" s="48">
        <v>32.598999999999975</v>
      </c>
      <c r="X1131" s="49">
        <v>17.862900000000018</v>
      </c>
      <c r="Y1131" s="48">
        <v>0</v>
      </c>
      <c r="Z1131" s="49">
        <v>0</v>
      </c>
      <c r="AA1131" s="48">
        <v>0</v>
      </c>
      <c r="AB1131" s="49">
        <v>0</v>
      </c>
      <c r="AC1131" s="58">
        <f t="shared" ref="AC1131:AC1166" si="103">SUM(E1131:AB1131)</f>
        <v>128.03223333333335</v>
      </c>
      <c r="AD1131" s="58"/>
      <c r="AE1131" s="58"/>
    </row>
    <row r="1132" spans="2:31" x14ac:dyDescent="0.3">
      <c r="B1132" s="15" t="s">
        <v>6</v>
      </c>
      <c r="C1132" s="15"/>
      <c r="D1132" s="15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1.0733333333333333</v>
      </c>
      <c r="N1132" s="49">
        <v>0.21983333333333333</v>
      </c>
      <c r="O1132" s="48">
        <v>0</v>
      </c>
      <c r="P1132" s="49">
        <v>3.7566666666666633</v>
      </c>
      <c r="Q1132" s="48">
        <v>14.731166666666669</v>
      </c>
      <c r="R1132" s="49">
        <v>7.0726666666666658</v>
      </c>
      <c r="S1132" s="48">
        <v>6.290499999999998</v>
      </c>
      <c r="T1132" s="49">
        <v>10.519499999999997</v>
      </c>
      <c r="U1132" s="48">
        <v>14.348000000000001</v>
      </c>
      <c r="V1132" s="49">
        <v>16.095833333333349</v>
      </c>
      <c r="W1132" s="48">
        <v>13.600000000000014</v>
      </c>
      <c r="X1132" s="49">
        <v>13.629000000000014</v>
      </c>
      <c r="Y1132" s="48">
        <v>0</v>
      </c>
      <c r="Z1132" s="49">
        <v>0</v>
      </c>
      <c r="AA1132" s="48">
        <v>0</v>
      </c>
      <c r="AB1132" s="49">
        <v>0</v>
      </c>
      <c r="AC1132" s="58">
        <f t="shared" si="103"/>
        <v>101.33650000000003</v>
      </c>
      <c r="AD1132" s="58"/>
      <c r="AE1132" s="58"/>
    </row>
    <row r="1133" spans="2:31" x14ac:dyDescent="0.3">
      <c r="B1133" s="15" t="s">
        <v>119</v>
      </c>
      <c r="C1133" s="15"/>
      <c r="D1133" s="15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0.80000000000000016</v>
      </c>
      <c r="N1133" s="49">
        <v>0.25</v>
      </c>
      <c r="O1133" s="48">
        <v>0</v>
      </c>
      <c r="P1133" s="49">
        <v>3.5933333333333359</v>
      </c>
      <c r="Q1133" s="48">
        <v>16.150833333333331</v>
      </c>
      <c r="R1133" s="49">
        <v>42.386166666666661</v>
      </c>
      <c r="S1133" s="48">
        <v>46.75416666666667</v>
      </c>
      <c r="T1133" s="49">
        <v>48.823666666666639</v>
      </c>
      <c r="U1133" s="48">
        <v>23.918500000000005</v>
      </c>
      <c r="V1133" s="49">
        <v>23.624333333333333</v>
      </c>
      <c r="W1133" s="48">
        <v>16.465333333333341</v>
      </c>
      <c r="X1133" s="49">
        <v>6.6584999999999992</v>
      </c>
      <c r="Y1133" s="48">
        <v>0</v>
      </c>
      <c r="Z1133" s="49">
        <v>0</v>
      </c>
      <c r="AA1133" s="48">
        <v>0</v>
      </c>
      <c r="AB1133" s="49">
        <v>0</v>
      </c>
      <c r="AC1133" s="58">
        <f t="shared" si="103"/>
        <v>229.42483333333331</v>
      </c>
      <c r="AD1133" s="58"/>
      <c r="AE1133" s="58"/>
    </row>
    <row r="1134" spans="2:31" x14ac:dyDescent="0.3">
      <c r="B1134" s="15" t="s">
        <v>7</v>
      </c>
      <c r="C1134" s="15"/>
      <c r="D1134" s="15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2.9631666666666669</v>
      </c>
      <c r="Q1134" s="48">
        <v>17.007499999999997</v>
      </c>
      <c r="R1134" s="49">
        <v>17.402166666666666</v>
      </c>
      <c r="S1134" s="48">
        <v>17.796666666666667</v>
      </c>
      <c r="T1134" s="49">
        <v>18.191166666666664</v>
      </c>
      <c r="U1134" s="48">
        <v>18.585666666666665</v>
      </c>
      <c r="V1134" s="49">
        <v>18.980166666666666</v>
      </c>
      <c r="W1134" s="48">
        <v>19.374666666666666</v>
      </c>
      <c r="X1134" s="49">
        <v>19.769166666666667</v>
      </c>
      <c r="Y1134" s="48">
        <v>0</v>
      </c>
      <c r="Z1134" s="49">
        <v>0</v>
      </c>
      <c r="AA1134" s="48">
        <v>0</v>
      </c>
      <c r="AB1134" s="49">
        <v>0</v>
      </c>
      <c r="AC1134" s="58">
        <f t="shared" si="103"/>
        <v>150.07033333333334</v>
      </c>
      <c r="AD1134" s="58"/>
      <c r="AE1134" s="58"/>
    </row>
    <row r="1135" spans="2:31" x14ac:dyDescent="0.3">
      <c r="B1135" s="15" t="s">
        <v>8</v>
      </c>
      <c r="C1135" s="15"/>
      <c r="D1135" s="15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2.3685</v>
      </c>
      <c r="N1135" s="49">
        <v>0.38899999999999996</v>
      </c>
      <c r="O1135" s="48">
        <v>0</v>
      </c>
      <c r="P1135" s="49">
        <v>2.3356666666666674</v>
      </c>
      <c r="Q1135" s="48">
        <v>5.5104999999999968</v>
      </c>
      <c r="R1135" s="49">
        <v>16.569166666666668</v>
      </c>
      <c r="S1135" s="48">
        <v>28.006833333333336</v>
      </c>
      <c r="T1135" s="49">
        <v>32.314166666666658</v>
      </c>
      <c r="U1135" s="48">
        <v>4.4423333333333312</v>
      </c>
      <c r="V1135" s="49">
        <v>5.0015000000000063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58">
        <f t="shared" si="103"/>
        <v>96.937666666666672</v>
      </c>
      <c r="AD1135" s="58"/>
      <c r="AE1135" s="58"/>
    </row>
    <row r="1136" spans="2:31" x14ac:dyDescent="0.3">
      <c r="B1136" s="15" t="s">
        <v>9</v>
      </c>
      <c r="C1136" s="15"/>
      <c r="D1136" s="15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0.79941666666666678</v>
      </c>
      <c r="N1136" s="49">
        <v>0.26549999999999996</v>
      </c>
      <c r="O1136" s="48">
        <v>0</v>
      </c>
      <c r="P1136" s="49">
        <v>1.2437333333333316</v>
      </c>
      <c r="Q1136" s="48">
        <v>1.552000000000002</v>
      </c>
      <c r="R1136" s="49">
        <v>3.1790000000000016</v>
      </c>
      <c r="S1136" s="48">
        <v>6.7780000000000058</v>
      </c>
      <c r="T1136" s="49">
        <v>12.333250000000016</v>
      </c>
      <c r="U1136" s="48">
        <v>0</v>
      </c>
      <c r="V1136" s="49">
        <v>8.386333333333333</v>
      </c>
      <c r="W1136" s="48">
        <v>17.941400000000002</v>
      </c>
      <c r="X1136" s="49">
        <v>24.978180000000002</v>
      </c>
      <c r="Y1136" s="48">
        <v>0</v>
      </c>
      <c r="Z1136" s="49">
        <v>0</v>
      </c>
      <c r="AA1136" s="48">
        <v>0</v>
      </c>
      <c r="AB1136" s="49">
        <v>0</v>
      </c>
      <c r="AC1136" s="58">
        <f t="shared" si="103"/>
        <v>77.456813333333358</v>
      </c>
      <c r="AD1136" s="58"/>
      <c r="AE1136" s="58"/>
    </row>
    <row r="1137" spans="2:31" x14ac:dyDescent="0.3">
      <c r="B1137" s="15" t="s">
        <v>10</v>
      </c>
      <c r="C1137" s="15"/>
      <c r="D1137" s="15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2.3263333333333329</v>
      </c>
      <c r="N1137" s="49">
        <v>0.64016666666666677</v>
      </c>
      <c r="O1137" s="48">
        <v>0</v>
      </c>
      <c r="P1137" s="49">
        <v>4.7635000000000014</v>
      </c>
      <c r="Q1137" s="48">
        <v>4.8981666666666666</v>
      </c>
      <c r="R1137" s="49">
        <v>2.0363333333333329</v>
      </c>
      <c r="S1137" s="48">
        <v>0.72233333333333327</v>
      </c>
      <c r="T1137" s="49">
        <v>4.3423333333333325</v>
      </c>
      <c r="U1137" s="48">
        <v>0</v>
      </c>
      <c r="V1137" s="49">
        <v>7.8734999999999955</v>
      </c>
      <c r="W1137" s="48">
        <v>23.019666666666662</v>
      </c>
      <c r="X1137" s="49">
        <v>23.190999999999995</v>
      </c>
      <c r="Y1137" s="48">
        <v>0</v>
      </c>
      <c r="Z1137" s="49">
        <v>0</v>
      </c>
      <c r="AA1137" s="48">
        <v>0</v>
      </c>
      <c r="AB1137" s="49">
        <v>0</v>
      </c>
      <c r="AC1137" s="58">
        <f t="shared" si="103"/>
        <v>73.813333333333333</v>
      </c>
      <c r="AD1137" s="58"/>
      <c r="AE1137" s="58"/>
    </row>
    <row r="1138" spans="2:31" x14ac:dyDescent="0.3">
      <c r="B1138" s="15" t="s">
        <v>11</v>
      </c>
      <c r="C1138" s="15"/>
      <c r="D1138" s="15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0</v>
      </c>
      <c r="M1138" s="48">
        <v>1.6566666666666658</v>
      </c>
      <c r="N1138" s="49">
        <v>0.58333333333333337</v>
      </c>
      <c r="O1138" s="48">
        <v>0</v>
      </c>
      <c r="P1138" s="49">
        <v>6.6721666666666639</v>
      </c>
      <c r="Q1138" s="48">
        <v>10.039499999999999</v>
      </c>
      <c r="R1138" s="49">
        <v>12.648166666666665</v>
      </c>
      <c r="S1138" s="48">
        <v>10.45233333333333</v>
      </c>
      <c r="T1138" s="49">
        <v>19.462833333333332</v>
      </c>
      <c r="U1138" s="48">
        <v>25.734666666666669</v>
      </c>
      <c r="V1138" s="49">
        <v>44.949833333333331</v>
      </c>
      <c r="W1138" s="48">
        <v>51.378500000000017</v>
      </c>
      <c r="X1138" s="49">
        <v>39.576999999999998</v>
      </c>
      <c r="Y1138" s="48">
        <v>0</v>
      </c>
      <c r="Z1138" s="49">
        <v>0</v>
      </c>
      <c r="AA1138" s="48">
        <v>0</v>
      </c>
      <c r="AB1138" s="49">
        <v>0</v>
      </c>
      <c r="AC1138" s="58">
        <f t="shared" si="103"/>
        <v>223.15500000000003</v>
      </c>
      <c r="AD1138" s="58"/>
      <c r="AE1138" s="58"/>
    </row>
    <row r="1139" spans="2:31" x14ac:dyDescent="0.3">
      <c r="B1139" s="15" t="s">
        <v>12</v>
      </c>
      <c r="C1139" s="15"/>
      <c r="D1139" s="15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</v>
      </c>
      <c r="M1139" s="48">
        <v>1.8284999999999998</v>
      </c>
      <c r="N1139" s="49">
        <v>0.29250000000000004</v>
      </c>
      <c r="O1139" s="48">
        <v>0</v>
      </c>
      <c r="P1139" s="49">
        <v>1.6286666666666669</v>
      </c>
      <c r="Q1139" s="48">
        <v>2.2709999999999995</v>
      </c>
      <c r="R1139" s="49">
        <v>2.1231666666666662</v>
      </c>
      <c r="S1139" s="48">
        <v>0.9873333333333334</v>
      </c>
      <c r="T1139" s="49">
        <v>0.40866666666666784</v>
      </c>
      <c r="U1139" s="48">
        <v>0.40100000000000086</v>
      </c>
      <c r="V1139" s="49">
        <v>13.679166666666669</v>
      </c>
      <c r="W1139" s="48">
        <v>22.268999999999998</v>
      </c>
      <c r="X1139" s="49">
        <v>19.490333333333332</v>
      </c>
      <c r="Y1139" s="48">
        <v>0</v>
      </c>
      <c r="Z1139" s="49">
        <v>0</v>
      </c>
      <c r="AA1139" s="48">
        <v>0</v>
      </c>
      <c r="AB1139" s="49">
        <v>0</v>
      </c>
      <c r="AC1139" s="58">
        <f t="shared" si="103"/>
        <v>65.379333333333335</v>
      </c>
      <c r="AD1139" s="58"/>
      <c r="AE1139" s="58"/>
    </row>
    <row r="1140" spans="2:31" x14ac:dyDescent="0.3">
      <c r="B1140" s="15" t="s">
        <v>13</v>
      </c>
      <c r="C1140" s="15"/>
      <c r="D1140" s="15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9.0158333333333314</v>
      </c>
      <c r="N1140" s="49">
        <v>2.0499999999999998</v>
      </c>
      <c r="O1140" s="48">
        <v>0</v>
      </c>
      <c r="P1140" s="49">
        <v>9.4521666666666633</v>
      </c>
      <c r="Q1140" s="48">
        <v>4.5091666666666681</v>
      </c>
      <c r="R1140" s="49">
        <v>0</v>
      </c>
      <c r="S1140" s="48">
        <v>0</v>
      </c>
      <c r="T1140" s="49">
        <v>0</v>
      </c>
      <c r="U1140" s="48">
        <v>0</v>
      </c>
      <c r="V1140" s="49">
        <v>31.946666666666662</v>
      </c>
      <c r="W1140" s="48">
        <v>32.468816666666662</v>
      </c>
      <c r="X1140" s="49">
        <v>49.416133333333356</v>
      </c>
      <c r="Y1140" s="48">
        <v>0</v>
      </c>
      <c r="Z1140" s="49">
        <v>0</v>
      </c>
      <c r="AA1140" s="48">
        <v>0</v>
      </c>
      <c r="AB1140" s="49">
        <v>0</v>
      </c>
      <c r="AC1140" s="58">
        <f t="shared" si="103"/>
        <v>138.85878333333335</v>
      </c>
      <c r="AD1140" s="58"/>
      <c r="AE1140" s="58"/>
    </row>
    <row r="1141" spans="2:31" x14ac:dyDescent="0.3">
      <c r="B1141" s="15" t="s">
        <v>14</v>
      </c>
      <c r="C1141" s="15"/>
      <c r="D1141" s="15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0</v>
      </c>
      <c r="N1141" s="49">
        <v>0</v>
      </c>
      <c r="O1141" s="48">
        <v>0</v>
      </c>
      <c r="P1141" s="49">
        <v>0</v>
      </c>
      <c r="Q1141" s="48">
        <v>0</v>
      </c>
      <c r="R1141" s="49">
        <v>0</v>
      </c>
      <c r="S1141" s="48">
        <v>0</v>
      </c>
      <c r="T1141" s="49">
        <v>0</v>
      </c>
      <c r="U1141" s="48">
        <v>0</v>
      </c>
      <c r="V1141" s="49">
        <v>0</v>
      </c>
      <c r="W1141" s="48">
        <v>0</v>
      </c>
      <c r="X1141" s="49">
        <v>0</v>
      </c>
      <c r="Y1141" s="48">
        <v>0</v>
      </c>
      <c r="Z1141" s="49">
        <v>0</v>
      </c>
      <c r="AA1141" s="48">
        <v>0</v>
      </c>
      <c r="AB1141" s="49">
        <v>0</v>
      </c>
      <c r="AC1141" s="58">
        <f t="shared" si="103"/>
        <v>0</v>
      </c>
      <c r="AD1141" s="58"/>
      <c r="AE1141" s="58"/>
    </row>
    <row r="1142" spans="2:31" x14ac:dyDescent="0.3">
      <c r="B1142" s="15" t="s">
        <v>15</v>
      </c>
      <c r="C1142" s="15"/>
      <c r="D1142" s="15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0.50466666666666671</v>
      </c>
      <c r="N1142" s="49">
        <v>0.17100000000000001</v>
      </c>
      <c r="O1142" s="48">
        <v>0</v>
      </c>
      <c r="P1142" s="49">
        <v>0</v>
      </c>
      <c r="Q1142" s="48">
        <v>0</v>
      </c>
      <c r="R1142" s="49">
        <v>0</v>
      </c>
      <c r="S1142" s="48">
        <v>0</v>
      </c>
      <c r="T1142" s="49">
        <v>0</v>
      </c>
      <c r="U1142" s="48">
        <v>0</v>
      </c>
      <c r="V1142" s="49">
        <v>0</v>
      </c>
      <c r="W1142" s="48">
        <v>0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58">
        <f t="shared" si="103"/>
        <v>0.67566666666666675</v>
      </c>
      <c r="AD1142" s="58"/>
      <c r="AE1142" s="58"/>
    </row>
    <row r="1143" spans="2:31" x14ac:dyDescent="0.3">
      <c r="B1143" s="15" t="s">
        <v>16</v>
      </c>
      <c r="C1143" s="15"/>
      <c r="D1143" s="15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0</v>
      </c>
      <c r="N1143" s="49">
        <v>0</v>
      </c>
      <c r="O1143" s="48">
        <v>0</v>
      </c>
      <c r="P1143" s="49">
        <v>0</v>
      </c>
      <c r="Q1143" s="48">
        <v>0</v>
      </c>
      <c r="R1143" s="49">
        <v>0</v>
      </c>
      <c r="S1143" s="48">
        <v>0</v>
      </c>
      <c r="T1143" s="49">
        <v>0</v>
      </c>
      <c r="U1143" s="48">
        <v>0</v>
      </c>
      <c r="V1143" s="49">
        <v>0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58">
        <f t="shared" si="103"/>
        <v>0</v>
      </c>
      <c r="AD1143" s="58"/>
      <c r="AE1143" s="58"/>
    </row>
    <row r="1144" spans="2:31" x14ac:dyDescent="0.3">
      <c r="B1144" s="15" t="s">
        <v>17</v>
      </c>
      <c r="C1144" s="15"/>
      <c r="D1144" s="15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</v>
      </c>
      <c r="M1144" s="48">
        <v>0</v>
      </c>
      <c r="N1144" s="49">
        <v>0</v>
      </c>
      <c r="O1144" s="48">
        <v>0</v>
      </c>
      <c r="P1144" s="49">
        <v>0</v>
      </c>
      <c r="Q1144" s="48">
        <v>0</v>
      </c>
      <c r="R1144" s="49">
        <v>0</v>
      </c>
      <c r="S1144" s="48">
        <v>0</v>
      </c>
      <c r="T1144" s="49">
        <v>0</v>
      </c>
      <c r="U1144" s="48">
        <v>0</v>
      </c>
      <c r="V1144" s="49">
        <v>0</v>
      </c>
      <c r="W1144" s="48">
        <v>0</v>
      </c>
      <c r="X1144" s="49">
        <v>0</v>
      </c>
      <c r="Y1144" s="48">
        <v>0</v>
      </c>
      <c r="Z1144" s="49">
        <v>0</v>
      </c>
      <c r="AA1144" s="48">
        <v>0</v>
      </c>
      <c r="AB1144" s="49">
        <v>0</v>
      </c>
      <c r="AC1144" s="58">
        <f t="shared" si="103"/>
        <v>0</v>
      </c>
      <c r="AD1144" s="58"/>
      <c r="AE1144" s="58"/>
    </row>
    <row r="1145" spans="2:31" x14ac:dyDescent="0.3">
      <c r="B1145" s="15" t="s">
        <v>18</v>
      </c>
      <c r="C1145" s="15"/>
      <c r="D1145" s="15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</v>
      </c>
      <c r="M1145" s="48">
        <v>0</v>
      </c>
      <c r="N1145" s="49">
        <v>7.6999999999999985E-2</v>
      </c>
      <c r="O1145" s="48">
        <v>0</v>
      </c>
      <c r="P1145" s="49">
        <v>0</v>
      </c>
      <c r="Q1145" s="48">
        <v>0</v>
      </c>
      <c r="R1145" s="49">
        <v>0</v>
      </c>
      <c r="S1145" s="48">
        <v>0</v>
      </c>
      <c r="T1145" s="49">
        <v>0</v>
      </c>
      <c r="U1145" s="48">
        <v>0</v>
      </c>
      <c r="V1145" s="49">
        <v>0</v>
      </c>
      <c r="W1145" s="48">
        <v>0</v>
      </c>
      <c r="X1145" s="49">
        <v>0</v>
      </c>
      <c r="Y1145" s="48">
        <v>0</v>
      </c>
      <c r="Z1145" s="49">
        <v>0</v>
      </c>
      <c r="AA1145" s="48">
        <v>0</v>
      </c>
      <c r="AB1145" s="49">
        <v>0</v>
      </c>
      <c r="AC1145" s="58">
        <f t="shared" si="103"/>
        <v>7.6999999999999985E-2</v>
      </c>
      <c r="AD1145" s="58"/>
      <c r="AE1145" s="58"/>
    </row>
    <row r="1146" spans="2:31" x14ac:dyDescent="0.3">
      <c r="B1146" s="15" t="s">
        <v>19</v>
      </c>
      <c r="C1146" s="15"/>
      <c r="D1146" s="15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3.9999999999999923E-3</v>
      </c>
      <c r="O1146" s="48">
        <v>0</v>
      </c>
      <c r="P1146" s="49">
        <v>0</v>
      </c>
      <c r="Q1146" s="48">
        <v>0</v>
      </c>
      <c r="R1146" s="49">
        <v>0</v>
      </c>
      <c r="S1146" s="48">
        <v>0</v>
      </c>
      <c r="T1146" s="49">
        <v>0</v>
      </c>
      <c r="U1146" s="48">
        <v>0</v>
      </c>
      <c r="V1146" s="49">
        <v>0</v>
      </c>
      <c r="W1146" s="48">
        <v>0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58">
        <f t="shared" si="103"/>
        <v>3.9999999999999923E-3</v>
      </c>
      <c r="AD1146" s="58"/>
      <c r="AE1146" s="58"/>
    </row>
    <row r="1147" spans="2:31" x14ac:dyDescent="0.3">
      <c r="B1147" s="4" t="s">
        <v>20</v>
      </c>
      <c r="C1147" s="4"/>
      <c r="D1147" s="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0.10949999999999999</v>
      </c>
      <c r="N1147" s="49">
        <v>0.11959999999999998</v>
      </c>
      <c r="O1147" s="48">
        <v>0.12969999999999998</v>
      </c>
      <c r="P1147" s="49">
        <v>0.13980000000000001</v>
      </c>
      <c r="Q1147" s="48">
        <v>0.14990000000000001</v>
      </c>
      <c r="R1147" s="49">
        <v>0.16</v>
      </c>
      <c r="S1147" s="48">
        <v>0</v>
      </c>
      <c r="T1147" s="49">
        <v>0</v>
      </c>
      <c r="U1147" s="48">
        <v>0</v>
      </c>
      <c r="V1147" s="49">
        <v>0</v>
      </c>
      <c r="W1147" s="48">
        <v>0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58">
        <f t="shared" si="103"/>
        <v>0.8085</v>
      </c>
      <c r="AD1147" s="58"/>
      <c r="AE1147" s="58"/>
    </row>
    <row r="1148" spans="2:31" x14ac:dyDescent="0.3">
      <c r="B1148" s="4" t="s">
        <v>21</v>
      </c>
      <c r="C1148" s="4"/>
      <c r="D1148" s="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0</v>
      </c>
      <c r="N1148" s="49">
        <v>0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0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58">
        <f t="shared" si="103"/>
        <v>0</v>
      </c>
      <c r="AD1148" s="58"/>
      <c r="AE1148" s="58"/>
    </row>
    <row r="1149" spans="2:31" x14ac:dyDescent="0.3">
      <c r="B1149" s="4" t="s">
        <v>22</v>
      </c>
      <c r="C1149" s="4"/>
      <c r="D1149" s="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0</v>
      </c>
      <c r="N1149" s="49">
        <v>0</v>
      </c>
      <c r="O1149" s="48">
        <v>0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0</v>
      </c>
      <c r="V1149" s="49">
        <v>0</v>
      </c>
      <c r="W1149" s="48">
        <v>0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58">
        <f t="shared" si="103"/>
        <v>0</v>
      </c>
      <c r="AD1149" s="58"/>
      <c r="AE1149" s="58"/>
    </row>
    <row r="1150" spans="2:31" x14ac:dyDescent="0.3">
      <c r="B1150" s="4" t="s">
        <v>23</v>
      </c>
      <c r="C1150" s="4"/>
      <c r="D1150" s="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0</v>
      </c>
      <c r="N1150" s="49">
        <v>0</v>
      </c>
      <c r="O1150" s="48">
        <v>0</v>
      </c>
      <c r="P1150" s="49">
        <v>0</v>
      </c>
      <c r="Q1150" s="48">
        <v>0</v>
      </c>
      <c r="R1150" s="49">
        <v>0</v>
      </c>
      <c r="S1150" s="48">
        <v>0</v>
      </c>
      <c r="T1150" s="49">
        <v>0</v>
      </c>
      <c r="U1150" s="48">
        <v>0</v>
      </c>
      <c r="V1150" s="49">
        <v>0</v>
      </c>
      <c r="W1150" s="48">
        <v>0</v>
      </c>
      <c r="X1150" s="49">
        <v>0</v>
      </c>
      <c r="Y1150" s="48">
        <v>0</v>
      </c>
      <c r="Z1150" s="49">
        <v>0</v>
      </c>
      <c r="AA1150" s="48">
        <v>0</v>
      </c>
      <c r="AB1150" s="49">
        <v>0</v>
      </c>
      <c r="AC1150" s="58">
        <f t="shared" si="103"/>
        <v>0</v>
      </c>
      <c r="AD1150" s="58"/>
      <c r="AE1150" s="58"/>
    </row>
    <row r="1151" spans="2:31" x14ac:dyDescent="0.3">
      <c r="B1151" s="4" t="s">
        <v>24</v>
      </c>
      <c r="C1151" s="4"/>
      <c r="D1151" s="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0</v>
      </c>
      <c r="N1151" s="49">
        <v>0</v>
      </c>
      <c r="O1151" s="48">
        <v>0</v>
      </c>
      <c r="P1151" s="49">
        <v>0</v>
      </c>
      <c r="Q1151" s="48">
        <v>0</v>
      </c>
      <c r="R1151" s="49">
        <v>0</v>
      </c>
      <c r="S1151" s="48">
        <v>0</v>
      </c>
      <c r="T1151" s="49">
        <v>0</v>
      </c>
      <c r="U1151" s="48">
        <v>0</v>
      </c>
      <c r="V1151" s="49">
        <v>0</v>
      </c>
      <c r="W1151" s="48">
        <v>0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58">
        <f t="shared" si="103"/>
        <v>0</v>
      </c>
      <c r="AD1151" s="58"/>
      <c r="AE1151" s="58"/>
    </row>
    <row r="1152" spans="2:31" x14ac:dyDescent="0.3">
      <c r="B1152" s="4" t="s">
        <v>25</v>
      </c>
      <c r="C1152" s="4"/>
      <c r="D1152" s="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0.37116666666666664</v>
      </c>
      <c r="N1152" s="49">
        <v>0.12426666666666666</v>
      </c>
      <c r="O1152" s="48">
        <v>0</v>
      </c>
      <c r="P1152" s="49">
        <v>0</v>
      </c>
      <c r="Q1152" s="48">
        <v>0</v>
      </c>
      <c r="R1152" s="49">
        <v>0</v>
      </c>
      <c r="S1152" s="48">
        <v>0</v>
      </c>
      <c r="T1152" s="49">
        <v>0</v>
      </c>
      <c r="U1152" s="48">
        <v>0</v>
      </c>
      <c r="V1152" s="49">
        <v>0</v>
      </c>
      <c r="W1152" s="48">
        <v>0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58">
        <f t="shared" si="103"/>
        <v>0.49543333333333328</v>
      </c>
      <c r="AD1152" s="58"/>
      <c r="AE1152" s="58"/>
    </row>
    <row r="1153" spans="2:31" x14ac:dyDescent="0.3">
      <c r="B1153" s="4" t="s">
        <v>26</v>
      </c>
      <c r="C1153" s="4"/>
      <c r="D1153" s="4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0.97749999999999959</v>
      </c>
      <c r="N1153" s="49">
        <v>0.25800000000000001</v>
      </c>
      <c r="O1153" s="48">
        <v>0</v>
      </c>
      <c r="P1153" s="49">
        <v>0</v>
      </c>
      <c r="Q1153" s="48">
        <v>0</v>
      </c>
      <c r="R1153" s="49">
        <v>0</v>
      </c>
      <c r="S1153" s="48">
        <v>0</v>
      </c>
      <c r="T1153" s="49">
        <v>0</v>
      </c>
      <c r="U1153" s="48">
        <v>0</v>
      </c>
      <c r="V1153" s="49">
        <v>0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58">
        <f t="shared" si="103"/>
        <v>1.2354999999999996</v>
      </c>
      <c r="AD1153" s="58"/>
      <c r="AE1153" s="58"/>
    </row>
    <row r="1154" spans="2:31" x14ac:dyDescent="0.3">
      <c r="B1154" s="4" t="s">
        <v>27</v>
      </c>
      <c r="C1154" s="4"/>
      <c r="D1154" s="4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1.6140000000000001</v>
      </c>
      <c r="N1154" s="49">
        <v>0.8416666666666669</v>
      </c>
      <c r="O1154" s="48">
        <v>0</v>
      </c>
      <c r="P1154" s="49">
        <v>0</v>
      </c>
      <c r="Q1154" s="48">
        <v>0</v>
      </c>
      <c r="R1154" s="49">
        <v>0</v>
      </c>
      <c r="S1154" s="48">
        <v>0</v>
      </c>
      <c r="T1154" s="49">
        <v>0</v>
      </c>
      <c r="U1154" s="48">
        <v>0</v>
      </c>
      <c r="V1154" s="49">
        <v>0</v>
      </c>
      <c r="W1154" s="48">
        <v>0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58">
        <f t="shared" si="103"/>
        <v>2.4556666666666671</v>
      </c>
      <c r="AD1154" s="58"/>
      <c r="AE1154" s="58"/>
    </row>
    <row r="1155" spans="2:31" x14ac:dyDescent="0.3">
      <c r="B1155" s="4" t="s">
        <v>28</v>
      </c>
      <c r="C1155" s="4"/>
      <c r="D1155" s="4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4.2539999999999996</v>
      </c>
      <c r="N1155" s="49">
        <v>1.3828333333333336</v>
      </c>
      <c r="O1155" s="48">
        <v>0</v>
      </c>
      <c r="P1155" s="49">
        <v>0</v>
      </c>
      <c r="Q1155" s="48">
        <v>0</v>
      </c>
      <c r="R1155" s="49">
        <v>0</v>
      </c>
      <c r="S1155" s="48">
        <v>0</v>
      </c>
      <c r="T1155" s="49">
        <v>0</v>
      </c>
      <c r="U1155" s="48">
        <v>0</v>
      </c>
      <c r="V1155" s="49">
        <v>0</v>
      </c>
      <c r="W1155" s="48">
        <v>0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58">
        <f t="shared" si="103"/>
        <v>5.6368333333333336</v>
      </c>
      <c r="AD1155" s="58"/>
      <c r="AE1155" s="58"/>
    </row>
    <row r="1156" spans="2:31" x14ac:dyDescent="0.3">
      <c r="B1156" s="4" t="s">
        <v>120</v>
      </c>
      <c r="C1156" s="4"/>
      <c r="D1156" s="4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2.0391666666666661</v>
      </c>
      <c r="N1156" s="49">
        <v>0.70616666666666661</v>
      </c>
      <c r="O1156" s="48">
        <v>0</v>
      </c>
      <c r="P1156" s="49">
        <v>0</v>
      </c>
      <c r="Q1156" s="48">
        <v>0</v>
      </c>
      <c r="R1156" s="49">
        <v>0</v>
      </c>
      <c r="S1156" s="48">
        <v>0</v>
      </c>
      <c r="T1156" s="49">
        <v>0</v>
      </c>
      <c r="U1156" s="48">
        <v>0</v>
      </c>
      <c r="V1156" s="49">
        <v>0</v>
      </c>
      <c r="W1156" s="48">
        <v>0</v>
      </c>
      <c r="X1156" s="49">
        <v>0</v>
      </c>
      <c r="Y1156" s="48">
        <v>0</v>
      </c>
      <c r="Z1156" s="49">
        <v>0</v>
      </c>
      <c r="AA1156" s="48">
        <v>0</v>
      </c>
      <c r="AB1156" s="49">
        <v>0</v>
      </c>
      <c r="AC1156" s="58">
        <f t="shared" si="103"/>
        <v>2.745333333333333</v>
      </c>
      <c r="AD1156" s="58"/>
      <c r="AE1156" s="58"/>
    </row>
    <row r="1157" spans="2:31" x14ac:dyDescent="0.3">
      <c r="B1157" s="4" t="s">
        <v>29</v>
      </c>
      <c r="C1157" s="4"/>
      <c r="D1157" s="4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1.9711666666666672</v>
      </c>
      <c r="N1157" s="49">
        <v>0.66916666666666669</v>
      </c>
      <c r="O1157" s="48">
        <v>0</v>
      </c>
      <c r="P1157" s="49">
        <v>0</v>
      </c>
      <c r="Q1157" s="48">
        <v>0</v>
      </c>
      <c r="R1157" s="49">
        <v>0</v>
      </c>
      <c r="S1157" s="48">
        <v>0</v>
      </c>
      <c r="T1157" s="49">
        <v>0</v>
      </c>
      <c r="U1157" s="48">
        <v>0</v>
      </c>
      <c r="V1157" s="49">
        <v>0</v>
      </c>
      <c r="W1157" s="48">
        <v>0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58">
        <f t="shared" si="103"/>
        <v>2.6403333333333339</v>
      </c>
      <c r="AD1157" s="58"/>
      <c r="AE1157" s="58"/>
    </row>
    <row r="1158" spans="2:31" x14ac:dyDescent="0.3">
      <c r="B1158" s="4" t="s">
        <v>30</v>
      </c>
      <c r="C1158" s="4"/>
      <c r="D1158" s="4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4.558250000000001</v>
      </c>
      <c r="N1158" s="49">
        <v>1.5941999999999998</v>
      </c>
      <c r="O1158" s="48">
        <v>0</v>
      </c>
      <c r="P1158" s="49">
        <v>0</v>
      </c>
      <c r="Q1158" s="48">
        <v>0</v>
      </c>
      <c r="R1158" s="49">
        <v>0</v>
      </c>
      <c r="S1158" s="48">
        <v>0</v>
      </c>
      <c r="T1158" s="49">
        <v>0</v>
      </c>
      <c r="U1158" s="48">
        <v>0</v>
      </c>
      <c r="V1158" s="49">
        <v>0</v>
      </c>
      <c r="W1158" s="48">
        <v>0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58">
        <f t="shared" si="103"/>
        <v>6.1524500000000009</v>
      </c>
      <c r="AD1158" s="58"/>
      <c r="AE1158" s="58"/>
    </row>
    <row r="1159" spans="2:31" x14ac:dyDescent="0.3">
      <c r="B1159" s="4" t="s">
        <v>31</v>
      </c>
      <c r="C1159" s="4"/>
      <c r="D1159" s="4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</v>
      </c>
      <c r="M1159" s="48">
        <v>2.1000000000000005</v>
      </c>
      <c r="N1159" s="49">
        <v>0.81</v>
      </c>
      <c r="O1159" s="48">
        <v>0</v>
      </c>
      <c r="P1159" s="49">
        <v>0</v>
      </c>
      <c r="Q1159" s="48">
        <v>0</v>
      </c>
      <c r="R1159" s="49">
        <v>0</v>
      </c>
      <c r="S1159" s="48">
        <v>0</v>
      </c>
      <c r="T1159" s="49">
        <v>0</v>
      </c>
      <c r="U1159" s="48">
        <v>0</v>
      </c>
      <c r="V1159" s="49">
        <v>0</v>
      </c>
      <c r="W1159" s="48">
        <v>0</v>
      </c>
      <c r="X1159" s="49">
        <v>0</v>
      </c>
      <c r="Y1159" s="48">
        <v>0</v>
      </c>
      <c r="Z1159" s="49">
        <v>0</v>
      </c>
      <c r="AA1159" s="48">
        <v>0</v>
      </c>
      <c r="AB1159" s="49">
        <v>0</v>
      </c>
      <c r="AC1159" s="58">
        <f t="shared" si="103"/>
        <v>2.9100000000000006</v>
      </c>
      <c r="AD1159" s="58"/>
      <c r="AE1159" s="58"/>
    </row>
    <row r="1160" spans="2:31" x14ac:dyDescent="0.3">
      <c r="B1160" s="4" t="s">
        <v>32</v>
      </c>
      <c r="C1160" s="4"/>
      <c r="D1160" s="4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4.2515000000000009</v>
      </c>
      <c r="N1160" s="49">
        <v>1.2049999999999998</v>
      </c>
      <c r="O1160" s="48">
        <v>0</v>
      </c>
      <c r="P1160" s="49">
        <v>0</v>
      </c>
      <c r="Q1160" s="48">
        <v>0</v>
      </c>
      <c r="R1160" s="49">
        <v>0</v>
      </c>
      <c r="S1160" s="48">
        <v>0</v>
      </c>
      <c r="T1160" s="49">
        <v>0</v>
      </c>
      <c r="U1160" s="48">
        <v>0</v>
      </c>
      <c r="V1160" s="49">
        <v>0</v>
      </c>
      <c r="W1160" s="48">
        <v>0</v>
      </c>
      <c r="X1160" s="49">
        <v>0</v>
      </c>
      <c r="Y1160" s="48">
        <v>0</v>
      </c>
      <c r="Z1160" s="49">
        <v>0</v>
      </c>
      <c r="AA1160" s="48">
        <v>0</v>
      </c>
      <c r="AB1160" s="49">
        <v>0</v>
      </c>
      <c r="AC1160" s="58">
        <f t="shared" si="103"/>
        <v>5.456500000000001</v>
      </c>
      <c r="AD1160" s="58"/>
      <c r="AE1160" s="58"/>
    </row>
    <row r="1161" spans="2:31" x14ac:dyDescent="0.3">
      <c r="B1161" s="4" t="s">
        <v>33</v>
      </c>
      <c r="C1161" s="4"/>
      <c r="D1161" s="4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0</v>
      </c>
      <c r="N1161" s="49">
        <v>0</v>
      </c>
      <c r="O1161" s="48">
        <v>0</v>
      </c>
      <c r="P1161" s="49">
        <v>0</v>
      </c>
      <c r="Q1161" s="48">
        <v>0</v>
      </c>
      <c r="R1161" s="49">
        <v>0</v>
      </c>
      <c r="S1161" s="48">
        <v>0</v>
      </c>
      <c r="T1161" s="49">
        <v>0</v>
      </c>
      <c r="U1161" s="48">
        <v>0</v>
      </c>
      <c r="V1161" s="49">
        <v>0</v>
      </c>
      <c r="W1161" s="48">
        <v>0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58">
        <f t="shared" si="103"/>
        <v>0</v>
      </c>
      <c r="AD1161" s="58"/>
      <c r="AE1161" s="58"/>
    </row>
    <row r="1162" spans="2:31" x14ac:dyDescent="0.3">
      <c r="B1162" s="4" t="s">
        <v>34</v>
      </c>
      <c r="C1162" s="4"/>
      <c r="D1162" s="4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0.41750000000000009</v>
      </c>
      <c r="N1162" s="49">
        <v>0.14699999999999999</v>
      </c>
      <c r="O1162" s="48">
        <v>0</v>
      </c>
      <c r="P1162" s="49">
        <v>0</v>
      </c>
      <c r="Q1162" s="48">
        <v>0</v>
      </c>
      <c r="R1162" s="49">
        <v>0</v>
      </c>
      <c r="S1162" s="48">
        <v>0</v>
      </c>
      <c r="T1162" s="49">
        <v>0</v>
      </c>
      <c r="U1162" s="48">
        <v>0</v>
      </c>
      <c r="V1162" s="49">
        <v>0</v>
      </c>
      <c r="W1162" s="48">
        <v>0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58">
        <f t="shared" si="103"/>
        <v>0.56450000000000011</v>
      </c>
      <c r="AD1162" s="58"/>
      <c r="AE1162" s="58"/>
    </row>
    <row r="1163" spans="2:31" x14ac:dyDescent="0.3">
      <c r="B1163" s="4" t="s">
        <v>35</v>
      </c>
      <c r="C1163" s="4"/>
      <c r="D1163" s="4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6.6763333333333312</v>
      </c>
      <c r="N1163" s="49">
        <v>2.2958333333333334</v>
      </c>
      <c r="O1163" s="48">
        <v>0</v>
      </c>
      <c r="P1163" s="49">
        <v>0</v>
      </c>
      <c r="Q1163" s="48">
        <v>0</v>
      </c>
      <c r="R1163" s="49">
        <v>0</v>
      </c>
      <c r="S1163" s="48">
        <v>0</v>
      </c>
      <c r="T1163" s="49">
        <v>0</v>
      </c>
      <c r="U1163" s="48">
        <v>0</v>
      </c>
      <c r="V1163" s="49">
        <v>0</v>
      </c>
      <c r="W1163" s="48">
        <v>0</v>
      </c>
      <c r="X1163" s="49">
        <v>0</v>
      </c>
      <c r="Y1163" s="48">
        <v>0</v>
      </c>
      <c r="Z1163" s="49">
        <v>0</v>
      </c>
      <c r="AA1163" s="48">
        <v>0</v>
      </c>
      <c r="AB1163" s="49">
        <v>0</v>
      </c>
      <c r="AC1163" s="58">
        <f t="shared" si="103"/>
        <v>8.9721666666666646</v>
      </c>
      <c r="AD1163" s="58"/>
      <c r="AE1163" s="58"/>
    </row>
    <row r="1164" spans="2:31" x14ac:dyDescent="0.3">
      <c r="B1164" s="4" t="s">
        <v>36</v>
      </c>
      <c r="C1164" s="4"/>
      <c r="D1164" s="4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0</v>
      </c>
      <c r="N1164" s="49">
        <v>0</v>
      </c>
      <c r="O1164" s="48">
        <v>0</v>
      </c>
      <c r="P1164" s="49">
        <v>0</v>
      </c>
      <c r="Q1164" s="48">
        <v>0</v>
      </c>
      <c r="R1164" s="49">
        <v>0</v>
      </c>
      <c r="S1164" s="48">
        <v>0</v>
      </c>
      <c r="T1164" s="49">
        <v>0</v>
      </c>
      <c r="U1164" s="48">
        <v>0</v>
      </c>
      <c r="V1164" s="49">
        <v>0</v>
      </c>
      <c r="W1164" s="48">
        <v>0</v>
      </c>
      <c r="X1164" s="49">
        <v>0</v>
      </c>
      <c r="Y1164" s="48">
        <v>0</v>
      </c>
      <c r="Z1164" s="49">
        <v>0</v>
      </c>
      <c r="AA1164" s="48">
        <v>0</v>
      </c>
      <c r="AB1164" s="49">
        <v>0</v>
      </c>
      <c r="AC1164" s="58">
        <f t="shared" si="103"/>
        <v>0</v>
      </c>
      <c r="AD1164" s="58"/>
      <c r="AE1164" s="58"/>
    </row>
    <row r="1165" spans="2:31" x14ac:dyDescent="0.3">
      <c r="B1165" s="4" t="s">
        <v>121</v>
      </c>
      <c r="C1165" s="4"/>
      <c r="D1165" s="4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0</v>
      </c>
      <c r="N1165" s="49">
        <v>0</v>
      </c>
      <c r="O1165" s="48">
        <v>0</v>
      </c>
      <c r="P1165" s="49">
        <v>0</v>
      </c>
      <c r="Q1165" s="48">
        <v>0</v>
      </c>
      <c r="R1165" s="49">
        <v>0</v>
      </c>
      <c r="S1165" s="48">
        <v>0</v>
      </c>
      <c r="T1165" s="49">
        <v>0</v>
      </c>
      <c r="U1165" s="48">
        <v>0</v>
      </c>
      <c r="V1165" s="49">
        <v>0</v>
      </c>
      <c r="W1165" s="48">
        <v>0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58">
        <f t="shared" si="103"/>
        <v>0</v>
      </c>
      <c r="AD1165" s="58"/>
      <c r="AE1165" s="58"/>
    </row>
    <row r="1166" spans="2:31" x14ac:dyDescent="0.3">
      <c r="B1166" s="4" t="s">
        <v>86</v>
      </c>
      <c r="C1166" s="4"/>
      <c r="D1166" s="4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1.5132499999999995</v>
      </c>
      <c r="N1166" s="49">
        <v>0.49930000000000008</v>
      </c>
      <c r="O1166" s="48">
        <v>0</v>
      </c>
      <c r="P1166" s="49">
        <v>0</v>
      </c>
      <c r="Q1166" s="48">
        <v>0</v>
      </c>
      <c r="R1166" s="49">
        <v>0</v>
      </c>
      <c r="S1166" s="48">
        <v>0</v>
      </c>
      <c r="T1166" s="49">
        <v>0</v>
      </c>
      <c r="U1166" s="48">
        <v>0</v>
      </c>
      <c r="V1166" s="49">
        <v>0</v>
      </c>
      <c r="W1166" s="48">
        <v>0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58">
        <f t="shared" si="103"/>
        <v>2.0125499999999996</v>
      </c>
      <c r="AD1166" s="58"/>
      <c r="AE1166" s="58"/>
    </row>
    <row r="1167" spans="2:31" x14ac:dyDescent="0.3">
      <c r="B1167" s="4" t="s">
        <v>87</v>
      </c>
      <c r="C1167" s="4"/>
      <c r="D1167" s="4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1.7663333333333326</v>
      </c>
      <c r="N1167" s="49">
        <v>0.49699999999999994</v>
      </c>
      <c r="O1167" s="48">
        <v>0</v>
      </c>
      <c r="P1167" s="49">
        <v>0</v>
      </c>
      <c r="Q1167" s="48">
        <v>0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58">
        <f>SUM(E1167:AB1167)</f>
        <v>2.2633333333333328</v>
      </c>
      <c r="AD1167" s="58"/>
      <c r="AE1167" s="58"/>
    </row>
    <row r="1168" spans="2:31" x14ac:dyDescent="0.3">
      <c r="B1168" s="4" t="s">
        <v>99</v>
      </c>
      <c r="C1168" s="4"/>
      <c r="D1168" s="4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1.2749999999999999</v>
      </c>
      <c r="N1168" s="49">
        <v>0.23100000000000001</v>
      </c>
      <c r="O1168" s="48">
        <v>0</v>
      </c>
      <c r="P1168" s="49">
        <v>0</v>
      </c>
      <c r="Q1168" s="48">
        <v>0</v>
      </c>
      <c r="R1168" s="49">
        <v>0</v>
      </c>
      <c r="S1168" s="48">
        <v>0</v>
      </c>
      <c r="T1168" s="49">
        <v>0</v>
      </c>
      <c r="U1168" s="48">
        <v>0</v>
      </c>
      <c r="V1168" s="49">
        <v>0</v>
      </c>
      <c r="W1168" s="48">
        <v>0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58">
        <f t="shared" ref="AC1168:AC1171" si="104">SUM(E1168:AB1168)</f>
        <v>1.506</v>
      </c>
      <c r="AD1168" s="58"/>
      <c r="AE1168" s="58"/>
    </row>
    <row r="1169" spans="2:31" x14ac:dyDescent="0.3">
      <c r="B1169" s="4" t="s">
        <v>112</v>
      </c>
      <c r="C1169" s="4"/>
      <c r="D1169" s="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10.206333333333335</v>
      </c>
      <c r="N1169" s="49">
        <v>3.5929999999999995</v>
      </c>
      <c r="O1169" s="48">
        <v>0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</v>
      </c>
      <c r="W1169" s="48">
        <v>0</v>
      </c>
      <c r="X1169" s="49">
        <v>0</v>
      </c>
      <c r="Y1169" s="48">
        <v>0</v>
      </c>
      <c r="Z1169" s="49">
        <v>0</v>
      </c>
      <c r="AA1169" s="48">
        <v>0</v>
      </c>
      <c r="AB1169" s="49">
        <v>0</v>
      </c>
      <c r="AC1169" s="58">
        <f t="shared" si="104"/>
        <v>13.799333333333335</v>
      </c>
      <c r="AD1169" s="58"/>
      <c r="AE1169" s="58"/>
    </row>
    <row r="1170" spans="2:31" x14ac:dyDescent="0.3">
      <c r="B1170" s="4" t="s">
        <v>113</v>
      </c>
      <c r="C1170" s="4"/>
      <c r="D1170" s="4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0</v>
      </c>
      <c r="N1170" s="49">
        <v>0</v>
      </c>
      <c r="O1170" s="48">
        <v>0</v>
      </c>
      <c r="P1170" s="49">
        <v>0</v>
      </c>
      <c r="Q1170" s="48">
        <v>0</v>
      </c>
      <c r="R1170" s="49">
        <v>0</v>
      </c>
      <c r="S1170" s="48">
        <v>0</v>
      </c>
      <c r="T1170" s="49">
        <v>0</v>
      </c>
      <c r="U1170" s="48">
        <v>0</v>
      </c>
      <c r="V1170" s="49">
        <v>0</v>
      </c>
      <c r="W1170" s="48">
        <v>0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58">
        <f t="shared" si="104"/>
        <v>0</v>
      </c>
      <c r="AD1170" s="58"/>
      <c r="AE1170" s="58"/>
    </row>
    <row r="1171" spans="2:31" x14ac:dyDescent="0.3">
      <c r="B1171" s="4" t="s">
        <v>114</v>
      </c>
      <c r="C1171" s="4"/>
      <c r="D1171" s="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1.9825000000000008</v>
      </c>
      <c r="N1171" s="49">
        <v>0.55700000000000005</v>
      </c>
      <c r="O1171" s="48">
        <v>0</v>
      </c>
      <c r="P1171" s="49">
        <v>2.2213333333333329</v>
      </c>
      <c r="Q1171" s="48">
        <v>2.2363333333333326</v>
      </c>
      <c r="R1171" s="49">
        <v>2.0600000000000014</v>
      </c>
      <c r="S1171" s="48">
        <v>6.1000000000000006E-2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58">
        <f t="shared" si="104"/>
        <v>9.1181666666666672</v>
      </c>
      <c r="AD1171" s="58"/>
      <c r="AE1171" s="58"/>
    </row>
    <row r="1172" spans="2:31" x14ac:dyDescent="0.3">
      <c r="B1172" s="4" t="s">
        <v>115</v>
      </c>
      <c r="C1172" s="4"/>
      <c r="D1172" s="4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5.1835000000000004</v>
      </c>
      <c r="N1172" s="49">
        <v>2.0634999999999999</v>
      </c>
      <c r="O1172" s="48">
        <v>0</v>
      </c>
      <c r="P1172" s="49">
        <v>0</v>
      </c>
      <c r="Q1172" s="48">
        <v>0</v>
      </c>
      <c r="R1172" s="49">
        <v>0</v>
      </c>
      <c r="S1172" s="48">
        <v>0</v>
      </c>
      <c r="T1172" s="49">
        <v>0</v>
      </c>
      <c r="U1172" s="48">
        <v>0</v>
      </c>
      <c r="V1172" s="49">
        <v>0</v>
      </c>
      <c r="W1172" s="48">
        <v>0</v>
      </c>
      <c r="X1172" s="49">
        <v>0</v>
      </c>
      <c r="Y1172" s="48">
        <v>0</v>
      </c>
      <c r="Z1172" s="49">
        <v>0</v>
      </c>
      <c r="AA1172" s="48">
        <v>0</v>
      </c>
      <c r="AB1172" s="49">
        <v>0</v>
      </c>
      <c r="AC1172" s="58">
        <f>SUM(E1172:AB1172)</f>
        <v>7.2469999999999999</v>
      </c>
      <c r="AD1172" s="58"/>
      <c r="AE1172" s="58"/>
    </row>
    <row r="1173" spans="2:31" x14ac:dyDescent="0.3">
      <c r="B1173" s="4" t="s">
        <v>122</v>
      </c>
      <c r="C1173" s="4"/>
      <c r="D1173" s="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58">
        <f t="shared" ref="AC1173" si="105">SUM(E1173:AB1173)</f>
        <v>0</v>
      </c>
      <c r="AD1173" s="58"/>
      <c r="AE1173" s="58"/>
    </row>
    <row r="1174" spans="2:31" x14ac:dyDescent="0.3">
      <c r="B1174" s="4" t="s">
        <v>128</v>
      </c>
      <c r="C1174" s="4"/>
      <c r="D1174" s="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0</v>
      </c>
      <c r="N1174" s="49">
        <v>0</v>
      </c>
      <c r="O1174" s="48">
        <v>0</v>
      </c>
      <c r="P1174" s="49">
        <v>0</v>
      </c>
      <c r="Q1174" s="48">
        <v>0</v>
      </c>
      <c r="R1174" s="49">
        <v>0</v>
      </c>
      <c r="S1174" s="48">
        <v>0</v>
      </c>
      <c r="T1174" s="49">
        <v>0</v>
      </c>
      <c r="U1174" s="48">
        <v>0</v>
      </c>
      <c r="V1174" s="49">
        <v>0</v>
      </c>
      <c r="W1174" s="48">
        <v>0</v>
      </c>
      <c r="X1174" s="49">
        <v>0</v>
      </c>
      <c r="Y1174" s="48">
        <v>0</v>
      </c>
      <c r="Z1174" s="49">
        <v>0</v>
      </c>
      <c r="AA1174" s="48">
        <v>0</v>
      </c>
      <c r="AB1174" s="49">
        <v>0</v>
      </c>
      <c r="AC1174" s="58">
        <f t="shared" ref="AC1174" si="106">SUM(E1174:AB1174)</f>
        <v>0</v>
      </c>
      <c r="AD1174" s="58"/>
      <c r="AE1174" s="58"/>
    </row>
    <row r="1175" spans="2:31" x14ac:dyDescent="0.3">
      <c r="B1175" s="13" t="s">
        <v>2</v>
      </c>
      <c r="C1175" s="13"/>
      <c r="D1175" s="13"/>
      <c r="E1175" s="14">
        <f>SUM(E1130:E1174)</f>
        <v>0</v>
      </c>
      <c r="F1175" s="14">
        <f t="shared" ref="F1175:AB1175" si="107">SUM(F1130:F1174)</f>
        <v>0</v>
      </c>
      <c r="G1175" s="14">
        <f t="shared" si="107"/>
        <v>0</v>
      </c>
      <c r="H1175" s="14">
        <f t="shared" si="107"/>
        <v>0</v>
      </c>
      <c r="I1175" s="14">
        <f t="shared" si="107"/>
        <v>0</v>
      </c>
      <c r="J1175" s="14">
        <f t="shared" si="107"/>
        <v>0</v>
      </c>
      <c r="K1175" s="14">
        <f t="shared" si="107"/>
        <v>0</v>
      </c>
      <c r="L1175" s="14">
        <f t="shared" si="107"/>
        <v>0</v>
      </c>
      <c r="M1175" s="14">
        <f t="shared" si="107"/>
        <v>73.635083333333327</v>
      </c>
      <c r="N1175" s="14">
        <f t="shared" si="107"/>
        <v>23.04386666666667</v>
      </c>
      <c r="O1175" s="14">
        <f t="shared" si="107"/>
        <v>0.12969999999999998</v>
      </c>
      <c r="P1175" s="14">
        <f t="shared" si="107"/>
        <v>40.95036666666666</v>
      </c>
      <c r="Q1175" s="14">
        <f t="shared" si="107"/>
        <v>89.977900000000005</v>
      </c>
      <c r="R1175" s="14">
        <f t="shared" si="107"/>
        <v>111.28299999999997</v>
      </c>
      <c r="S1175" s="14">
        <f t="shared" si="107"/>
        <v>128.55416666666667</v>
      </c>
      <c r="T1175" s="14">
        <f t="shared" si="107"/>
        <v>160.60424999999998</v>
      </c>
      <c r="U1175" s="14">
        <f t="shared" si="107"/>
        <v>102.34733333333335</v>
      </c>
      <c r="V1175" s="14">
        <f t="shared" si="107"/>
        <v>205.25733333333338</v>
      </c>
      <c r="W1175" s="14">
        <f t="shared" si="107"/>
        <v>249.38588333333337</v>
      </c>
      <c r="X1175" s="14">
        <f t="shared" si="107"/>
        <v>233.07181333333338</v>
      </c>
      <c r="Y1175" s="14">
        <f t="shared" si="107"/>
        <v>0</v>
      </c>
      <c r="Z1175" s="14">
        <f t="shared" si="107"/>
        <v>0</v>
      </c>
      <c r="AA1175" s="14">
        <f t="shared" si="107"/>
        <v>0</v>
      </c>
      <c r="AB1175" s="14">
        <f t="shared" si="107"/>
        <v>0</v>
      </c>
      <c r="AC1175" s="70">
        <f>SUM(AC1130:AE1174)</f>
        <v>1418.2406966666667</v>
      </c>
      <c r="AD1175" s="70"/>
      <c r="AE1175" s="70"/>
    </row>
    <row r="1178" spans="2:31" x14ac:dyDescent="0.3">
      <c r="B1178" s="8">
        <f>'Resumen-Mensual'!$AB$22</f>
        <v>45315</v>
      </c>
    </row>
    <row r="1179" spans="2:31" x14ac:dyDescent="0.3">
      <c r="B1179" s="8"/>
    </row>
    <row r="1180" spans="2:31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68" t="s">
        <v>2</v>
      </c>
      <c r="AD1180" s="68"/>
      <c r="AE1180" s="68"/>
    </row>
    <row r="1181" spans="2:31" x14ac:dyDescent="0.3">
      <c r="B1181" s="52" t="s">
        <v>4</v>
      </c>
      <c r="C1181" s="52"/>
      <c r="D1181" s="5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1.2783333333333351</v>
      </c>
      <c r="N1181" s="49">
        <v>0</v>
      </c>
      <c r="O1181" s="48">
        <v>1.9728333333333337</v>
      </c>
      <c r="P1181" s="49">
        <v>0.8903333333333332</v>
      </c>
      <c r="Q1181" s="48">
        <v>0</v>
      </c>
      <c r="R1181" s="49">
        <v>0</v>
      </c>
      <c r="S1181" s="48">
        <v>0</v>
      </c>
      <c r="T1181" s="49">
        <v>0</v>
      </c>
      <c r="U1181" s="48">
        <v>0</v>
      </c>
      <c r="V1181" s="49">
        <v>0</v>
      </c>
      <c r="W1181" s="48">
        <v>11.010666666666664</v>
      </c>
      <c r="X1181" s="49">
        <v>10.878499999999999</v>
      </c>
      <c r="Y1181" s="48">
        <v>0</v>
      </c>
      <c r="Z1181" s="49">
        <v>0</v>
      </c>
      <c r="AA1181" s="48">
        <v>0</v>
      </c>
      <c r="AB1181" s="49">
        <v>0</v>
      </c>
      <c r="AC1181" s="58">
        <f>SUM(E1181:AB1181)</f>
        <v>26.030666666666665</v>
      </c>
      <c r="AD1181" s="58"/>
      <c r="AE1181" s="58"/>
    </row>
    <row r="1182" spans="2:31" x14ac:dyDescent="0.3">
      <c r="B1182" s="15" t="s">
        <v>5</v>
      </c>
      <c r="C1182" s="15"/>
      <c r="D1182" s="15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1.498833333333333</v>
      </c>
      <c r="O1182" s="48">
        <v>1.8628333333333353</v>
      </c>
      <c r="P1182" s="49">
        <v>3.6891666666666669</v>
      </c>
      <c r="Q1182" s="48">
        <v>9.6041666666666661</v>
      </c>
      <c r="R1182" s="49">
        <v>11.924999999999995</v>
      </c>
      <c r="S1182" s="48">
        <v>22.445500000000013</v>
      </c>
      <c r="T1182" s="49">
        <v>32.304166666666667</v>
      </c>
      <c r="U1182" s="48">
        <v>39.693999999999996</v>
      </c>
      <c r="V1182" s="49">
        <v>19.522999999999993</v>
      </c>
      <c r="W1182" s="48">
        <v>17.914500000000011</v>
      </c>
      <c r="X1182" s="49">
        <v>15.482124999999998</v>
      </c>
      <c r="Y1182" s="48">
        <v>0</v>
      </c>
      <c r="Z1182" s="49">
        <v>0</v>
      </c>
      <c r="AA1182" s="48">
        <v>0</v>
      </c>
      <c r="AB1182" s="49">
        <v>0</v>
      </c>
      <c r="AC1182" s="58">
        <f t="shared" ref="AC1182:AC1217" si="108">SUM(E1182:AB1182)</f>
        <v>175.94329166666665</v>
      </c>
      <c r="AD1182" s="58"/>
      <c r="AE1182" s="58"/>
    </row>
    <row r="1183" spans="2:31" x14ac:dyDescent="0.3">
      <c r="B1183" s="15" t="s">
        <v>6</v>
      </c>
      <c r="C1183" s="15"/>
      <c r="D1183" s="15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2.8418333333333323</v>
      </c>
      <c r="N1183" s="49">
        <v>2.5610000000000022</v>
      </c>
      <c r="O1183" s="48">
        <v>1.256999999999999</v>
      </c>
      <c r="P1183" s="49">
        <v>5.1188333333333409</v>
      </c>
      <c r="Q1183" s="48">
        <v>13.184999999999999</v>
      </c>
      <c r="R1183" s="49">
        <v>25.067500000000006</v>
      </c>
      <c r="S1183" s="48">
        <v>15.991999999999999</v>
      </c>
      <c r="T1183" s="49">
        <v>18.824499999999997</v>
      </c>
      <c r="U1183" s="48">
        <v>24.178499999999989</v>
      </c>
      <c r="V1183" s="49">
        <v>24.766500000000004</v>
      </c>
      <c r="W1183" s="48">
        <v>23.756499999999999</v>
      </c>
      <c r="X1183" s="49">
        <v>23.707333333333331</v>
      </c>
      <c r="Y1183" s="48">
        <v>0</v>
      </c>
      <c r="Z1183" s="49">
        <v>0</v>
      </c>
      <c r="AA1183" s="48">
        <v>0</v>
      </c>
      <c r="AB1183" s="49">
        <v>0</v>
      </c>
      <c r="AC1183" s="58">
        <f t="shared" si="108"/>
        <v>181.25649999999999</v>
      </c>
      <c r="AD1183" s="58"/>
      <c r="AE1183" s="58"/>
    </row>
    <row r="1184" spans="2:31" x14ac:dyDescent="0.3">
      <c r="B1184" s="15" t="s">
        <v>119</v>
      </c>
      <c r="C1184" s="15"/>
      <c r="D1184" s="15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2.0300000000000016</v>
      </c>
      <c r="N1184" s="49">
        <v>3</v>
      </c>
      <c r="O1184" s="48">
        <v>2.0999999999999974</v>
      </c>
      <c r="P1184" s="49">
        <v>4.800000000000006</v>
      </c>
      <c r="Q1184" s="48">
        <v>18.115999999999996</v>
      </c>
      <c r="R1184" s="49">
        <v>25.134499999999999</v>
      </c>
      <c r="S1184" s="48">
        <v>0.38499999999999945</v>
      </c>
      <c r="T1184" s="49">
        <v>11.048833333333334</v>
      </c>
      <c r="U1184" s="48">
        <v>4.9120000000000008</v>
      </c>
      <c r="V1184" s="49">
        <v>0</v>
      </c>
      <c r="W1184" s="48">
        <v>0</v>
      </c>
      <c r="X1184" s="49">
        <v>0</v>
      </c>
      <c r="Y1184" s="48">
        <v>0</v>
      </c>
      <c r="Z1184" s="49">
        <v>0</v>
      </c>
      <c r="AA1184" s="48">
        <v>0</v>
      </c>
      <c r="AB1184" s="49">
        <v>0</v>
      </c>
      <c r="AC1184" s="58">
        <f t="shared" si="108"/>
        <v>71.526333333333326</v>
      </c>
      <c r="AD1184" s="58"/>
      <c r="AE1184" s="58"/>
    </row>
    <row r="1185" spans="2:31" x14ac:dyDescent="0.3">
      <c r="B1185" s="15" t="s">
        <v>7</v>
      </c>
      <c r="C1185" s="15"/>
      <c r="D1185" s="15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4.729000000000001</v>
      </c>
      <c r="Q1185" s="48">
        <v>12.969000000000005</v>
      </c>
      <c r="R1185" s="49">
        <v>13.258333333333338</v>
      </c>
      <c r="S1185" s="48">
        <v>13.54883333333334</v>
      </c>
      <c r="T1185" s="49">
        <v>13.836166666666674</v>
      </c>
      <c r="U1185" s="48">
        <v>14.12033333333334</v>
      </c>
      <c r="V1185" s="49">
        <v>14.401833333333341</v>
      </c>
      <c r="W1185" s="48">
        <v>14.687166666666675</v>
      </c>
      <c r="X1185" s="49">
        <v>14.971333333333341</v>
      </c>
      <c r="Y1185" s="48">
        <v>0</v>
      </c>
      <c r="Z1185" s="49">
        <v>0</v>
      </c>
      <c r="AA1185" s="48">
        <v>0</v>
      </c>
      <c r="AB1185" s="49">
        <v>0</v>
      </c>
      <c r="AC1185" s="58">
        <f t="shared" si="108"/>
        <v>116.52200000000005</v>
      </c>
      <c r="AD1185" s="58"/>
      <c r="AE1185" s="58"/>
    </row>
    <row r="1186" spans="2:31" x14ac:dyDescent="0.3">
      <c r="B1186" s="15" t="s">
        <v>8</v>
      </c>
      <c r="C1186" s="15"/>
      <c r="D1186" s="15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16.711333333333332</v>
      </c>
      <c r="N1186" s="49">
        <v>10.835500000000003</v>
      </c>
      <c r="O1186" s="48">
        <v>0.44450000000000028</v>
      </c>
      <c r="P1186" s="49">
        <v>0</v>
      </c>
      <c r="Q1186" s="48">
        <v>0.82766666666666688</v>
      </c>
      <c r="R1186" s="49">
        <v>9.5783333333333349</v>
      </c>
      <c r="S1186" s="48">
        <v>12.781500000000001</v>
      </c>
      <c r="T1186" s="49">
        <v>24.687666666666669</v>
      </c>
      <c r="U1186" s="48">
        <v>28.023666666666671</v>
      </c>
      <c r="V1186" s="49">
        <v>26.316833333333332</v>
      </c>
      <c r="W1186" s="48">
        <v>16.365333333333336</v>
      </c>
      <c r="X1186" s="49">
        <v>7.1470333333333338</v>
      </c>
      <c r="Y1186" s="48">
        <v>0</v>
      </c>
      <c r="Z1186" s="49">
        <v>0</v>
      </c>
      <c r="AA1186" s="48">
        <v>0</v>
      </c>
      <c r="AB1186" s="49">
        <v>0</v>
      </c>
      <c r="AC1186" s="58">
        <f t="shared" si="108"/>
        <v>153.71936666666664</v>
      </c>
      <c r="AD1186" s="58"/>
      <c r="AE1186" s="58"/>
    </row>
    <row r="1187" spans="2:31" x14ac:dyDescent="0.3">
      <c r="B1187" s="15" t="s">
        <v>9</v>
      </c>
      <c r="C1187" s="15"/>
      <c r="D1187" s="15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2.2366666666666659</v>
      </c>
      <c r="N1187" s="49">
        <v>2.144833333333334</v>
      </c>
      <c r="O1187" s="48">
        <v>2.2781666666666687</v>
      </c>
      <c r="P1187" s="49">
        <v>1.9381666666666655</v>
      </c>
      <c r="Q1187" s="48">
        <v>2.2016666666666658</v>
      </c>
      <c r="R1187" s="49">
        <v>2.5325000000000011</v>
      </c>
      <c r="S1187" s="48">
        <v>5.1281666666666625</v>
      </c>
      <c r="T1187" s="49">
        <v>8.1608333333333452</v>
      </c>
      <c r="U1187" s="48">
        <v>13.70666666666666</v>
      </c>
      <c r="V1187" s="49">
        <v>16.367666666666665</v>
      </c>
      <c r="W1187" s="48">
        <v>20.704066666666655</v>
      </c>
      <c r="X1187" s="49">
        <v>20.858510000000003</v>
      </c>
      <c r="Y1187" s="48">
        <v>0</v>
      </c>
      <c r="Z1187" s="49">
        <v>0</v>
      </c>
      <c r="AA1187" s="48">
        <v>0</v>
      </c>
      <c r="AB1187" s="49">
        <v>0</v>
      </c>
      <c r="AC1187" s="58">
        <f t="shared" si="108"/>
        <v>98.257909999999981</v>
      </c>
      <c r="AD1187" s="58"/>
      <c r="AE1187" s="58"/>
    </row>
    <row r="1188" spans="2:31" x14ac:dyDescent="0.3">
      <c r="B1188" s="15" t="s">
        <v>10</v>
      </c>
      <c r="C1188" s="15"/>
      <c r="D1188" s="15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2.236566666666667</v>
      </c>
      <c r="N1188" s="49">
        <v>3.1233333333333335</v>
      </c>
      <c r="O1188" s="48">
        <v>3.0655000000000006</v>
      </c>
      <c r="P1188" s="49">
        <v>3.747666666666666</v>
      </c>
      <c r="Q1188" s="48">
        <v>3.9831666666666652</v>
      </c>
      <c r="R1188" s="49">
        <v>5.2883333333333358</v>
      </c>
      <c r="S1188" s="48">
        <v>8.0989999999999984</v>
      </c>
      <c r="T1188" s="49">
        <v>9.304666666666666</v>
      </c>
      <c r="U1188" s="48">
        <v>14.169333333333331</v>
      </c>
      <c r="V1188" s="49">
        <v>21.481666666666669</v>
      </c>
      <c r="W1188" s="48">
        <v>25.72743333333333</v>
      </c>
      <c r="X1188" s="49">
        <v>15.267841666666662</v>
      </c>
      <c r="Y1188" s="48">
        <v>0</v>
      </c>
      <c r="Z1188" s="49">
        <v>0</v>
      </c>
      <c r="AA1188" s="48">
        <v>0</v>
      </c>
      <c r="AB1188" s="49">
        <v>0</v>
      </c>
      <c r="AC1188" s="58">
        <f t="shared" si="108"/>
        <v>115.49450833333333</v>
      </c>
      <c r="AD1188" s="58"/>
      <c r="AE1188" s="58"/>
    </row>
    <row r="1189" spans="2:31" x14ac:dyDescent="0.3">
      <c r="B1189" s="15" t="s">
        <v>11</v>
      </c>
      <c r="C1189" s="15"/>
      <c r="D1189" s="15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1.9847666666666675</v>
      </c>
      <c r="N1189" s="49">
        <v>4.2746666666666657</v>
      </c>
      <c r="O1189" s="48">
        <v>6.1636666666666731</v>
      </c>
      <c r="P1189" s="49">
        <v>7.0739999999999972</v>
      </c>
      <c r="Q1189" s="48">
        <v>6.9796666666666685</v>
      </c>
      <c r="R1189" s="49">
        <v>6.5773333333333337</v>
      </c>
      <c r="S1189" s="48">
        <v>6.332833333333336</v>
      </c>
      <c r="T1189" s="49">
        <v>7.4710000000000001</v>
      </c>
      <c r="U1189" s="48">
        <v>9.8126666666666686</v>
      </c>
      <c r="V1189" s="49">
        <v>12.693</v>
      </c>
      <c r="W1189" s="48">
        <v>15.669366666666667</v>
      </c>
      <c r="X1189" s="49">
        <v>14.590266666666668</v>
      </c>
      <c r="Y1189" s="48">
        <v>0</v>
      </c>
      <c r="Z1189" s="49">
        <v>0</v>
      </c>
      <c r="AA1189" s="48">
        <v>0</v>
      </c>
      <c r="AB1189" s="49">
        <v>0</v>
      </c>
      <c r="AC1189" s="58">
        <f t="shared" si="108"/>
        <v>99.623233333333332</v>
      </c>
      <c r="AD1189" s="58"/>
      <c r="AE1189" s="58"/>
    </row>
    <row r="1190" spans="2:31" x14ac:dyDescent="0.3">
      <c r="B1190" s="15" t="s">
        <v>12</v>
      </c>
      <c r="C1190" s="15"/>
      <c r="D1190" s="15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0</v>
      </c>
      <c r="M1190" s="48">
        <v>5.3441666666666672</v>
      </c>
      <c r="N1190" s="49">
        <v>5.2614999999999998</v>
      </c>
      <c r="O1190" s="48">
        <v>2.3173333333333326</v>
      </c>
      <c r="P1190" s="49">
        <v>1.9915</v>
      </c>
      <c r="Q1190" s="48">
        <v>3.1601666666666666</v>
      </c>
      <c r="R1190" s="49">
        <v>6.0323333333333311</v>
      </c>
      <c r="S1190" s="48">
        <v>9.4714999999999989</v>
      </c>
      <c r="T1190" s="49">
        <v>10.529833333333334</v>
      </c>
      <c r="U1190" s="48">
        <v>17.102499999999999</v>
      </c>
      <c r="V1190" s="49">
        <v>28.726666666666667</v>
      </c>
      <c r="W1190" s="48">
        <v>34.936166666666665</v>
      </c>
      <c r="X1190" s="49">
        <v>31.947500000000005</v>
      </c>
      <c r="Y1190" s="48">
        <v>0</v>
      </c>
      <c r="Z1190" s="49">
        <v>0</v>
      </c>
      <c r="AA1190" s="48">
        <v>0</v>
      </c>
      <c r="AB1190" s="49">
        <v>0</v>
      </c>
      <c r="AC1190" s="58">
        <f t="shared" si="108"/>
        <v>156.82116666666667</v>
      </c>
      <c r="AD1190" s="58"/>
      <c r="AE1190" s="58"/>
    </row>
    <row r="1191" spans="2:31" x14ac:dyDescent="0.3">
      <c r="B1191" s="15" t="s">
        <v>13</v>
      </c>
      <c r="C1191" s="15"/>
      <c r="D1191" s="15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0.5438333333333335</v>
      </c>
      <c r="N1191" s="49">
        <v>1.0166666666666668E-2</v>
      </c>
      <c r="O1191" s="48">
        <v>0.72983333333333356</v>
      </c>
      <c r="P1191" s="49">
        <v>3.6044999999999989</v>
      </c>
      <c r="Q1191" s="48">
        <v>5.5324999999999971</v>
      </c>
      <c r="R1191" s="49">
        <v>11.309999999999986</v>
      </c>
      <c r="S1191" s="48">
        <v>9.6373333333333289</v>
      </c>
      <c r="T1191" s="49">
        <v>15.202499999999999</v>
      </c>
      <c r="U1191" s="48">
        <v>8.7156666666666691</v>
      </c>
      <c r="V1191" s="49">
        <v>26.979500000000005</v>
      </c>
      <c r="W1191" s="48">
        <v>27.061166666666669</v>
      </c>
      <c r="X1191" s="49">
        <v>23.836391666666671</v>
      </c>
      <c r="Y1191" s="48">
        <v>0</v>
      </c>
      <c r="Z1191" s="49">
        <v>0</v>
      </c>
      <c r="AA1191" s="48">
        <v>0</v>
      </c>
      <c r="AB1191" s="49">
        <v>0</v>
      </c>
      <c r="AC1191" s="58">
        <f t="shared" si="108"/>
        <v>133.16339166666666</v>
      </c>
      <c r="AD1191" s="58"/>
      <c r="AE1191" s="58"/>
    </row>
    <row r="1192" spans="2:31" x14ac:dyDescent="0.3">
      <c r="B1192" s="15" t="s">
        <v>14</v>
      </c>
      <c r="C1192" s="15"/>
      <c r="D1192" s="15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0.30000000000000032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58">
        <f t="shared" si="108"/>
        <v>0.30000000000000032</v>
      </c>
      <c r="AD1192" s="58"/>
      <c r="AE1192" s="58"/>
    </row>
    <row r="1193" spans="2:31" x14ac:dyDescent="0.3">
      <c r="B1193" s="15" t="s">
        <v>15</v>
      </c>
      <c r="C1193" s="15"/>
      <c r="D1193" s="15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3.3083333333333345</v>
      </c>
      <c r="N1193" s="49">
        <v>2.3249999999999962</v>
      </c>
      <c r="O1193" s="48">
        <v>3.0036666666666676</v>
      </c>
      <c r="P1193" s="49">
        <v>0</v>
      </c>
      <c r="Q1193" s="48">
        <v>0</v>
      </c>
      <c r="R1193" s="49">
        <v>8.8408333333333342</v>
      </c>
      <c r="S1193" s="48">
        <v>11.329833333333333</v>
      </c>
      <c r="T1193" s="49">
        <v>8.6261666666666716</v>
      </c>
      <c r="U1193" s="48">
        <v>9.8843333333333341</v>
      </c>
      <c r="V1193" s="49">
        <v>13.573000000000002</v>
      </c>
      <c r="W1193" s="48">
        <v>12.186500000000006</v>
      </c>
      <c r="X1193" s="49">
        <v>10.441500000000001</v>
      </c>
      <c r="Y1193" s="48">
        <v>0</v>
      </c>
      <c r="Z1193" s="49">
        <v>0</v>
      </c>
      <c r="AA1193" s="48">
        <v>0</v>
      </c>
      <c r="AB1193" s="49">
        <v>0</v>
      </c>
      <c r="AC1193" s="58">
        <f t="shared" si="108"/>
        <v>83.519166666666678</v>
      </c>
      <c r="AD1193" s="58"/>
      <c r="AE1193" s="58"/>
    </row>
    <row r="1194" spans="2:31" x14ac:dyDescent="0.3">
      <c r="B1194" s="15" t="s">
        <v>16</v>
      </c>
      <c r="C1194" s="15"/>
      <c r="D1194" s="15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</v>
      </c>
      <c r="M1194" s="48">
        <v>0</v>
      </c>
      <c r="N1194" s="49">
        <v>0</v>
      </c>
      <c r="O1194" s="48">
        <v>0</v>
      </c>
      <c r="P1194" s="49">
        <v>0</v>
      </c>
      <c r="Q1194" s="48">
        <v>0</v>
      </c>
      <c r="R1194" s="49">
        <v>0</v>
      </c>
      <c r="S1194" s="48">
        <v>0</v>
      </c>
      <c r="T1194" s="49">
        <v>0</v>
      </c>
      <c r="U1194" s="48">
        <v>0</v>
      </c>
      <c r="V1194" s="49">
        <v>0</v>
      </c>
      <c r="W1194" s="48">
        <v>0</v>
      </c>
      <c r="X1194" s="49">
        <v>0</v>
      </c>
      <c r="Y1194" s="48">
        <v>0</v>
      </c>
      <c r="Z1194" s="49">
        <v>0</v>
      </c>
      <c r="AA1194" s="48">
        <v>0</v>
      </c>
      <c r="AB1194" s="49">
        <v>0</v>
      </c>
      <c r="AC1194" s="58">
        <f t="shared" si="108"/>
        <v>0</v>
      </c>
      <c r="AD1194" s="58"/>
      <c r="AE1194" s="58"/>
    </row>
    <row r="1195" spans="2:31" x14ac:dyDescent="0.3">
      <c r="B1195" s="15" t="s">
        <v>17</v>
      </c>
      <c r="C1195" s="15"/>
      <c r="D1195" s="15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0</v>
      </c>
      <c r="N1195" s="49">
        <v>0</v>
      </c>
      <c r="O1195" s="48">
        <v>0</v>
      </c>
      <c r="P1195" s="49">
        <v>0</v>
      </c>
      <c r="Q1195" s="48">
        <v>0</v>
      </c>
      <c r="R1195" s="49">
        <v>0</v>
      </c>
      <c r="S1195" s="48">
        <v>0</v>
      </c>
      <c r="T1195" s="49">
        <v>0</v>
      </c>
      <c r="U1195" s="48">
        <v>0</v>
      </c>
      <c r="V1195" s="49">
        <v>0</v>
      </c>
      <c r="W1195" s="48">
        <v>0</v>
      </c>
      <c r="X1195" s="49">
        <v>0</v>
      </c>
      <c r="Y1195" s="48">
        <v>0</v>
      </c>
      <c r="Z1195" s="49">
        <v>0</v>
      </c>
      <c r="AA1195" s="48">
        <v>0</v>
      </c>
      <c r="AB1195" s="49">
        <v>0</v>
      </c>
      <c r="AC1195" s="58">
        <f t="shared" si="108"/>
        <v>0</v>
      </c>
      <c r="AD1195" s="58"/>
      <c r="AE1195" s="58"/>
    </row>
    <row r="1196" spans="2:31" x14ac:dyDescent="0.3">
      <c r="B1196" s="15" t="s">
        <v>18</v>
      </c>
      <c r="C1196" s="15"/>
      <c r="D1196" s="15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</v>
      </c>
      <c r="N1196" s="49">
        <v>7.1666666666666727E-3</v>
      </c>
      <c r="O1196" s="48">
        <v>0.3653333333333334</v>
      </c>
      <c r="P1196" s="49">
        <v>1.694666666666667</v>
      </c>
      <c r="Q1196" s="48">
        <v>1.4334999999999996</v>
      </c>
      <c r="R1196" s="49">
        <v>2.1268333333333334</v>
      </c>
      <c r="S1196" s="48">
        <v>3.5229999999999992</v>
      </c>
      <c r="T1196" s="49">
        <v>4.281833333333334</v>
      </c>
      <c r="U1196" s="48">
        <v>5.3931666666666676</v>
      </c>
      <c r="V1196" s="49">
        <v>7.2171666666666683</v>
      </c>
      <c r="W1196" s="48">
        <v>4.0726666666666675</v>
      </c>
      <c r="X1196" s="49">
        <v>6.3939999999999966</v>
      </c>
      <c r="Y1196" s="48">
        <v>0</v>
      </c>
      <c r="Z1196" s="49">
        <v>0</v>
      </c>
      <c r="AA1196" s="48">
        <v>0</v>
      </c>
      <c r="AB1196" s="49">
        <v>0</v>
      </c>
      <c r="AC1196" s="58">
        <f t="shared" si="108"/>
        <v>36.509333333333331</v>
      </c>
      <c r="AD1196" s="58"/>
      <c r="AE1196" s="58"/>
    </row>
    <row r="1197" spans="2:31" x14ac:dyDescent="0.3">
      <c r="B1197" s="15" t="s">
        <v>19</v>
      </c>
      <c r="C1197" s="15"/>
      <c r="D1197" s="15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0</v>
      </c>
      <c r="O1197" s="48">
        <v>0</v>
      </c>
      <c r="P1197" s="49">
        <v>9.5000000000000015E-3</v>
      </c>
      <c r="Q1197" s="48">
        <v>4.6666666666666671E-3</v>
      </c>
      <c r="R1197" s="49">
        <v>0.15249999999999991</v>
      </c>
      <c r="S1197" s="48">
        <v>0.79283333333333361</v>
      </c>
      <c r="T1197" s="49">
        <v>0</v>
      </c>
      <c r="U1197" s="48">
        <v>1.3886666666666667</v>
      </c>
      <c r="V1197" s="49">
        <v>4.031833333333334</v>
      </c>
      <c r="W1197" s="48">
        <v>4.0517999999999992</v>
      </c>
      <c r="X1197" s="49">
        <v>1.7669500000000007</v>
      </c>
      <c r="Y1197" s="48">
        <v>0</v>
      </c>
      <c r="Z1197" s="49">
        <v>0</v>
      </c>
      <c r="AA1197" s="48">
        <v>0</v>
      </c>
      <c r="AB1197" s="49">
        <v>0</v>
      </c>
      <c r="AC1197" s="58">
        <f t="shared" si="108"/>
        <v>12.19875</v>
      </c>
      <c r="AD1197" s="58"/>
      <c r="AE1197" s="58"/>
    </row>
    <row r="1198" spans="2:31" x14ac:dyDescent="0.3">
      <c r="B1198" s="4" t="s">
        <v>20</v>
      </c>
      <c r="C1198" s="4"/>
      <c r="D1198" s="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0.52876666666666616</v>
      </c>
      <c r="N1198" s="49">
        <v>0.54253333333333287</v>
      </c>
      <c r="O1198" s="48">
        <v>0.55629999999999957</v>
      </c>
      <c r="P1198" s="49">
        <v>0.57023333333333281</v>
      </c>
      <c r="Q1198" s="48">
        <v>0.58416666666666617</v>
      </c>
      <c r="R1198" s="49">
        <v>0.59809999999999941</v>
      </c>
      <c r="S1198" s="48">
        <v>1.6359999999999997</v>
      </c>
      <c r="T1198" s="49">
        <v>1.6944999999999999</v>
      </c>
      <c r="U1198" s="48">
        <v>1.2326666666666668</v>
      </c>
      <c r="V1198" s="49">
        <v>1.5438333333333334</v>
      </c>
      <c r="W1198" s="48">
        <v>0.32212166666666653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58">
        <f t="shared" si="108"/>
        <v>9.8092216666666623</v>
      </c>
      <c r="AD1198" s="58"/>
      <c r="AE1198" s="58"/>
    </row>
    <row r="1199" spans="2:31" x14ac:dyDescent="0.3">
      <c r="B1199" s="4" t="s">
        <v>21</v>
      </c>
      <c r="C1199" s="4"/>
      <c r="D1199" s="4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0</v>
      </c>
      <c r="N1199" s="49">
        <v>0</v>
      </c>
      <c r="O1199" s="48">
        <v>0</v>
      </c>
      <c r="P1199" s="49">
        <v>0</v>
      </c>
      <c r="Q1199" s="48">
        <v>0</v>
      </c>
      <c r="R1199" s="49">
        <v>0</v>
      </c>
      <c r="S1199" s="48">
        <v>0</v>
      </c>
      <c r="T1199" s="49">
        <v>0</v>
      </c>
      <c r="U1199" s="48">
        <v>0</v>
      </c>
      <c r="V1199" s="49">
        <v>0</v>
      </c>
      <c r="W1199" s="48">
        <v>0</v>
      </c>
      <c r="X1199" s="49">
        <v>0</v>
      </c>
      <c r="Y1199" s="48">
        <v>0</v>
      </c>
      <c r="Z1199" s="49">
        <v>0</v>
      </c>
      <c r="AA1199" s="48">
        <v>0</v>
      </c>
      <c r="AB1199" s="49">
        <v>0</v>
      </c>
      <c r="AC1199" s="58">
        <f t="shared" si="108"/>
        <v>0</v>
      </c>
      <c r="AD1199" s="58"/>
      <c r="AE1199" s="58"/>
    </row>
    <row r="1200" spans="2:31" x14ac:dyDescent="0.3">
      <c r="B1200" s="4" t="s">
        <v>22</v>
      </c>
      <c r="C1200" s="4"/>
      <c r="D1200" s="4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</v>
      </c>
      <c r="N1200" s="49">
        <v>0</v>
      </c>
      <c r="O1200" s="48">
        <v>0</v>
      </c>
      <c r="P1200" s="49">
        <v>0</v>
      </c>
      <c r="Q1200" s="48">
        <v>0</v>
      </c>
      <c r="R1200" s="49">
        <v>0</v>
      </c>
      <c r="S1200" s="48">
        <v>0</v>
      </c>
      <c r="T1200" s="49">
        <v>0</v>
      </c>
      <c r="U1200" s="48">
        <v>0</v>
      </c>
      <c r="V1200" s="49">
        <v>0</v>
      </c>
      <c r="W1200" s="48">
        <v>0</v>
      </c>
      <c r="X1200" s="49">
        <v>0</v>
      </c>
      <c r="Y1200" s="48">
        <v>0</v>
      </c>
      <c r="Z1200" s="49">
        <v>0</v>
      </c>
      <c r="AA1200" s="48">
        <v>0</v>
      </c>
      <c r="AB1200" s="49">
        <v>0</v>
      </c>
      <c r="AC1200" s="58">
        <f t="shared" si="108"/>
        <v>0</v>
      </c>
      <c r="AD1200" s="58"/>
      <c r="AE1200" s="58"/>
    </row>
    <row r="1201" spans="2:31" x14ac:dyDescent="0.3">
      <c r="B1201" s="4" t="s">
        <v>23</v>
      </c>
      <c r="C1201" s="4"/>
      <c r="D1201" s="4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1.2739999999999994</v>
      </c>
      <c r="N1201" s="49">
        <v>1.0399999999999994</v>
      </c>
      <c r="O1201" s="48">
        <v>0.95000000000000095</v>
      </c>
      <c r="P1201" s="49">
        <v>0.89999999999999902</v>
      </c>
      <c r="Q1201" s="48">
        <v>0.77000000000000079</v>
      </c>
      <c r="R1201" s="49">
        <v>1.0099999999999993</v>
      </c>
      <c r="S1201" s="48">
        <v>0.84000000000000119</v>
      </c>
      <c r="T1201" s="49">
        <v>0.84000000000000119</v>
      </c>
      <c r="U1201" s="48">
        <v>1.1800000000000004</v>
      </c>
      <c r="V1201" s="49">
        <v>1.5699999999999978</v>
      </c>
      <c r="W1201" s="48">
        <v>1.6020000000000003</v>
      </c>
      <c r="X1201" s="49">
        <v>1.1726166666666662</v>
      </c>
      <c r="Y1201" s="48">
        <v>0</v>
      </c>
      <c r="Z1201" s="49">
        <v>0</v>
      </c>
      <c r="AA1201" s="48">
        <v>0</v>
      </c>
      <c r="AB1201" s="49">
        <v>0</v>
      </c>
      <c r="AC1201" s="58">
        <f t="shared" si="108"/>
        <v>13.148616666666667</v>
      </c>
      <c r="AD1201" s="58"/>
      <c r="AE1201" s="58"/>
    </row>
    <row r="1202" spans="2:31" x14ac:dyDescent="0.3">
      <c r="B1202" s="4" t="s">
        <v>24</v>
      </c>
      <c r="C1202" s="4"/>
      <c r="D1202" s="4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0</v>
      </c>
      <c r="N1202" s="49">
        <v>0</v>
      </c>
      <c r="O1202" s="48">
        <v>0</v>
      </c>
      <c r="P1202" s="49">
        <v>0</v>
      </c>
      <c r="Q1202" s="48">
        <v>2.983333333333334E-2</v>
      </c>
      <c r="R1202" s="49">
        <v>1.8333333333333337E-2</v>
      </c>
      <c r="S1202" s="48">
        <v>1.8333333333333344E-2</v>
      </c>
      <c r="T1202" s="49">
        <v>0.4036666666666669</v>
      </c>
      <c r="U1202" s="48">
        <v>1.0486666666666657</v>
      </c>
      <c r="V1202" s="49">
        <v>0.59266666666666634</v>
      </c>
      <c r="W1202" s="48">
        <v>0.58953333333333313</v>
      </c>
      <c r="X1202" s="49">
        <v>0.34923333333333351</v>
      </c>
      <c r="Y1202" s="48">
        <v>0</v>
      </c>
      <c r="Z1202" s="49">
        <v>0</v>
      </c>
      <c r="AA1202" s="48">
        <v>0</v>
      </c>
      <c r="AB1202" s="49">
        <v>0</v>
      </c>
      <c r="AC1202" s="58">
        <f t="shared" si="108"/>
        <v>3.0502666666666656</v>
      </c>
      <c r="AD1202" s="58"/>
      <c r="AE1202" s="58"/>
    </row>
    <row r="1203" spans="2:31" x14ac:dyDescent="0.3">
      <c r="B1203" s="4" t="s">
        <v>25</v>
      </c>
      <c r="C1203" s="4"/>
      <c r="D1203" s="4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3.1196333333333337</v>
      </c>
      <c r="N1203" s="49">
        <v>1.72</v>
      </c>
      <c r="O1203" s="48">
        <v>0.69599999999999995</v>
      </c>
      <c r="P1203" s="49">
        <v>0.52249999999999985</v>
      </c>
      <c r="Q1203" s="48">
        <v>0.64866666666666684</v>
      </c>
      <c r="R1203" s="49">
        <v>1.3198333333333339</v>
      </c>
      <c r="S1203" s="48">
        <v>0.29611666666666664</v>
      </c>
      <c r="T1203" s="49">
        <v>3.9333333333333442E-3</v>
      </c>
      <c r="U1203" s="48">
        <v>0.91191666666666682</v>
      </c>
      <c r="V1203" s="49">
        <v>2.6061666666666672</v>
      </c>
      <c r="W1203" s="48">
        <v>2.7929666666666675</v>
      </c>
      <c r="X1203" s="49">
        <v>2.1866008333333338</v>
      </c>
      <c r="Y1203" s="48">
        <v>0</v>
      </c>
      <c r="Z1203" s="49">
        <v>0</v>
      </c>
      <c r="AA1203" s="48">
        <v>0</v>
      </c>
      <c r="AB1203" s="49">
        <v>0</v>
      </c>
      <c r="AC1203" s="58">
        <f t="shared" si="108"/>
        <v>16.82433416666667</v>
      </c>
      <c r="AD1203" s="58"/>
      <c r="AE1203" s="58"/>
    </row>
    <row r="1204" spans="2:31" x14ac:dyDescent="0.3">
      <c r="B1204" s="4" t="s">
        <v>26</v>
      </c>
      <c r="C1204" s="4"/>
      <c r="D1204" s="4"/>
      <c r="E1204" s="48">
        <v>0</v>
      </c>
      <c r="F1204" s="49">
        <v>0</v>
      </c>
      <c r="G1204" s="48">
        <v>0</v>
      </c>
      <c r="H1204" s="49">
        <v>0</v>
      </c>
      <c r="I1204" s="48">
        <v>0</v>
      </c>
      <c r="J1204" s="49">
        <v>0</v>
      </c>
      <c r="K1204" s="48">
        <v>0</v>
      </c>
      <c r="L1204" s="49">
        <v>0</v>
      </c>
      <c r="M1204" s="48">
        <v>0</v>
      </c>
      <c r="N1204" s="49">
        <v>0.75233333333333408</v>
      </c>
      <c r="O1204" s="48">
        <v>0.22166666666666632</v>
      </c>
      <c r="P1204" s="49">
        <v>8.1500000000000072E-2</v>
      </c>
      <c r="Q1204" s="48">
        <v>0</v>
      </c>
      <c r="R1204" s="49">
        <v>0</v>
      </c>
      <c r="S1204" s="48">
        <v>0</v>
      </c>
      <c r="T1204" s="49">
        <v>1.4499999999999957E-2</v>
      </c>
      <c r="U1204" s="48">
        <v>0.6373333333333342</v>
      </c>
      <c r="V1204" s="49">
        <v>0.65383333333333415</v>
      </c>
      <c r="W1204" s="48">
        <v>0.67633333333333401</v>
      </c>
      <c r="X1204" s="49">
        <v>5.1457000000000006</v>
      </c>
      <c r="Y1204" s="48">
        <v>0</v>
      </c>
      <c r="Z1204" s="49">
        <v>0</v>
      </c>
      <c r="AA1204" s="48">
        <v>0</v>
      </c>
      <c r="AB1204" s="49">
        <v>0</v>
      </c>
      <c r="AC1204" s="58">
        <f t="shared" si="108"/>
        <v>8.1832000000000029</v>
      </c>
      <c r="AD1204" s="58"/>
      <c r="AE1204" s="58"/>
    </row>
    <row r="1205" spans="2:31" x14ac:dyDescent="0.3">
      <c r="B1205" s="4" t="s">
        <v>27</v>
      </c>
      <c r="C1205" s="4"/>
      <c r="D1205" s="4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2.5583333333333345</v>
      </c>
      <c r="N1205" s="49">
        <v>17.391166666666656</v>
      </c>
      <c r="O1205" s="48">
        <v>14.692833333333333</v>
      </c>
      <c r="P1205" s="49">
        <v>2.2616666666666663</v>
      </c>
      <c r="Q1205" s="48">
        <v>1.000000000000038E-3</v>
      </c>
      <c r="R1205" s="49">
        <v>0</v>
      </c>
      <c r="S1205" s="48">
        <v>0</v>
      </c>
      <c r="T1205" s="49">
        <v>0</v>
      </c>
      <c r="U1205" s="48">
        <v>0</v>
      </c>
      <c r="V1205" s="49">
        <v>0</v>
      </c>
      <c r="W1205" s="48">
        <v>0</v>
      </c>
      <c r="X1205" s="49">
        <v>0</v>
      </c>
      <c r="Y1205" s="48">
        <v>0</v>
      </c>
      <c r="Z1205" s="49">
        <v>0</v>
      </c>
      <c r="AA1205" s="48">
        <v>0</v>
      </c>
      <c r="AB1205" s="49">
        <v>0</v>
      </c>
      <c r="AC1205" s="58">
        <f t="shared" si="108"/>
        <v>36.904999999999987</v>
      </c>
      <c r="AD1205" s="58"/>
      <c r="AE1205" s="58"/>
    </row>
    <row r="1206" spans="2:31" x14ac:dyDescent="0.3">
      <c r="B1206" s="4" t="s">
        <v>28</v>
      </c>
      <c r="C1206" s="4"/>
      <c r="D1206" s="4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4.5271666666666688</v>
      </c>
      <c r="N1206" s="49">
        <v>4.7381666666666673</v>
      </c>
      <c r="O1206" s="48">
        <v>2.3071666666666628</v>
      </c>
      <c r="P1206" s="49">
        <v>0.85049999999999648</v>
      </c>
      <c r="Q1206" s="48">
        <v>6.1500000000001859E-2</v>
      </c>
      <c r="R1206" s="49">
        <v>0</v>
      </c>
      <c r="S1206" s="48">
        <v>7.8166666666666398E-2</v>
      </c>
      <c r="T1206" s="49">
        <v>1.5666666666666627E-2</v>
      </c>
      <c r="U1206" s="48">
        <v>5.1254999999999997</v>
      </c>
      <c r="V1206" s="49">
        <v>12.51183333333333</v>
      </c>
      <c r="W1206" s="48">
        <v>10.253000000000002</v>
      </c>
      <c r="X1206" s="49">
        <v>11.89857499999999</v>
      </c>
      <c r="Y1206" s="48">
        <v>0</v>
      </c>
      <c r="Z1206" s="49">
        <v>0</v>
      </c>
      <c r="AA1206" s="48">
        <v>0</v>
      </c>
      <c r="AB1206" s="49">
        <v>0</v>
      </c>
      <c r="AC1206" s="58">
        <f t="shared" si="108"/>
        <v>52.367241666666644</v>
      </c>
      <c r="AD1206" s="58"/>
      <c r="AE1206" s="58"/>
    </row>
    <row r="1207" spans="2:31" x14ac:dyDescent="0.3">
      <c r="B1207" s="4" t="s">
        <v>120</v>
      </c>
      <c r="C1207" s="4"/>
      <c r="D1207" s="4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</v>
      </c>
      <c r="M1207" s="48">
        <v>0.16899999999999954</v>
      </c>
      <c r="N1207" s="49">
        <v>0</v>
      </c>
      <c r="O1207" s="48">
        <v>0</v>
      </c>
      <c r="P1207" s="49">
        <v>3.4999999999999906E-2</v>
      </c>
      <c r="Q1207" s="48">
        <v>0</v>
      </c>
      <c r="R1207" s="49">
        <v>0</v>
      </c>
      <c r="S1207" s="48">
        <v>0</v>
      </c>
      <c r="T1207" s="49">
        <v>0</v>
      </c>
      <c r="U1207" s="48">
        <v>0</v>
      </c>
      <c r="V1207" s="49">
        <v>2.6301666666666623</v>
      </c>
      <c r="W1207" s="48">
        <v>3.5453333333333337</v>
      </c>
      <c r="X1207" s="49">
        <v>7.2155833333333304</v>
      </c>
      <c r="Y1207" s="48">
        <v>0</v>
      </c>
      <c r="Z1207" s="49">
        <v>0</v>
      </c>
      <c r="AA1207" s="48">
        <v>0</v>
      </c>
      <c r="AB1207" s="49">
        <v>0</v>
      </c>
      <c r="AC1207" s="58">
        <f t="shared" si="108"/>
        <v>13.595083333333324</v>
      </c>
      <c r="AD1207" s="58"/>
      <c r="AE1207" s="58"/>
    </row>
    <row r="1208" spans="2:31" x14ac:dyDescent="0.3">
      <c r="B1208" s="4" t="s">
        <v>29</v>
      </c>
      <c r="C1208" s="4"/>
      <c r="D1208" s="4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0</v>
      </c>
      <c r="M1208" s="48">
        <v>0.87749999999999939</v>
      </c>
      <c r="N1208" s="49">
        <v>0</v>
      </c>
      <c r="O1208" s="48">
        <v>0</v>
      </c>
      <c r="P1208" s="49">
        <v>0.90383333333333293</v>
      </c>
      <c r="Q1208" s="48">
        <v>0</v>
      </c>
      <c r="R1208" s="49">
        <v>0</v>
      </c>
      <c r="S1208" s="48">
        <v>0</v>
      </c>
      <c r="T1208" s="49">
        <v>0</v>
      </c>
      <c r="U1208" s="48">
        <v>0</v>
      </c>
      <c r="V1208" s="49">
        <v>7.3333333333328215E-3</v>
      </c>
      <c r="W1208" s="48">
        <v>7.3333333333328215E-3</v>
      </c>
      <c r="X1208" s="49">
        <v>3.6973916666666682</v>
      </c>
      <c r="Y1208" s="48">
        <v>0</v>
      </c>
      <c r="Z1208" s="49">
        <v>0</v>
      </c>
      <c r="AA1208" s="48">
        <v>0</v>
      </c>
      <c r="AB1208" s="49">
        <v>0</v>
      </c>
      <c r="AC1208" s="58">
        <f t="shared" si="108"/>
        <v>5.4933916666666658</v>
      </c>
      <c r="AD1208" s="58"/>
      <c r="AE1208" s="58"/>
    </row>
    <row r="1209" spans="2:31" x14ac:dyDescent="0.3">
      <c r="B1209" s="4" t="s">
        <v>30</v>
      </c>
      <c r="C1209" s="4"/>
      <c r="D1209" s="4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0</v>
      </c>
      <c r="N1209" s="49">
        <v>1.5488666666666642</v>
      </c>
      <c r="O1209" s="48">
        <v>0</v>
      </c>
      <c r="P1209" s="49">
        <v>0</v>
      </c>
      <c r="Q1209" s="48">
        <v>0</v>
      </c>
      <c r="R1209" s="49">
        <v>0</v>
      </c>
      <c r="S1209" s="48">
        <v>0</v>
      </c>
      <c r="T1209" s="49">
        <v>0</v>
      </c>
      <c r="U1209" s="48">
        <v>0.91419999999999579</v>
      </c>
      <c r="V1209" s="49">
        <v>0.52106666666666823</v>
      </c>
      <c r="W1209" s="48">
        <v>3.2499999999998862E-3</v>
      </c>
      <c r="X1209" s="49">
        <v>9.1292483333333347</v>
      </c>
      <c r="Y1209" s="48">
        <v>0</v>
      </c>
      <c r="Z1209" s="49">
        <v>0</v>
      </c>
      <c r="AA1209" s="48">
        <v>0</v>
      </c>
      <c r="AB1209" s="49">
        <v>0</v>
      </c>
      <c r="AC1209" s="58">
        <f t="shared" si="108"/>
        <v>12.116631666666663</v>
      </c>
      <c r="AD1209" s="58"/>
      <c r="AE1209" s="58"/>
    </row>
    <row r="1210" spans="2:31" x14ac:dyDescent="0.3">
      <c r="B1210" s="4" t="s">
        <v>31</v>
      </c>
      <c r="C1210" s="4"/>
      <c r="D1210" s="4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0.31483333333333302</v>
      </c>
      <c r="N1210" s="49">
        <v>0.82966666666666589</v>
      </c>
      <c r="O1210" s="48">
        <v>1.368166666666667</v>
      </c>
      <c r="P1210" s="49">
        <v>0.91383333333333328</v>
      </c>
      <c r="Q1210" s="48">
        <v>0.76616666666666666</v>
      </c>
      <c r="R1210" s="49">
        <v>0.49066666666666664</v>
      </c>
      <c r="S1210" s="48">
        <v>5.4166666666666488E-2</v>
      </c>
      <c r="T1210" s="49">
        <v>1.6140000000000001</v>
      </c>
      <c r="U1210" s="48">
        <v>1.0338333333333334</v>
      </c>
      <c r="V1210" s="49">
        <v>1.2951666666666664</v>
      </c>
      <c r="W1210" s="48">
        <v>0.11599999999999995</v>
      </c>
      <c r="X1210" s="49">
        <v>3.3431666666666673</v>
      </c>
      <c r="Y1210" s="48">
        <v>0</v>
      </c>
      <c r="Z1210" s="49">
        <v>0</v>
      </c>
      <c r="AA1210" s="48">
        <v>0</v>
      </c>
      <c r="AB1210" s="49">
        <v>0</v>
      </c>
      <c r="AC1210" s="58">
        <f t="shared" si="108"/>
        <v>12.139666666666665</v>
      </c>
      <c r="AD1210" s="58"/>
      <c r="AE1210" s="58"/>
    </row>
    <row r="1211" spans="2:31" x14ac:dyDescent="0.3">
      <c r="B1211" s="4" t="s">
        <v>32</v>
      </c>
      <c r="C1211" s="4"/>
      <c r="D1211" s="4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7.0390000000000033</v>
      </c>
      <c r="N1211" s="49">
        <v>14.073833333333335</v>
      </c>
      <c r="O1211" s="48">
        <v>0.80983333333333007</v>
      </c>
      <c r="P1211" s="49">
        <v>1.4129999999999967</v>
      </c>
      <c r="Q1211" s="48">
        <v>2.771833333333336</v>
      </c>
      <c r="R1211" s="49">
        <v>1.9421666666666653</v>
      </c>
      <c r="S1211" s="48">
        <v>7.0238333333333367</v>
      </c>
      <c r="T1211" s="49">
        <v>12.728499999999993</v>
      </c>
      <c r="U1211" s="48">
        <v>19.708166666666671</v>
      </c>
      <c r="V1211" s="49">
        <v>10.0405</v>
      </c>
      <c r="W1211" s="48">
        <v>4.175166666666664</v>
      </c>
      <c r="X1211" s="49">
        <v>10.275833333333333</v>
      </c>
      <c r="Y1211" s="48">
        <v>0</v>
      </c>
      <c r="Z1211" s="49">
        <v>0</v>
      </c>
      <c r="AA1211" s="48">
        <v>0</v>
      </c>
      <c r="AB1211" s="49">
        <v>0</v>
      </c>
      <c r="AC1211" s="58">
        <f t="shared" si="108"/>
        <v>92.001666666666665</v>
      </c>
      <c r="AD1211" s="58"/>
      <c r="AE1211" s="58"/>
    </row>
    <row r="1212" spans="2:31" x14ac:dyDescent="0.3">
      <c r="B1212" s="4" t="s">
        <v>33</v>
      </c>
      <c r="C1212" s="4"/>
      <c r="D1212" s="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5.0819999999999972</v>
      </c>
      <c r="N1212" s="49">
        <v>6.100000000000005</v>
      </c>
      <c r="O1212" s="48">
        <v>5.7799999999999931</v>
      </c>
      <c r="P1212" s="49">
        <v>6.1899999999999986</v>
      </c>
      <c r="Q1212" s="48">
        <v>6.3799999999999963</v>
      </c>
      <c r="R1212" s="49">
        <v>5.8700000000000037</v>
      </c>
      <c r="S1212" s="48">
        <v>5.300000000000006</v>
      </c>
      <c r="T1212" s="49">
        <v>5</v>
      </c>
      <c r="U1212" s="48">
        <v>4.8300000000000036</v>
      </c>
      <c r="V1212" s="49">
        <v>5.2400000000000073</v>
      </c>
      <c r="W1212" s="48">
        <v>4.9639999999999995</v>
      </c>
      <c r="X1212" s="49">
        <v>5.4191833333333284</v>
      </c>
      <c r="Y1212" s="48">
        <v>0</v>
      </c>
      <c r="Z1212" s="49">
        <v>0</v>
      </c>
      <c r="AA1212" s="48">
        <v>0</v>
      </c>
      <c r="AB1212" s="49">
        <v>0</v>
      </c>
      <c r="AC1212" s="58">
        <f t="shared" si="108"/>
        <v>66.155183333333341</v>
      </c>
      <c r="AD1212" s="58"/>
      <c r="AE1212" s="58"/>
    </row>
    <row r="1213" spans="2:31" x14ac:dyDescent="0.3">
      <c r="B1213" s="4" t="s">
        <v>34</v>
      </c>
      <c r="C1213" s="4"/>
      <c r="D1213" s="4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</v>
      </c>
      <c r="M1213" s="48">
        <v>0</v>
      </c>
      <c r="N1213" s="49">
        <v>5.8333333333333423E-3</v>
      </c>
      <c r="O1213" s="48">
        <v>0</v>
      </c>
      <c r="P1213" s="49">
        <v>1.7333333333333319E-2</v>
      </c>
      <c r="Q1213" s="48">
        <v>6.0000000000000053E-3</v>
      </c>
      <c r="R1213" s="49">
        <v>2.6499999999999999E-2</v>
      </c>
      <c r="S1213" s="48">
        <v>3.4999999999999992E-3</v>
      </c>
      <c r="T1213" s="49">
        <v>6.6166666666666679E-2</v>
      </c>
      <c r="U1213" s="48">
        <v>0.12950000000000003</v>
      </c>
      <c r="V1213" s="49">
        <v>1.1196666666666668</v>
      </c>
      <c r="W1213" s="48">
        <v>6.2000000000000013E-2</v>
      </c>
      <c r="X1213" s="49">
        <v>0</v>
      </c>
      <c r="Y1213" s="48">
        <v>0</v>
      </c>
      <c r="Z1213" s="49">
        <v>0</v>
      </c>
      <c r="AA1213" s="48">
        <v>0</v>
      </c>
      <c r="AB1213" s="49">
        <v>0</v>
      </c>
      <c r="AC1213" s="58">
        <f t="shared" si="108"/>
        <v>1.4365000000000003</v>
      </c>
      <c r="AD1213" s="58"/>
      <c r="AE1213" s="58"/>
    </row>
    <row r="1214" spans="2:31" x14ac:dyDescent="0.3">
      <c r="B1214" s="4" t="s">
        <v>35</v>
      </c>
      <c r="C1214" s="4"/>
      <c r="D1214" s="4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2.339833333333333</v>
      </c>
      <c r="N1214" s="49">
        <v>2.634499999999997</v>
      </c>
      <c r="O1214" s="48">
        <v>2.6399999999999979</v>
      </c>
      <c r="P1214" s="49">
        <v>2.1446666666666689</v>
      </c>
      <c r="Q1214" s="48">
        <v>3.2451666666666692</v>
      </c>
      <c r="R1214" s="49">
        <v>6.0843333333333334</v>
      </c>
      <c r="S1214" s="48">
        <v>10.545999999999999</v>
      </c>
      <c r="T1214" s="49">
        <v>8.474833333333331</v>
      </c>
      <c r="U1214" s="48">
        <v>0.17566666666666672</v>
      </c>
      <c r="V1214" s="49">
        <v>1.9771666666666667</v>
      </c>
      <c r="W1214" s="48">
        <v>0.61800000000000022</v>
      </c>
      <c r="X1214" s="49">
        <v>0.57316666666666716</v>
      </c>
      <c r="Y1214" s="48">
        <v>0</v>
      </c>
      <c r="Z1214" s="49">
        <v>0</v>
      </c>
      <c r="AA1214" s="48">
        <v>0</v>
      </c>
      <c r="AB1214" s="49">
        <v>0</v>
      </c>
      <c r="AC1214" s="58">
        <f t="shared" si="108"/>
        <v>41.453333333333333</v>
      </c>
      <c r="AD1214" s="58"/>
      <c r="AE1214" s="58"/>
    </row>
    <row r="1215" spans="2:31" x14ac:dyDescent="0.3">
      <c r="B1215" s="4" t="s">
        <v>36</v>
      </c>
      <c r="C1215" s="4"/>
      <c r="D1215" s="4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0</v>
      </c>
      <c r="N1215" s="49">
        <v>0</v>
      </c>
      <c r="O1215" s="48">
        <v>0</v>
      </c>
      <c r="P1215" s="49">
        <v>0</v>
      </c>
      <c r="Q1215" s="48">
        <v>0</v>
      </c>
      <c r="R1215" s="49">
        <v>0</v>
      </c>
      <c r="S1215" s="48">
        <v>0</v>
      </c>
      <c r="T1215" s="49">
        <v>0</v>
      </c>
      <c r="U1215" s="48">
        <v>0</v>
      </c>
      <c r="V1215" s="49">
        <v>0</v>
      </c>
      <c r="W1215" s="48">
        <v>0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58">
        <f t="shared" si="108"/>
        <v>0</v>
      </c>
      <c r="AD1215" s="58"/>
      <c r="AE1215" s="58"/>
    </row>
    <row r="1216" spans="2:31" x14ac:dyDescent="0.3">
      <c r="B1216" s="4" t="s">
        <v>121</v>
      </c>
      <c r="C1216" s="4"/>
      <c r="D1216" s="4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0</v>
      </c>
      <c r="N1216" s="49">
        <v>0</v>
      </c>
      <c r="O1216" s="48">
        <v>0</v>
      </c>
      <c r="P1216" s="49">
        <v>0</v>
      </c>
      <c r="Q1216" s="48">
        <v>0</v>
      </c>
      <c r="R1216" s="49">
        <v>0</v>
      </c>
      <c r="S1216" s="48">
        <v>0</v>
      </c>
      <c r="T1216" s="49">
        <v>0</v>
      </c>
      <c r="U1216" s="48">
        <v>0</v>
      </c>
      <c r="V1216" s="49">
        <v>0</v>
      </c>
      <c r="W1216" s="48">
        <v>0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58">
        <f t="shared" si="108"/>
        <v>0</v>
      </c>
      <c r="AD1216" s="58"/>
      <c r="AE1216" s="58"/>
    </row>
    <row r="1217" spans="2:31" x14ac:dyDescent="0.3">
      <c r="B1217" s="4" t="s">
        <v>86</v>
      </c>
      <c r="C1217" s="4"/>
      <c r="D1217" s="4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0</v>
      </c>
      <c r="N1217" s="49">
        <v>0</v>
      </c>
      <c r="O1217" s="48">
        <v>0</v>
      </c>
      <c r="P1217" s="49">
        <v>0</v>
      </c>
      <c r="Q1217" s="48">
        <v>0</v>
      </c>
      <c r="R1217" s="49">
        <v>0</v>
      </c>
      <c r="S1217" s="48">
        <v>0</v>
      </c>
      <c r="T1217" s="49">
        <v>0</v>
      </c>
      <c r="U1217" s="48">
        <v>0</v>
      </c>
      <c r="V1217" s="49">
        <v>0</v>
      </c>
      <c r="W1217" s="48">
        <v>0</v>
      </c>
      <c r="X1217" s="49">
        <v>0</v>
      </c>
      <c r="Y1217" s="48">
        <v>0</v>
      </c>
      <c r="Z1217" s="49">
        <v>0</v>
      </c>
      <c r="AA1217" s="48">
        <v>0</v>
      </c>
      <c r="AB1217" s="49">
        <v>0</v>
      </c>
      <c r="AC1217" s="58">
        <f t="shared" si="108"/>
        <v>0</v>
      </c>
      <c r="AD1217" s="58"/>
      <c r="AE1217" s="58"/>
    </row>
    <row r="1218" spans="2:31" x14ac:dyDescent="0.3">
      <c r="B1218" s="4" t="s">
        <v>87</v>
      </c>
      <c r="C1218" s="4"/>
      <c r="D1218" s="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20.152999999999988</v>
      </c>
      <c r="N1218" s="49">
        <v>25.789999999999978</v>
      </c>
      <c r="O1218" s="48">
        <v>22.589999999999986</v>
      </c>
      <c r="P1218" s="49">
        <v>22.329499999999996</v>
      </c>
      <c r="Q1218" s="48">
        <v>20.222333333333349</v>
      </c>
      <c r="R1218" s="49">
        <v>18.519999999999989</v>
      </c>
      <c r="S1218" s="48">
        <v>17.313499999999973</v>
      </c>
      <c r="T1218" s="49">
        <v>17.409999999999989</v>
      </c>
      <c r="U1218" s="48">
        <v>17.704666666666686</v>
      </c>
      <c r="V1218" s="49">
        <v>17.799999999999979</v>
      </c>
      <c r="W1218" s="48">
        <v>19.965833333333357</v>
      </c>
      <c r="X1218" s="49">
        <v>20.745999999999977</v>
      </c>
      <c r="Y1218" s="48">
        <v>0</v>
      </c>
      <c r="Z1218" s="49">
        <v>0</v>
      </c>
      <c r="AA1218" s="48">
        <v>0</v>
      </c>
      <c r="AB1218" s="49">
        <v>0</v>
      </c>
      <c r="AC1218" s="58">
        <f>SUM(E1218:AB1218)</f>
        <v>240.54483333333329</v>
      </c>
      <c r="AD1218" s="58"/>
      <c r="AE1218" s="58"/>
    </row>
    <row r="1219" spans="2:31" x14ac:dyDescent="0.3">
      <c r="B1219" s="4" t="s">
        <v>99</v>
      </c>
      <c r="C1219" s="4"/>
      <c r="D1219" s="4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0</v>
      </c>
      <c r="N1219" s="49">
        <v>0</v>
      </c>
      <c r="O1219" s="48">
        <v>0</v>
      </c>
      <c r="P1219" s="49">
        <v>1.0895000000000001</v>
      </c>
      <c r="Q1219" s="48">
        <v>3.3863333333333343</v>
      </c>
      <c r="R1219" s="49">
        <v>3.0455000000000014</v>
      </c>
      <c r="S1219" s="48">
        <v>1.3608333333333333</v>
      </c>
      <c r="T1219" s="49">
        <v>1.1833333333333288E-2</v>
      </c>
      <c r="U1219" s="48">
        <v>2.6463333333333332</v>
      </c>
      <c r="V1219" s="49">
        <v>6.1406666666666663</v>
      </c>
      <c r="W1219" s="48">
        <v>6.1688166666666673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58">
        <f t="shared" ref="AC1219:AC1222" si="109">SUM(E1219:AB1219)</f>
        <v>23.849816666666669</v>
      </c>
      <c r="AD1219" s="58"/>
      <c r="AE1219" s="58"/>
    </row>
    <row r="1220" spans="2:31" x14ac:dyDescent="0.3">
      <c r="B1220" s="4" t="s">
        <v>112</v>
      </c>
      <c r="C1220" s="4"/>
      <c r="D1220" s="4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0</v>
      </c>
      <c r="N1220" s="49">
        <v>0</v>
      </c>
      <c r="O1220" s="48">
        <v>0</v>
      </c>
      <c r="P1220" s="49">
        <v>0</v>
      </c>
      <c r="Q1220" s="48">
        <v>0</v>
      </c>
      <c r="R1220" s="49">
        <v>0</v>
      </c>
      <c r="S1220" s="48">
        <v>0</v>
      </c>
      <c r="T1220" s="49">
        <v>0</v>
      </c>
      <c r="U1220" s="48">
        <v>0</v>
      </c>
      <c r="V1220" s="49">
        <v>1.4999999999999976E-3</v>
      </c>
      <c r="W1220" s="48">
        <v>2.9999999999999953E-3</v>
      </c>
      <c r="X1220" s="49">
        <v>4.1470000000000002</v>
      </c>
      <c r="Y1220" s="48">
        <v>0</v>
      </c>
      <c r="Z1220" s="49">
        <v>0</v>
      </c>
      <c r="AA1220" s="48">
        <v>0</v>
      </c>
      <c r="AB1220" s="49">
        <v>0</v>
      </c>
      <c r="AC1220" s="58">
        <f t="shared" si="109"/>
        <v>4.1515000000000004</v>
      </c>
      <c r="AD1220" s="58"/>
      <c r="AE1220" s="58"/>
    </row>
    <row r="1221" spans="2:31" x14ac:dyDescent="0.3">
      <c r="B1221" s="4" t="s">
        <v>113</v>
      </c>
      <c r="C1221" s="4"/>
      <c r="D1221" s="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5.4888333333333383</v>
      </c>
      <c r="O1221" s="48">
        <v>11.585333333333335</v>
      </c>
      <c r="P1221" s="49">
        <v>20.36549999999999</v>
      </c>
      <c r="Q1221" s="48">
        <v>48.37149999999999</v>
      </c>
      <c r="R1221" s="49">
        <v>111.66416666666662</v>
      </c>
      <c r="S1221" s="48">
        <v>148.10633333333334</v>
      </c>
      <c r="T1221" s="49">
        <v>2.1500000000000004</v>
      </c>
      <c r="U1221" s="48">
        <v>143.71216666666672</v>
      </c>
      <c r="V1221" s="49">
        <v>155.88283333333342</v>
      </c>
      <c r="W1221" s="48">
        <v>140.29550000000006</v>
      </c>
      <c r="X1221" s="49">
        <v>107.64599999999999</v>
      </c>
      <c r="Y1221" s="48">
        <v>0</v>
      </c>
      <c r="Z1221" s="49">
        <v>0</v>
      </c>
      <c r="AA1221" s="48">
        <v>0</v>
      </c>
      <c r="AB1221" s="49">
        <v>0</v>
      </c>
      <c r="AC1221" s="58">
        <f t="shared" si="109"/>
        <v>895.26816666666673</v>
      </c>
      <c r="AD1221" s="58"/>
      <c r="AE1221" s="58"/>
    </row>
    <row r="1222" spans="2:31" x14ac:dyDescent="0.3">
      <c r="B1222" s="4" t="s">
        <v>114</v>
      </c>
      <c r="C1222" s="4"/>
      <c r="D1222" s="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27.284166666666675</v>
      </c>
      <c r="N1222" s="49">
        <v>34.914833333333327</v>
      </c>
      <c r="O1222" s="48">
        <v>30.849999999999969</v>
      </c>
      <c r="P1222" s="49">
        <v>28.200000000000028</v>
      </c>
      <c r="Q1222" s="48">
        <v>26.853333333333332</v>
      </c>
      <c r="R1222" s="49">
        <v>11.872000000000002</v>
      </c>
      <c r="S1222" s="48">
        <v>0</v>
      </c>
      <c r="T1222" s="49">
        <v>0</v>
      </c>
      <c r="U1222" s="48">
        <v>0</v>
      </c>
      <c r="V1222" s="49">
        <v>0</v>
      </c>
      <c r="W1222" s="48">
        <v>0</v>
      </c>
      <c r="X1222" s="49">
        <v>0</v>
      </c>
      <c r="Y1222" s="48">
        <v>0</v>
      </c>
      <c r="Z1222" s="49">
        <v>0</v>
      </c>
      <c r="AA1222" s="48">
        <v>0</v>
      </c>
      <c r="AB1222" s="49">
        <v>0</v>
      </c>
      <c r="AC1222" s="58">
        <f t="shared" si="109"/>
        <v>159.97433333333333</v>
      </c>
      <c r="AD1222" s="58"/>
      <c r="AE1222" s="58"/>
    </row>
    <row r="1223" spans="2:31" x14ac:dyDescent="0.3">
      <c r="B1223" s="4" t="s">
        <v>115</v>
      </c>
      <c r="C1223" s="4"/>
      <c r="D1223" s="4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4.8611666666666684</v>
      </c>
      <c r="N1223" s="49">
        <v>7.9525000000000032</v>
      </c>
      <c r="O1223" s="48">
        <v>13.737499999999999</v>
      </c>
      <c r="P1223" s="49">
        <v>14.840333333333337</v>
      </c>
      <c r="Q1223" s="48">
        <v>15.451999999999998</v>
      </c>
      <c r="R1223" s="49">
        <v>11.486499999999998</v>
      </c>
      <c r="S1223" s="48">
        <v>10.720333333333333</v>
      </c>
      <c r="T1223" s="49">
        <v>7.0331666666666681</v>
      </c>
      <c r="U1223" s="48">
        <v>17.464666666666677</v>
      </c>
      <c r="V1223" s="49">
        <v>22.890333333333324</v>
      </c>
      <c r="W1223" s="48">
        <v>22.945499999999988</v>
      </c>
      <c r="X1223" s="49">
        <v>23.001499999999989</v>
      </c>
      <c r="Y1223" s="48">
        <v>0</v>
      </c>
      <c r="Z1223" s="49">
        <v>0</v>
      </c>
      <c r="AA1223" s="48">
        <v>0</v>
      </c>
      <c r="AB1223" s="49">
        <v>0</v>
      </c>
      <c r="AC1223" s="58">
        <f>SUM(E1223:AB1223)</f>
        <v>172.38549999999998</v>
      </c>
      <c r="AD1223" s="58"/>
      <c r="AE1223" s="58"/>
    </row>
    <row r="1224" spans="2:31" x14ac:dyDescent="0.3">
      <c r="B1224" s="4" t="s">
        <v>122</v>
      </c>
      <c r="C1224" s="4"/>
      <c r="D1224" s="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0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58">
        <f>SUM(E1224:AB1224)</f>
        <v>0</v>
      </c>
      <c r="AD1224" s="58"/>
      <c r="AE1224" s="58"/>
    </row>
    <row r="1225" spans="2:31" x14ac:dyDescent="0.3">
      <c r="B1225" s="4" t="s">
        <v>128</v>
      </c>
      <c r="C1225" s="4"/>
      <c r="D1225" s="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0</v>
      </c>
      <c r="O1225" s="48">
        <v>0</v>
      </c>
      <c r="P1225" s="49">
        <v>0</v>
      </c>
      <c r="Q1225" s="48">
        <v>0</v>
      </c>
      <c r="R1225" s="49">
        <v>0</v>
      </c>
      <c r="S1225" s="48">
        <v>0</v>
      </c>
      <c r="T1225" s="49">
        <v>0</v>
      </c>
      <c r="U1225" s="48">
        <v>0</v>
      </c>
      <c r="V1225" s="49">
        <v>0</v>
      </c>
      <c r="W1225" s="48">
        <v>0</v>
      </c>
      <c r="X1225" s="49">
        <v>0</v>
      </c>
      <c r="Y1225" s="48">
        <v>0</v>
      </c>
      <c r="Z1225" s="49">
        <v>0</v>
      </c>
      <c r="AA1225" s="48">
        <v>0</v>
      </c>
      <c r="AB1225" s="49">
        <v>0</v>
      </c>
      <c r="AC1225" s="58">
        <f>SUM(E1225:AB1225)</f>
        <v>0</v>
      </c>
      <c r="AD1225" s="58"/>
      <c r="AE1225" s="58"/>
    </row>
    <row r="1226" spans="2:31" x14ac:dyDescent="0.3">
      <c r="B1226" s="13" t="s">
        <v>2</v>
      </c>
      <c r="C1226" s="13"/>
      <c r="D1226" s="13"/>
      <c r="E1226" s="14">
        <f>SUM(E1181:E1225)</f>
        <v>0</v>
      </c>
      <c r="F1226" s="14">
        <f t="shared" ref="F1226:AB1226" si="110">SUM(F1181:F1225)</f>
        <v>0</v>
      </c>
      <c r="G1226" s="14">
        <f t="shared" si="110"/>
        <v>0</v>
      </c>
      <c r="H1226" s="14">
        <f t="shared" si="110"/>
        <v>0</v>
      </c>
      <c r="I1226" s="14">
        <f t="shared" si="110"/>
        <v>0</v>
      </c>
      <c r="J1226" s="14">
        <f t="shared" si="110"/>
        <v>0</v>
      </c>
      <c r="K1226" s="14">
        <f t="shared" si="110"/>
        <v>0</v>
      </c>
      <c r="L1226" s="14">
        <f t="shared" si="110"/>
        <v>0</v>
      </c>
      <c r="M1226" s="14">
        <f t="shared" si="110"/>
        <v>118.64423333333333</v>
      </c>
      <c r="N1226" s="14">
        <f t="shared" si="110"/>
        <v>160.56506666666664</v>
      </c>
      <c r="O1226" s="14">
        <f t="shared" si="110"/>
        <v>134.34546666666662</v>
      </c>
      <c r="P1226" s="14">
        <f t="shared" si="110"/>
        <v>142.91623333333334</v>
      </c>
      <c r="Q1226" s="14">
        <f t="shared" si="110"/>
        <v>207.54699999999997</v>
      </c>
      <c r="R1226" s="14">
        <f t="shared" si="110"/>
        <v>301.77243333333325</v>
      </c>
      <c r="S1226" s="14">
        <f t="shared" si="110"/>
        <v>323.06444999999997</v>
      </c>
      <c r="T1226" s="14">
        <f t="shared" si="110"/>
        <v>221.73893333333336</v>
      </c>
      <c r="U1226" s="14">
        <f t="shared" si="110"/>
        <v>409.55678333333339</v>
      </c>
      <c r="V1226" s="14">
        <f t="shared" si="110"/>
        <v>461.10340000000002</v>
      </c>
      <c r="W1226" s="14">
        <f t="shared" si="110"/>
        <v>447.24902166666669</v>
      </c>
      <c r="X1226" s="14">
        <f t="shared" si="110"/>
        <v>413.23608416666661</v>
      </c>
      <c r="Y1226" s="14">
        <f t="shared" si="110"/>
        <v>0</v>
      </c>
      <c r="Z1226" s="14">
        <f t="shared" si="110"/>
        <v>0</v>
      </c>
      <c r="AA1226" s="14">
        <f t="shared" si="110"/>
        <v>0</v>
      </c>
      <c r="AB1226" s="14">
        <f t="shared" si="110"/>
        <v>0</v>
      </c>
      <c r="AC1226" s="70">
        <f>SUM(AC1181:AE1225)</f>
        <v>3341.7391058333328</v>
      </c>
      <c r="AD1226" s="70"/>
      <c r="AE1226" s="70"/>
    </row>
    <row r="1229" spans="2:31" x14ac:dyDescent="0.3">
      <c r="B1229" s="8">
        <f>'Resumen-Mensual'!$AC$22</f>
        <v>45316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68" t="s">
        <v>2</v>
      </c>
      <c r="AD1231" s="68"/>
      <c r="AE1231" s="68"/>
    </row>
    <row r="1232" spans="2:31" x14ac:dyDescent="0.3">
      <c r="B1232" s="52" t="s">
        <v>4</v>
      </c>
      <c r="C1232" s="52"/>
      <c r="D1232" s="5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</v>
      </c>
      <c r="N1232" s="49">
        <v>0</v>
      </c>
      <c r="O1232" s="48">
        <v>7.9651666666666632</v>
      </c>
      <c r="P1232" s="49">
        <v>6.0474999999999985</v>
      </c>
      <c r="Q1232" s="48">
        <v>8.49999999999973E-3</v>
      </c>
      <c r="R1232" s="49">
        <v>1.3383333333333347</v>
      </c>
      <c r="S1232" s="48">
        <v>3.7454999999999976</v>
      </c>
      <c r="T1232" s="49">
        <v>10.970000000000017</v>
      </c>
      <c r="U1232" s="48">
        <v>25.47000000000002</v>
      </c>
      <c r="V1232" s="49">
        <v>24.657999999999976</v>
      </c>
      <c r="W1232" s="48">
        <v>29.559500000000018</v>
      </c>
      <c r="X1232" s="49">
        <v>3.4840000000000031</v>
      </c>
      <c r="Y1232" s="48">
        <v>0</v>
      </c>
      <c r="Z1232" s="49">
        <v>0</v>
      </c>
      <c r="AA1232" s="48">
        <v>0</v>
      </c>
      <c r="AB1232" s="49">
        <v>0</v>
      </c>
      <c r="AC1232" s="58">
        <f>SUM(E1232:AB1232)</f>
        <v>113.24650000000003</v>
      </c>
      <c r="AD1232" s="58"/>
      <c r="AE1232" s="58"/>
    </row>
    <row r="1233" spans="2:31" x14ac:dyDescent="0.3">
      <c r="B1233" s="15" t="s">
        <v>5</v>
      </c>
      <c r="C1233" s="15"/>
      <c r="D1233" s="15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0.80749999999999955</v>
      </c>
      <c r="O1233" s="48">
        <v>8.31</v>
      </c>
      <c r="P1233" s="49">
        <v>22.065500000000007</v>
      </c>
      <c r="Q1233" s="48">
        <v>21.919</v>
      </c>
      <c r="R1233" s="49">
        <v>46.328333333333326</v>
      </c>
      <c r="S1233" s="48">
        <v>35.058166666666658</v>
      </c>
      <c r="T1233" s="49">
        <v>39.585000000000001</v>
      </c>
      <c r="U1233" s="48">
        <v>43.600166666666659</v>
      </c>
      <c r="V1233" s="49">
        <v>21.404333333333334</v>
      </c>
      <c r="W1233" s="48">
        <v>13.533333333333337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58">
        <f t="shared" ref="AC1233:AC1268" si="111">SUM(E1233:AB1233)</f>
        <v>252.61133333333333</v>
      </c>
      <c r="AD1233" s="58"/>
      <c r="AE1233" s="58"/>
    </row>
    <row r="1234" spans="2:31" x14ac:dyDescent="0.3">
      <c r="B1234" s="15" t="s">
        <v>6</v>
      </c>
      <c r="C1234" s="15"/>
      <c r="D1234" s="15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0.17683333333333334</v>
      </c>
      <c r="N1234" s="49">
        <v>0.86233333333333329</v>
      </c>
      <c r="O1234" s="48">
        <v>7.3510000000000009</v>
      </c>
      <c r="P1234" s="49">
        <v>20.907333333333337</v>
      </c>
      <c r="Q1234" s="48">
        <v>26.471166666666669</v>
      </c>
      <c r="R1234" s="49">
        <v>27.909166666666668</v>
      </c>
      <c r="S1234" s="48">
        <v>18.631499999999996</v>
      </c>
      <c r="T1234" s="49">
        <v>23.799999999999972</v>
      </c>
      <c r="U1234" s="48">
        <v>25.09999999999998</v>
      </c>
      <c r="V1234" s="49">
        <v>24.109999999999978</v>
      </c>
      <c r="W1234" s="48">
        <v>37.260000000000012</v>
      </c>
      <c r="X1234" s="49">
        <v>26.260000000000012</v>
      </c>
      <c r="Y1234" s="48">
        <v>0</v>
      </c>
      <c r="Z1234" s="49">
        <v>0</v>
      </c>
      <c r="AA1234" s="48">
        <v>0</v>
      </c>
      <c r="AB1234" s="49">
        <v>0</v>
      </c>
      <c r="AC1234" s="58">
        <f t="shared" si="111"/>
        <v>238.83933333333331</v>
      </c>
      <c r="AD1234" s="58"/>
      <c r="AE1234" s="58"/>
    </row>
    <row r="1235" spans="2:31" x14ac:dyDescent="0.3">
      <c r="B1235" s="15" t="s">
        <v>119</v>
      </c>
      <c r="C1235" s="15"/>
      <c r="D1235" s="15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0.91666666666666707</v>
      </c>
      <c r="N1235" s="49">
        <v>3.0999999999999965</v>
      </c>
      <c r="O1235" s="48">
        <v>5.8999999999999959</v>
      </c>
      <c r="P1235" s="49">
        <v>22.82866666666667</v>
      </c>
      <c r="Q1235" s="48">
        <v>48.464499999999994</v>
      </c>
      <c r="R1235" s="49">
        <v>49.984166666666631</v>
      </c>
      <c r="S1235" s="48">
        <v>38.229500000000023</v>
      </c>
      <c r="T1235" s="49">
        <v>40.130000000000059</v>
      </c>
      <c r="U1235" s="48">
        <v>42.429999999999986</v>
      </c>
      <c r="V1235" s="49">
        <v>37.230000000000011</v>
      </c>
      <c r="W1235" s="48">
        <v>49.264999999999993</v>
      </c>
      <c r="X1235" s="49">
        <v>31.609500000000025</v>
      </c>
      <c r="Y1235" s="48">
        <v>0</v>
      </c>
      <c r="Z1235" s="49">
        <v>0</v>
      </c>
      <c r="AA1235" s="48">
        <v>0</v>
      </c>
      <c r="AB1235" s="49">
        <v>0</v>
      </c>
      <c r="AC1235" s="58">
        <f t="shared" si="111"/>
        <v>370.08800000000002</v>
      </c>
      <c r="AD1235" s="58"/>
      <c r="AE1235" s="58"/>
    </row>
    <row r="1236" spans="2:31" x14ac:dyDescent="0.3">
      <c r="B1236" s="15" t="s">
        <v>7</v>
      </c>
      <c r="C1236" s="15"/>
      <c r="D1236" s="15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23.059500000000007</v>
      </c>
      <c r="Q1236" s="48">
        <v>39.384999999999998</v>
      </c>
      <c r="R1236" s="49">
        <v>39.687666666666665</v>
      </c>
      <c r="S1236" s="48">
        <v>40.01466666666667</v>
      </c>
      <c r="T1236" s="49">
        <v>40.345166666666664</v>
      </c>
      <c r="U1236" s="48">
        <v>40.710499999999996</v>
      </c>
      <c r="V1236" s="49">
        <v>40.95066666666667</v>
      </c>
      <c r="W1236" s="48">
        <v>41.219500000000011</v>
      </c>
      <c r="X1236" s="49">
        <v>41.407833333333343</v>
      </c>
      <c r="Y1236" s="48">
        <v>0</v>
      </c>
      <c r="Z1236" s="49">
        <v>0</v>
      </c>
      <c r="AA1236" s="48">
        <v>0</v>
      </c>
      <c r="AB1236" s="49">
        <v>0</v>
      </c>
      <c r="AC1236" s="58">
        <f t="shared" si="111"/>
        <v>346.78049999999996</v>
      </c>
      <c r="AD1236" s="58"/>
      <c r="AE1236" s="58"/>
    </row>
    <row r="1237" spans="2:31" x14ac:dyDescent="0.3">
      <c r="B1237" s="15" t="s">
        <v>8</v>
      </c>
      <c r="C1237" s="15"/>
      <c r="D1237" s="15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</v>
      </c>
      <c r="M1237" s="48">
        <v>0</v>
      </c>
      <c r="N1237" s="49">
        <v>0.3243333333333332</v>
      </c>
      <c r="O1237" s="48">
        <v>0.89833333333333343</v>
      </c>
      <c r="P1237" s="49">
        <v>5.3904999999999994</v>
      </c>
      <c r="Q1237" s="48">
        <v>21.018333333333338</v>
      </c>
      <c r="R1237" s="49">
        <v>37.035833333333329</v>
      </c>
      <c r="S1237" s="48">
        <v>23.875166666666662</v>
      </c>
      <c r="T1237" s="49">
        <v>7.3000000000000069</v>
      </c>
      <c r="U1237" s="48">
        <v>5.3299999999999894</v>
      </c>
      <c r="V1237" s="49">
        <v>0</v>
      </c>
      <c r="W1237" s="48">
        <v>0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58">
        <f t="shared" si="111"/>
        <v>101.17249999999999</v>
      </c>
      <c r="AD1237" s="58"/>
      <c r="AE1237" s="58"/>
    </row>
    <row r="1238" spans="2:31" x14ac:dyDescent="0.3">
      <c r="B1238" s="15" t="s">
        <v>9</v>
      </c>
      <c r="C1238" s="15"/>
      <c r="D1238" s="15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0</v>
      </c>
      <c r="O1238" s="48">
        <v>0</v>
      </c>
      <c r="P1238" s="49">
        <v>0</v>
      </c>
      <c r="Q1238" s="48">
        <v>0</v>
      </c>
      <c r="R1238" s="49">
        <v>0</v>
      </c>
      <c r="S1238" s="48">
        <v>0</v>
      </c>
      <c r="T1238" s="49">
        <v>0</v>
      </c>
      <c r="U1238" s="48">
        <v>0</v>
      </c>
      <c r="V1238" s="49">
        <v>4.2010999999999976</v>
      </c>
      <c r="W1238" s="48">
        <v>5.8327499999999954</v>
      </c>
      <c r="X1238" s="49">
        <v>3.6140000000000012</v>
      </c>
      <c r="Y1238" s="48">
        <v>0</v>
      </c>
      <c r="Z1238" s="49">
        <v>0</v>
      </c>
      <c r="AA1238" s="48">
        <v>0</v>
      </c>
      <c r="AB1238" s="49">
        <v>0</v>
      </c>
      <c r="AC1238" s="58">
        <f t="shared" si="111"/>
        <v>13.647849999999995</v>
      </c>
      <c r="AD1238" s="58"/>
      <c r="AE1238" s="58"/>
    </row>
    <row r="1239" spans="2:31" x14ac:dyDescent="0.3">
      <c r="B1239" s="15" t="s">
        <v>10</v>
      </c>
      <c r="C1239" s="15"/>
      <c r="D1239" s="15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0</v>
      </c>
      <c r="N1239" s="49">
        <v>0</v>
      </c>
      <c r="O1239" s="48">
        <v>0</v>
      </c>
      <c r="P1239" s="49">
        <v>0</v>
      </c>
      <c r="Q1239" s="48">
        <v>1.9328166666666664</v>
      </c>
      <c r="R1239" s="49">
        <v>11.132333333333337</v>
      </c>
      <c r="S1239" s="48">
        <v>12.541833333333333</v>
      </c>
      <c r="T1239" s="49">
        <v>8.6030000000000051</v>
      </c>
      <c r="U1239" s="48">
        <v>8.5710000000000139</v>
      </c>
      <c r="V1239" s="49">
        <v>9.4382000000000001</v>
      </c>
      <c r="W1239" s="48">
        <v>11.873249999999992</v>
      </c>
      <c r="X1239" s="49">
        <v>8.6820500000000091</v>
      </c>
      <c r="Y1239" s="48">
        <v>0</v>
      </c>
      <c r="Z1239" s="49">
        <v>0</v>
      </c>
      <c r="AA1239" s="48">
        <v>0</v>
      </c>
      <c r="AB1239" s="49">
        <v>0</v>
      </c>
      <c r="AC1239" s="58">
        <f t="shared" si="111"/>
        <v>72.77448333333335</v>
      </c>
      <c r="AD1239" s="58"/>
      <c r="AE1239" s="58"/>
    </row>
    <row r="1240" spans="2:31" x14ac:dyDescent="0.3">
      <c r="B1240" s="15" t="s">
        <v>11</v>
      </c>
      <c r="C1240" s="15"/>
      <c r="D1240" s="15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4.8859999999999966</v>
      </c>
      <c r="O1240" s="48">
        <v>12.193499999999998</v>
      </c>
      <c r="P1240" s="49">
        <v>13.418166666666663</v>
      </c>
      <c r="Q1240" s="48">
        <v>9.0283333333333395</v>
      </c>
      <c r="R1240" s="49">
        <v>13.495500000000003</v>
      </c>
      <c r="S1240" s="48">
        <v>16.321666666666669</v>
      </c>
      <c r="T1240" s="49">
        <v>9.5860000000000092</v>
      </c>
      <c r="U1240" s="48">
        <v>7.593999999999995</v>
      </c>
      <c r="V1240" s="49">
        <v>6.5509000000000084</v>
      </c>
      <c r="W1240" s="48">
        <v>6.7326499999999951</v>
      </c>
      <c r="X1240" s="49">
        <v>3.9610999999999974</v>
      </c>
      <c r="Y1240" s="48">
        <v>0</v>
      </c>
      <c r="Z1240" s="49">
        <v>0</v>
      </c>
      <c r="AA1240" s="48">
        <v>0</v>
      </c>
      <c r="AB1240" s="49">
        <v>0</v>
      </c>
      <c r="AC1240" s="58">
        <f t="shared" si="111"/>
        <v>103.76781666666669</v>
      </c>
      <c r="AD1240" s="58"/>
      <c r="AE1240" s="58"/>
    </row>
    <row r="1241" spans="2:31" x14ac:dyDescent="0.3">
      <c r="B1241" s="15" t="s">
        <v>12</v>
      </c>
      <c r="C1241" s="15"/>
      <c r="D1241" s="15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0</v>
      </c>
      <c r="N1241" s="49">
        <v>0</v>
      </c>
      <c r="O1241" s="48">
        <v>0.67399999999999993</v>
      </c>
      <c r="P1241" s="49">
        <v>0.46833333333333388</v>
      </c>
      <c r="Q1241" s="48">
        <v>2.0686666666666662</v>
      </c>
      <c r="R1241" s="49">
        <v>7.6638333333333319</v>
      </c>
      <c r="S1241" s="48">
        <v>8.4066666666666663</v>
      </c>
      <c r="T1241" s="49">
        <v>7.5</v>
      </c>
      <c r="U1241" s="48">
        <v>7.8999999999999915</v>
      </c>
      <c r="V1241" s="49">
        <v>7.0099999999999945</v>
      </c>
      <c r="W1241" s="48">
        <v>9.0199999999999925</v>
      </c>
      <c r="X1241" s="49">
        <v>6.6299999999999955</v>
      </c>
      <c r="Y1241" s="48">
        <v>0</v>
      </c>
      <c r="Z1241" s="49">
        <v>0</v>
      </c>
      <c r="AA1241" s="48">
        <v>0</v>
      </c>
      <c r="AB1241" s="49">
        <v>0</v>
      </c>
      <c r="AC1241" s="58">
        <f t="shared" si="111"/>
        <v>57.341499999999968</v>
      </c>
      <c r="AD1241" s="58"/>
      <c r="AE1241" s="58"/>
    </row>
    <row r="1242" spans="2:31" x14ac:dyDescent="0.3">
      <c r="B1242" s="15" t="s">
        <v>13</v>
      </c>
      <c r="C1242" s="15"/>
      <c r="D1242" s="15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0</v>
      </c>
      <c r="O1242" s="48">
        <v>2.7305000000000015</v>
      </c>
      <c r="P1242" s="49">
        <v>12.28916666666667</v>
      </c>
      <c r="Q1242" s="48">
        <v>20.051500000000001</v>
      </c>
      <c r="R1242" s="49">
        <v>17.761000000000003</v>
      </c>
      <c r="S1242" s="48">
        <v>11.014333333333333</v>
      </c>
      <c r="T1242" s="49">
        <v>3.6768333333333341</v>
      </c>
      <c r="U1242" s="48">
        <v>1.0411666666666666</v>
      </c>
      <c r="V1242" s="49">
        <v>1.0445666666666666</v>
      </c>
      <c r="W1242" s="48">
        <v>1.0278666666666667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58">
        <f t="shared" si="111"/>
        <v>70.636933333333346</v>
      </c>
      <c r="AD1242" s="58"/>
      <c r="AE1242" s="58"/>
    </row>
    <row r="1243" spans="2:31" x14ac:dyDescent="0.3">
      <c r="B1243" s="15" t="s">
        <v>14</v>
      </c>
      <c r="C1243" s="15"/>
      <c r="D1243" s="15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58">
        <f t="shared" si="111"/>
        <v>0</v>
      </c>
      <c r="AD1243" s="58"/>
      <c r="AE1243" s="58"/>
    </row>
    <row r="1244" spans="2:31" x14ac:dyDescent="0.3">
      <c r="B1244" s="15" t="s">
        <v>15</v>
      </c>
      <c r="C1244" s="15"/>
      <c r="D1244" s="15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</v>
      </c>
      <c r="M1244" s="48">
        <v>2.6483333333333334</v>
      </c>
      <c r="N1244" s="49">
        <v>15.557333333333334</v>
      </c>
      <c r="O1244" s="48">
        <v>19.879833333333334</v>
      </c>
      <c r="P1244" s="49">
        <v>0</v>
      </c>
      <c r="Q1244" s="48">
        <v>0</v>
      </c>
      <c r="R1244" s="49">
        <v>7.6521666666666679</v>
      </c>
      <c r="S1244" s="48">
        <v>8.7403333333333357</v>
      </c>
      <c r="T1244" s="49">
        <v>3.659999999999997</v>
      </c>
      <c r="U1244" s="48">
        <v>0.96000000000000041</v>
      </c>
      <c r="V1244" s="49">
        <v>0</v>
      </c>
      <c r="W1244" s="48">
        <v>0</v>
      </c>
      <c r="X1244" s="49">
        <v>0</v>
      </c>
      <c r="Y1244" s="48">
        <v>0</v>
      </c>
      <c r="Z1244" s="49">
        <v>0</v>
      </c>
      <c r="AA1244" s="48">
        <v>0</v>
      </c>
      <c r="AB1244" s="49">
        <v>0</v>
      </c>
      <c r="AC1244" s="58">
        <f t="shared" si="111"/>
        <v>59.097999999999992</v>
      </c>
      <c r="AD1244" s="58"/>
      <c r="AE1244" s="58"/>
    </row>
    <row r="1245" spans="2:31" x14ac:dyDescent="0.3">
      <c r="B1245" s="15" t="s">
        <v>16</v>
      </c>
      <c r="C1245" s="15"/>
      <c r="D1245" s="15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58">
        <f t="shared" si="111"/>
        <v>0</v>
      </c>
      <c r="AD1245" s="58"/>
      <c r="AE1245" s="58"/>
    </row>
    <row r="1246" spans="2:31" x14ac:dyDescent="0.3">
      <c r="B1246" s="15" t="s">
        <v>17</v>
      </c>
      <c r="C1246" s="15"/>
      <c r="D1246" s="15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</v>
      </c>
      <c r="M1246" s="48">
        <v>0</v>
      </c>
      <c r="N1246" s="49">
        <v>0</v>
      </c>
      <c r="O1246" s="48">
        <v>0</v>
      </c>
      <c r="P1246" s="49">
        <v>0</v>
      </c>
      <c r="Q1246" s="48">
        <v>0</v>
      </c>
      <c r="R1246" s="49">
        <v>0</v>
      </c>
      <c r="S1246" s="48">
        <v>0</v>
      </c>
      <c r="T1246" s="49">
        <v>0</v>
      </c>
      <c r="U1246" s="48">
        <v>0</v>
      </c>
      <c r="V1246" s="49">
        <v>0</v>
      </c>
      <c r="W1246" s="48">
        <v>0</v>
      </c>
      <c r="X1246" s="49">
        <v>0</v>
      </c>
      <c r="Y1246" s="48">
        <v>0</v>
      </c>
      <c r="Z1246" s="49">
        <v>0</v>
      </c>
      <c r="AA1246" s="48">
        <v>0</v>
      </c>
      <c r="AB1246" s="49">
        <v>0</v>
      </c>
      <c r="AC1246" s="58">
        <f t="shared" si="111"/>
        <v>0</v>
      </c>
      <c r="AD1246" s="58"/>
      <c r="AE1246" s="58"/>
    </row>
    <row r="1247" spans="2:31" x14ac:dyDescent="0.3">
      <c r="B1247" s="15" t="s">
        <v>18</v>
      </c>
      <c r="C1247" s="15"/>
      <c r="D1247" s="15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6.6833333333333342E-2</v>
      </c>
      <c r="N1247" s="49">
        <v>3.7233333333333345</v>
      </c>
      <c r="O1247" s="48">
        <v>0</v>
      </c>
      <c r="P1247" s="49">
        <v>0</v>
      </c>
      <c r="Q1247" s="48">
        <v>0</v>
      </c>
      <c r="R1247" s="49">
        <v>0</v>
      </c>
      <c r="S1247" s="48">
        <v>0</v>
      </c>
      <c r="T1247" s="49">
        <v>0</v>
      </c>
      <c r="U1247" s="48">
        <v>0</v>
      </c>
      <c r="V1247" s="49">
        <v>0</v>
      </c>
      <c r="W1247" s="48">
        <v>0</v>
      </c>
      <c r="X1247" s="49">
        <v>0</v>
      </c>
      <c r="Y1247" s="48">
        <v>0</v>
      </c>
      <c r="Z1247" s="49">
        <v>0</v>
      </c>
      <c r="AA1247" s="48">
        <v>0</v>
      </c>
      <c r="AB1247" s="49">
        <v>0</v>
      </c>
      <c r="AC1247" s="58">
        <f t="shared" si="111"/>
        <v>3.7901666666666678</v>
      </c>
      <c r="AD1247" s="58"/>
      <c r="AE1247" s="58"/>
    </row>
    <row r="1248" spans="2:31" x14ac:dyDescent="0.3">
      <c r="B1248" s="15" t="s">
        <v>19</v>
      </c>
      <c r="C1248" s="15"/>
      <c r="D1248" s="15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0</v>
      </c>
      <c r="N1248" s="49">
        <v>0</v>
      </c>
      <c r="O1248" s="48">
        <v>0</v>
      </c>
      <c r="P1248" s="49">
        <v>0</v>
      </c>
      <c r="Q1248" s="48">
        <v>0</v>
      </c>
      <c r="R1248" s="49">
        <v>0</v>
      </c>
      <c r="S1248" s="48">
        <v>2.6000000000000009E-2</v>
      </c>
      <c r="T1248" s="49">
        <v>2.1468333333333329</v>
      </c>
      <c r="U1248" s="48">
        <v>0.20999999999999996</v>
      </c>
      <c r="V1248" s="49">
        <v>9.4666666666666753E-3</v>
      </c>
      <c r="W1248" s="48">
        <v>9.4666666666666753E-3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58">
        <f t="shared" si="111"/>
        <v>2.4017666666666657</v>
      </c>
      <c r="AD1248" s="58"/>
      <c r="AE1248" s="58"/>
    </row>
    <row r="1249" spans="2:31" x14ac:dyDescent="0.3">
      <c r="B1249" s="4" t="s">
        <v>20</v>
      </c>
      <c r="C1249" s="4"/>
      <c r="D1249" s="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0</v>
      </c>
      <c r="N1249" s="49">
        <v>0</v>
      </c>
      <c r="O1249" s="48">
        <v>0</v>
      </c>
      <c r="P1249" s="49">
        <v>0</v>
      </c>
      <c r="Q1249" s="48">
        <v>0</v>
      </c>
      <c r="R1249" s="49">
        <v>0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58">
        <f t="shared" si="111"/>
        <v>0</v>
      </c>
      <c r="AD1249" s="58"/>
      <c r="AE1249" s="58"/>
    </row>
    <row r="1250" spans="2:31" x14ac:dyDescent="0.3">
      <c r="B1250" s="4" t="s">
        <v>21</v>
      </c>
      <c r="C1250" s="4"/>
      <c r="D1250" s="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58">
        <f t="shared" si="111"/>
        <v>0</v>
      </c>
      <c r="AD1250" s="58"/>
      <c r="AE1250" s="58"/>
    </row>
    <row r="1251" spans="2:31" x14ac:dyDescent="0.3">
      <c r="B1251" s="4" t="s">
        <v>22</v>
      </c>
      <c r="C1251" s="4"/>
      <c r="D1251" s="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</v>
      </c>
      <c r="N1251" s="49">
        <v>0</v>
      </c>
      <c r="O1251" s="48">
        <v>0</v>
      </c>
      <c r="P1251" s="49">
        <v>0</v>
      </c>
      <c r="Q1251" s="48">
        <v>0</v>
      </c>
      <c r="R1251" s="49">
        <v>0</v>
      </c>
      <c r="S1251" s="48">
        <v>0</v>
      </c>
      <c r="T1251" s="49">
        <v>0</v>
      </c>
      <c r="U1251" s="48">
        <v>0</v>
      </c>
      <c r="V1251" s="49">
        <v>0</v>
      </c>
      <c r="W1251" s="48">
        <v>0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58">
        <f t="shared" si="111"/>
        <v>0</v>
      </c>
      <c r="AD1251" s="58"/>
      <c r="AE1251" s="58"/>
    </row>
    <row r="1252" spans="2:31" x14ac:dyDescent="0.3">
      <c r="B1252" s="4" t="s">
        <v>23</v>
      </c>
      <c r="C1252" s="4"/>
      <c r="D1252" s="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0.13750000000000001</v>
      </c>
      <c r="N1252" s="49">
        <v>2.4500000000000039E-2</v>
      </c>
      <c r="O1252" s="48">
        <v>0</v>
      </c>
      <c r="P1252" s="49">
        <v>0.36983333333333396</v>
      </c>
      <c r="Q1252" s="48">
        <v>9.6333333333333354E-2</v>
      </c>
      <c r="R1252" s="49">
        <v>0.11433333333333326</v>
      </c>
      <c r="S1252" s="48">
        <v>0.41133333333333338</v>
      </c>
      <c r="T1252" s="49">
        <v>0</v>
      </c>
      <c r="U1252" s="48">
        <v>0</v>
      </c>
      <c r="V1252" s="49">
        <v>0</v>
      </c>
      <c r="W1252" s="48">
        <v>0</v>
      </c>
      <c r="X1252" s="49">
        <v>0</v>
      </c>
      <c r="Y1252" s="48">
        <v>0</v>
      </c>
      <c r="Z1252" s="49">
        <v>0</v>
      </c>
      <c r="AA1252" s="48">
        <v>0</v>
      </c>
      <c r="AB1252" s="49">
        <v>0</v>
      </c>
      <c r="AC1252" s="58">
        <f t="shared" si="111"/>
        <v>1.1538333333333342</v>
      </c>
      <c r="AD1252" s="58"/>
      <c r="AE1252" s="58"/>
    </row>
    <row r="1253" spans="2:31" x14ac:dyDescent="0.3">
      <c r="B1253" s="4" t="s">
        <v>24</v>
      </c>
      <c r="C1253" s="4"/>
      <c r="D1253" s="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1.0874999999999999</v>
      </c>
      <c r="N1253" s="49">
        <v>1.8700000000000012</v>
      </c>
      <c r="O1253" s="48">
        <v>3.6500000000000039</v>
      </c>
      <c r="P1253" s="49">
        <v>9.2099999999999955</v>
      </c>
      <c r="Q1253" s="48">
        <v>2.5853333333333333</v>
      </c>
      <c r="R1253" s="49">
        <v>0.39000000000000035</v>
      </c>
      <c r="S1253" s="48">
        <v>0.39450000000000024</v>
      </c>
      <c r="T1253" s="49">
        <v>2.9168333333333343</v>
      </c>
      <c r="U1253" s="48">
        <v>0.30049999999999977</v>
      </c>
      <c r="V1253" s="49">
        <v>0</v>
      </c>
      <c r="W1253" s="48">
        <v>0</v>
      </c>
      <c r="X1253" s="49">
        <v>5.0000000000000001E-4</v>
      </c>
      <c r="Y1253" s="48">
        <v>0</v>
      </c>
      <c r="Z1253" s="49">
        <v>0</v>
      </c>
      <c r="AA1253" s="48">
        <v>0</v>
      </c>
      <c r="AB1253" s="49">
        <v>0</v>
      </c>
      <c r="AC1253" s="58">
        <f t="shared" si="111"/>
        <v>22.405166666666666</v>
      </c>
      <c r="AD1253" s="58"/>
      <c r="AE1253" s="58"/>
    </row>
    <row r="1254" spans="2:31" x14ac:dyDescent="0.3">
      <c r="B1254" s="4" t="s">
        <v>25</v>
      </c>
      <c r="C1254" s="4"/>
      <c r="D1254" s="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0.22523333333333337</v>
      </c>
      <c r="N1254" s="49">
        <v>2.5556666666666663</v>
      </c>
      <c r="O1254" s="48">
        <v>3.6603333333333334</v>
      </c>
      <c r="P1254" s="49">
        <v>3.6907999999999999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58">
        <f t="shared" si="111"/>
        <v>10.132033333333332</v>
      </c>
      <c r="AD1254" s="58"/>
      <c r="AE1254" s="58"/>
    </row>
    <row r="1255" spans="2:31" x14ac:dyDescent="0.3">
      <c r="B1255" s="4" t="s">
        <v>26</v>
      </c>
      <c r="C1255" s="4"/>
      <c r="D1255" s="4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1.2636666666666665</v>
      </c>
      <c r="N1255" s="49">
        <v>2.673</v>
      </c>
      <c r="O1255" s="48">
        <v>1.216</v>
      </c>
      <c r="P1255" s="49">
        <v>0.18466666666666665</v>
      </c>
      <c r="Q1255" s="48">
        <v>0</v>
      </c>
      <c r="R1255" s="49">
        <v>0</v>
      </c>
      <c r="S1255" s="48">
        <v>0</v>
      </c>
      <c r="T1255" s="49">
        <v>0</v>
      </c>
      <c r="U1255" s="48">
        <v>0</v>
      </c>
      <c r="V1255" s="49">
        <v>0</v>
      </c>
      <c r="W1255" s="48">
        <v>0</v>
      </c>
      <c r="X1255" s="49">
        <v>0.65366666666666684</v>
      </c>
      <c r="Y1255" s="48">
        <v>0</v>
      </c>
      <c r="Z1255" s="49">
        <v>0</v>
      </c>
      <c r="AA1255" s="48">
        <v>0</v>
      </c>
      <c r="AB1255" s="49">
        <v>0</v>
      </c>
      <c r="AC1255" s="58">
        <f t="shared" si="111"/>
        <v>5.9910000000000005</v>
      </c>
      <c r="AD1255" s="58"/>
      <c r="AE1255" s="58"/>
    </row>
    <row r="1256" spans="2:31" x14ac:dyDescent="0.3">
      <c r="B1256" s="4" t="s">
        <v>27</v>
      </c>
      <c r="C1256" s="4"/>
      <c r="D1256" s="4"/>
      <c r="E1256" s="48">
        <v>0</v>
      </c>
      <c r="F1256" s="49">
        <v>0</v>
      </c>
      <c r="G1256" s="48">
        <v>0</v>
      </c>
      <c r="H1256" s="49">
        <v>0</v>
      </c>
      <c r="I1256" s="48">
        <v>0</v>
      </c>
      <c r="J1256" s="49">
        <v>0</v>
      </c>
      <c r="K1256" s="48">
        <v>0</v>
      </c>
      <c r="L1256" s="49">
        <v>0</v>
      </c>
      <c r="M1256" s="48">
        <v>0</v>
      </c>
      <c r="N1256" s="49">
        <v>0</v>
      </c>
      <c r="O1256" s="48">
        <v>0</v>
      </c>
      <c r="P1256" s="49">
        <v>0</v>
      </c>
      <c r="Q1256" s="48">
        <v>0</v>
      </c>
      <c r="R1256" s="49">
        <v>0</v>
      </c>
      <c r="S1256" s="48">
        <v>0</v>
      </c>
      <c r="T1256" s="49">
        <v>0</v>
      </c>
      <c r="U1256" s="48">
        <v>0</v>
      </c>
      <c r="V1256" s="49">
        <v>10.200266666666675</v>
      </c>
      <c r="W1256" s="48">
        <v>10.395691666666675</v>
      </c>
      <c r="X1256" s="49">
        <v>10.591116666666675</v>
      </c>
      <c r="Y1256" s="48">
        <v>0</v>
      </c>
      <c r="Z1256" s="49">
        <v>0</v>
      </c>
      <c r="AA1256" s="48">
        <v>0</v>
      </c>
      <c r="AB1256" s="49">
        <v>0</v>
      </c>
      <c r="AC1256" s="58">
        <f t="shared" si="111"/>
        <v>31.187075000000025</v>
      </c>
      <c r="AD1256" s="58"/>
      <c r="AE1256" s="58"/>
    </row>
    <row r="1257" spans="2:31" x14ac:dyDescent="0.3">
      <c r="B1257" s="4" t="s">
        <v>28</v>
      </c>
      <c r="C1257" s="4"/>
      <c r="D1257" s="4"/>
      <c r="E1257" s="48">
        <v>0</v>
      </c>
      <c r="F1257" s="49">
        <v>0</v>
      </c>
      <c r="G1257" s="48">
        <v>0</v>
      </c>
      <c r="H1257" s="49">
        <v>0</v>
      </c>
      <c r="I1257" s="48">
        <v>0</v>
      </c>
      <c r="J1257" s="49">
        <v>0</v>
      </c>
      <c r="K1257" s="48">
        <v>0</v>
      </c>
      <c r="L1257" s="49">
        <v>0</v>
      </c>
      <c r="M1257" s="48">
        <v>0.94066666666666665</v>
      </c>
      <c r="N1257" s="49">
        <v>0.64916666666666667</v>
      </c>
      <c r="O1257" s="48">
        <v>2.4748333333333337</v>
      </c>
      <c r="P1257" s="49">
        <v>1.3319999999999992</v>
      </c>
      <c r="Q1257" s="48">
        <v>0</v>
      </c>
      <c r="R1257" s="49">
        <v>0</v>
      </c>
      <c r="S1257" s="48">
        <v>0</v>
      </c>
      <c r="T1257" s="49">
        <v>0</v>
      </c>
      <c r="U1257" s="48">
        <v>0</v>
      </c>
      <c r="V1257" s="49">
        <v>8.459266666666668</v>
      </c>
      <c r="W1257" s="48">
        <v>6.7188333333333317</v>
      </c>
      <c r="X1257" s="49">
        <v>5.9148333333333314</v>
      </c>
      <c r="Y1257" s="48">
        <v>0</v>
      </c>
      <c r="Z1257" s="49">
        <v>0</v>
      </c>
      <c r="AA1257" s="48">
        <v>0</v>
      </c>
      <c r="AB1257" s="49">
        <v>0</v>
      </c>
      <c r="AC1257" s="58">
        <f t="shared" si="111"/>
        <v>26.489599999999996</v>
      </c>
      <c r="AD1257" s="58"/>
      <c r="AE1257" s="58"/>
    </row>
    <row r="1258" spans="2:31" x14ac:dyDescent="0.3">
      <c r="B1258" s="4" t="s">
        <v>120</v>
      </c>
      <c r="C1258" s="4"/>
      <c r="D1258" s="4"/>
      <c r="E1258" s="48">
        <v>0</v>
      </c>
      <c r="F1258" s="49">
        <v>0</v>
      </c>
      <c r="G1258" s="48">
        <v>0</v>
      </c>
      <c r="H1258" s="49">
        <v>0</v>
      </c>
      <c r="I1258" s="48">
        <v>0</v>
      </c>
      <c r="J1258" s="49">
        <v>0</v>
      </c>
      <c r="K1258" s="48">
        <v>0</v>
      </c>
      <c r="L1258" s="49">
        <v>0</v>
      </c>
      <c r="M1258" s="48">
        <v>0</v>
      </c>
      <c r="N1258" s="49">
        <v>0</v>
      </c>
      <c r="O1258" s="48">
        <v>0.33116666666666678</v>
      </c>
      <c r="P1258" s="49">
        <v>0</v>
      </c>
      <c r="Q1258" s="48">
        <v>0</v>
      </c>
      <c r="R1258" s="49">
        <v>0</v>
      </c>
      <c r="S1258" s="48">
        <v>0</v>
      </c>
      <c r="T1258" s="49">
        <v>0</v>
      </c>
      <c r="U1258" s="48">
        <v>0</v>
      </c>
      <c r="V1258" s="49">
        <v>12.027433333333333</v>
      </c>
      <c r="W1258" s="48">
        <v>15.460500000000001</v>
      </c>
      <c r="X1258" s="49">
        <v>12.426</v>
      </c>
      <c r="Y1258" s="48">
        <v>0</v>
      </c>
      <c r="Z1258" s="49">
        <v>0</v>
      </c>
      <c r="AA1258" s="48">
        <v>0</v>
      </c>
      <c r="AB1258" s="49">
        <v>0</v>
      </c>
      <c r="AC1258" s="58">
        <f t="shared" si="111"/>
        <v>40.245100000000001</v>
      </c>
      <c r="AD1258" s="58"/>
      <c r="AE1258" s="58"/>
    </row>
    <row r="1259" spans="2:31" x14ac:dyDescent="0.3">
      <c r="B1259" s="4" t="s">
        <v>29</v>
      </c>
      <c r="C1259" s="4"/>
      <c r="D1259" s="4"/>
      <c r="E1259" s="48">
        <v>0</v>
      </c>
      <c r="F1259" s="49">
        <v>0</v>
      </c>
      <c r="G1259" s="48">
        <v>0</v>
      </c>
      <c r="H1259" s="49">
        <v>0</v>
      </c>
      <c r="I1259" s="48">
        <v>0</v>
      </c>
      <c r="J1259" s="49">
        <v>0</v>
      </c>
      <c r="K1259" s="48">
        <v>0</v>
      </c>
      <c r="L1259" s="49">
        <v>0</v>
      </c>
      <c r="M1259" s="48">
        <v>0</v>
      </c>
      <c r="N1259" s="49">
        <v>3.0333333333333368E-2</v>
      </c>
      <c r="O1259" s="48">
        <v>0.77733333333333343</v>
      </c>
      <c r="P1259" s="49">
        <v>0</v>
      </c>
      <c r="Q1259" s="48">
        <v>0</v>
      </c>
      <c r="R1259" s="49">
        <v>0</v>
      </c>
      <c r="S1259" s="48">
        <v>0</v>
      </c>
      <c r="T1259" s="49">
        <v>0</v>
      </c>
      <c r="U1259" s="48">
        <v>0</v>
      </c>
      <c r="V1259" s="49">
        <v>11.427466666666669</v>
      </c>
      <c r="W1259" s="48">
        <v>11.711908333333335</v>
      </c>
      <c r="X1259" s="49">
        <v>11.374499999999996</v>
      </c>
      <c r="Y1259" s="48">
        <v>0</v>
      </c>
      <c r="Z1259" s="49">
        <v>0</v>
      </c>
      <c r="AA1259" s="48">
        <v>0</v>
      </c>
      <c r="AB1259" s="49">
        <v>0</v>
      </c>
      <c r="AC1259" s="58">
        <f t="shared" si="111"/>
        <v>35.321541666666668</v>
      </c>
      <c r="AD1259" s="58"/>
      <c r="AE1259" s="58"/>
    </row>
    <row r="1260" spans="2:31" x14ac:dyDescent="0.3">
      <c r="B1260" s="4" t="s">
        <v>30</v>
      </c>
      <c r="C1260" s="4"/>
      <c r="D1260" s="4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0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0</v>
      </c>
      <c r="V1260" s="49">
        <v>16.888670000000008</v>
      </c>
      <c r="W1260" s="48">
        <v>14.29110000000002</v>
      </c>
      <c r="X1260" s="49">
        <v>5.1169666666666664</v>
      </c>
      <c r="Y1260" s="48">
        <v>0</v>
      </c>
      <c r="Z1260" s="49">
        <v>0</v>
      </c>
      <c r="AA1260" s="48">
        <v>0</v>
      </c>
      <c r="AB1260" s="49">
        <v>0</v>
      </c>
      <c r="AC1260" s="58">
        <f t="shared" si="111"/>
        <v>36.296736666666689</v>
      </c>
      <c r="AD1260" s="58"/>
      <c r="AE1260" s="58"/>
    </row>
    <row r="1261" spans="2:31" x14ac:dyDescent="0.3">
      <c r="B1261" s="4" t="s">
        <v>31</v>
      </c>
      <c r="C1261" s="4"/>
      <c r="D1261" s="4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</v>
      </c>
      <c r="M1261" s="48">
        <v>1.9066666666666665</v>
      </c>
      <c r="N1261" s="49">
        <v>1.4176666666666669</v>
      </c>
      <c r="O1261" s="48">
        <v>3.3686666666666669</v>
      </c>
      <c r="P1261" s="49">
        <v>1.355666666666667</v>
      </c>
      <c r="Q1261" s="48">
        <v>0</v>
      </c>
      <c r="R1261" s="49">
        <v>0</v>
      </c>
      <c r="S1261" s="48">
        <v>0</v>
      </c>
      <c r="T1261" s="49">
        <v>0</v>
      </c>
      <c r="U1261" s="48">
        <v>0</v>
      </c>
      <c r="V1261" s="49">
        <v>7.6560000000000041</v>
      </c>
      <c r="W1261" s="48">
        <v>9.0249999999999897</v>
      </c>
      <c r="X1261" s="49">
        <v>6.1099999999999977</v>
      </c>
      <c r="Y1261" s="48">
        <v>0</v>
      </c>
      <c r="Z1261" s="49">
        <v>0</v>
      </c>
      <c r="AA1261" s="48">
        <v>0</v>
      </c>
      <c r="AB1261" s="49">
        <v>0</v>
      </c>
      <c r="AC1261" s="58">
        <f t="shared" si="111"/>
        <v>30.839666666666659</v>
      </c>
      <c r="AD1261" s="58"/>
      <c r="AE1261" s="58"/>
    </row>
    <row r="1262" spans="2:31" x14ac:dyDescent="0.3">
      <c r="B1262" s="4" t="s">
        <v>32</v>
      </c>
      <c r="C1262" s="4"/>
      <c r="D1262" s="4"/>
      <c r="E1262" s="48">
        <v>0</v>
      </c>
      <c r="F1262" s="49">
        <v>0</v>
      </c>
      <c r="G1262" s="48">
        <v>0</v>
      </c>
      <c r="H1262" s="49">
        <v>0</v>
      </c>
      <c r="I1262" s="48">
        <v>0</v>
      </c>
      <c r="J1262" s="49">
        <v>0</v>
      </c>
      <c r="K1262" s="48">
        <v>0</v>
      </c>
      <c r="L1262" s="49">
        <v>0</v>
      </c>
      <c r="M1262" s="48">
        <v>0.25383333333333319</v>
      </c>
      <c r="N1262" s="49">
        <v>2.0625000000000004</v>
      </c>
      <c r="O1262" s="48">
        <v>2.2046666666666668</v>
      </c>
      <c r="P1262" s="49">
        <v>0.92766666666666686</v>
      </c>
      <c r="Q1262" s="48">
        <v>0</v>
      </c>
      <c r="R1262" s="49">
        <v>0</v>
      </c>
      <c r="S1262" s="48">
        <v>0</v>
      </c>
      <c r="T1262" s="49">
        <v>0</v>
      </c>
      <c r="U1262" s="48">
        <v>0</v>
      </c>
      <c r="V1262" s="49">
        <v>16.182000000000006</v>
      </c>
      <c r="W1262" s="48">
        <v>16.259999999999994</v>
      </c>
      <c r="X1262" s="49">
        <v>12.239500000000005</v>
      </c>
      <c r="Y1262" s="48">
        <v>0</v>
      </c>
      <c r="Z1262" s="49">
        <v>0</v>
      </c>
      <c r="AA1262" s="48">
        <v>0</v>
      </c>
      <c r="AB1262" s="49">
        <v>0</v>
      </c>
      <c r="AC1262" s="58">
        <f t="shared" si="111"/>
        <v>50.130166666666675</v>
      </c>
      <c r="AD1262" s="58"/>
      <c r="AE1262" s="58"/>
    </row>
    <row r="1263" spans="2:31" x14ac:dyDescent="0.3">
      <c r="B1263" s="4" t="s">
        <v>33</v>
      </c>
      <c r="C1263" s="4"/>
      <c r="D1263" s="4"/>
      <c r="E1263" s="48">
        <v>0</v>
      </c>
      <c r="F1263" s="49">
        <v>0</v>
      </c>
      <c r="G1263" s="48">
        <v>0</v>
      </c>
      <c r="H1263" s="49">
        <v>0</v>
      </c>
      <c r="I1263" s="48">
        <v>0</v>
      </c>
      <c r="J1263" s="49">
        <v>0</v>
      </c>
      <c r="K1263" s="48">
        <v>0</v>
      </c>
      <c r="L1263" s="49">
        <v>0</v>
      </c>
      <c r="M1263" s="48">
        <v>0</v>
      </c>
      <c r="N1263" s="49">
        <v>0</v>
      </c>
      <c r="O1263" s="48">
        <v>0</v>
      </c>
      <c r="P1263" s="49">
        <v>0</v>
      </c>
      <c r="Q1263" s="48">
        <v>0</v>
      </c>
      <c r="R1263" s="49">
        <v>0</v>
      </c>
      <c r="S1263" s="48">
        <v>0</v>
      </c>
      <c r="T1263" s="49">
        <v>0</v>
      </c>
      <c r="U1263" s="48">
        <v>0</v>
      </c>
      <c r="V1263" s="49">
        <v>0</v>
      </c>
      <c r="W1263" s="48">
        <v>0</v>
      </c>
      <c r="X1263" s="49">
        <v>0</v>
      </c>
      <c r="Y1263" s="48">
        <v>0</v>
      </c>
      <c r="Z1263" s="49">
        <v>0</v>
      </c>
      <c r="AA1263" s="48">
        <v>0</v>
      </c>
      <c r="AB1263" s="49">
        <v>0</v>
      </c>
      <c r="AC1263" s="58">
        <f t="shared" si="111"/>
        <v>0</v>
      </c>
      <c r="AD1263" s="58"/>
      <c r="AE1263" s="58"/>
    </row>
    <row r="1264" spans="2:31" x14ac:dyDescent="0.3">
      <c r="B1264" s="4" t="s">
        <v>34</v>
      </c>
      <c r="C1264" s="4"/>
      <c r="D1264" s="4"/>
      <c r="E1264" s="48">
        <v>0</v>
      </c>
      <c r="F1264" s="49">
        <v>0</v>
      </c>
      <c r="G1264" s="48">
        <v>0</v>
      </c>
      <c r="H1264" s="49">
        <v>0</v>
      </c>
      <c r="I1264" s="48">
        <v>0</v>
      </c>
      <c r="J1264" s="49">
        <v>0</v>
      </c>
      <c r="K1264" s="48">
        <v>0</v>
      </c>
      <c r="L1264" s="49">
        <v>0</v>
      </c>
      <c r="M1264" s="48">
        <v>0</v>
      </c>
      <c r="N1264" s="49">
        <v>0</v>
      </c>
      <c r="O1264" s="48">
        <v>0</v>
      </c>
      <c r="P1264" s="49">
        <v>0</v>
      </c>
      <c r="Q1264" s="48">
        <v>0</v>
      </c>
      <c r="R1264" s="49">
        <v>0</v>
      </c>
      <c r="S1264" s="48">
        <v>0</v>
      </c>
      <c r="T1264" s="49">
        <v>0</v>
      </c>
      <c r="U1264" s="48">
        <v>0</v>
      </c>
      <c r="V1264" s="49">
        <v>1.5466666666666655</v>
      </c>
      <c r="W1264" s="48">
        <v>1.4050000000000007</v>
      </c>
      <c r="X1264" s="49">
        <v>1.2220000000000002</v>
      </c>
      <c r="Y1264" s="48">
        <v>0</v>
      </c>
      <c r="Z1264" s="49">
        <v>0</v>
      </c>
      <c r="AA1264" s="48">
        <v>0</v>
      </c>
      <c r="AB1264" s="49">
        <v>0</v>
      </c>
      <c r="AC1264" s="58">
        <f t="shared" si="111"/>
        <v>4.1736666666666666</v>
      </c>
      <c r="AD1264" s="58"/>
      <c r="AE1264" s="58"/>
    </row>
    <row r="1265" spans="2:31" x14ac:dyDescent="0.3">
      <c r="B1265" s="4" t="s">
        <v>35</v>
      </c>
      <c r="C1265" s="4"/>
      <c r="D1265" s="4"/>
      <c r="E1265" s="48">
        <v>0</v>
      </c>
      <c r="F1265" s="49">
        <v>0</v>
      </c>
      <c r="G1265" s="48">
        <v>0</v>
      </c>
      <c r="H1265" s="49">
        <v>0</v>
      </c>
      <c r="I1265" s="48">
        <v>0</v>
      </c>
      <c r="J1265" s="49">
        <v>0</v>
      </c>
      <c r="K1265" s="48">
        <v>0</v>
      </c>
      <c r="L1265" s="49">
        <v>0</v>
      </c>
      <c r="M1265" s="48">
        <v>0.10000000000000006</v>
      </c>
      <c r="N1265" s="49">
        <v>4.0000000000000036E-2</v>
      </c>
      <c r="O1265" s="48">
        <v>0.53999999999999937</v>
      </c>
      <c r="P1265" s="49">
        <v>1.0540000000000014</v>
      </c>
      <c r="Q1265" s="48">
        <v>0</v>
      </c>
      <c r="R1265" s="49">
        <v>0</v>
      </c>
      <c r="S1265" s="48">
        <v>0</v>
      </c>
      <c r="T1265" s="49">
        <v>0</v>
      </c>
      <c r="U1265" s="48">
        <v>0</v>
      </c>
      <c r="V1265" s="49">
        <v>0</v>
      </c>
      <c r="W1265" s="48">
        <v>1.3873333333333338</v>
      </c>
      <c r="X1265" s="49">
        <v>6.1895000000000007</v>
      </c>
      <c r="Y1265" s="48">
        <v>0</v>
      </c>
      <c r="Z1265" s="49">
        <v>0</v>
      </c>
      <c r="AA1265" s="48">
        <v>0</v>
      </c>
      <c r="AB1265" s="49">
        <v>0</v>
      </c>
      <c r="AC1265" s="58">
        <f t="shared" si="111"/>
        <v>9.3108333333333348</v>
      </c>
      <c r="AD1265" s="58"/>
      <c r="AE1265" s="58"/>
    </row>
    <row r="1266" spans="2:31" x14ac:dyDescent="0.3">
      <c r="B1266" s="4" t="s">
        <v>36</v>
      </c>
      <c r="C1266" s="4"/>
      <c r="D1266" s="4"/>
      <c r="E1266" s="48">
        <v>0</v>
      </c>
      <c r="F1266" s="49">
        <v>0</v>
      </c>
      <c r="G1266" s="48">
        <v>0</v>
      </c>
      <c r="H1266" s="49">
        <v>0</v>
      </c>
      <c r="I1266" s="48">
        <v>0</v>
      </c>
      <c r="J1266" s="49">
        <v>0</v>
      </c>
      <c r="K1266" s="48">
        <v>0</v>
      </c>
      <c r="L1266" s="49">
        <v>0</v>
      </c>
      <c r="M1266" s="48">
        <v>0</v>
      </c>
      <c r="N1266" s="49">
        <v>0</v>
      </c>
      <c r="O1266" s="48">
        <v>0</v>
      </c>
      <c r="P1266" s="49">
        <v>0</v>
      </c>
      <c r="Q1266" s="48">
        <v>0</v>
      </c>
      <c r="R1266" s="49">
        <v>0</v>
      </c>
      <c r="S1266" s="48">
        <v>0</v>
      </c>
      <c r="T1266" s="49">
        <v>0</v>
      </c>
      <c r="U1266" s="48">
        <v>0</v>
      </c>
      <c r="V1266" s="49">
        <v>0</v>
      </c>
      <c r="W1266" s="48">
        <v>0</v>
      </c>
      <c r="X1266" s="49">
        <v>0</v>
      </c>
      <c r="Y1266" s="48">
        <v>0</v>
      </c>
      <c r="Z1266" s="49">
        <v>0</v>
      </c>
      <c r="AA1266" s="48">
        <v>0</v>
      </c>
      <c r="AB1266" s="49">
        <v>0</v>
      </c>
      <c r="AC1266" s="58">
        <f t="shared" si="111"/>
        <v>0</v>
      </c>
      <c r="AD1266" s="58"/>
      <c r="AE1266" s="58"/>
    </row>
    <row r="1267" spans="2:31" x14ac:dyDescent="0.3">
      <c r="B1267" s="4" t="s">
        <v>121</v>
      </c>
      <c r="C1267" s="4"/>
      <c r="D1267" s="4"/>
      <c r="E1267" s="48">
        <v>0</v>
      </c>
      <c r="F1267" s="49">
        <v>0</v>
      </c>
      <c r="G1267" s="48">
        <v>0</v>
      </c>
      <c r="H1267" s="49">
        <v>0</v>
      </c>
      <c r="I1267" s="48">
        <v>0</v>
      </c>
      <c r="J1267" s="49">
        <v>0</v>
      </c>
      <c r="K1267" s="48">
        <v>0</v>
      </c>
      <c r="L1267" s="49">
        <v>0</v>
      </c>
      <c r="M1267" s="48">
        <v>0</v>
      </c>
      <c r="N1267" s="49">
        <v>0</v>
      </c>
      <c r="O1267" s="48">
        <v>0</v>
      </c>
      <c r="P1267" s="49">
        <v>0</v>
      </c>
      <c r="Q1267" s="48">
        <v>0</v>
      </c>
      <c r="R1267" s="49">
        <v>0</v>
      </c>
      <c r="S1267" s="48">
        <v>0</v>
      </c>
      <c r="T1267" s="49">
        <v>0</v>
      </c>
      <c r="U1267" s="48">
        <v>0</v>
      </c>
      <c r="V1267" s="49">
        <v>0</v>
      </c>
      <c r="W1267" s="48">
        <v>0</v>
      </c>
      <c r="X1267" s="49">
        <v>0</v>
      </c>
      <c r="Y1267" s="48">
        <v>0</v>
      </c>
      <c r="Z1267" s="49">
        <v>0</v>
      </c>
      <c r="AA1267" s="48">
        <v>0</v>
      </c>
      <c r="AB1267" s="49">
        <v>0</v>
      </c>
      <c r="AC1267" s="58">
        <f t="shared" si="111"/>
        <v>0</v>
      </c>
      <c r="AD1267" s="58"/>
      <c r="AE1267" s="58"/>
    </row>
    <row r="1268" spans="2:31" x14ac:dyDescent="0.3">
      <c r="B1268" s="4" t="s">
        <v>86</v>
      </c>
      <c r="C1268" s="4"/>
      <c r="D1268" s="4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0.71750000000000003</v>
      </c>
      <c r="N1268" s="49">
        <v>2.8181666666666674</v>
      </c>
      <c r="O1268" s="48">
        <v>1.9974999999999996</v>
      </c>
      <c r="P1268" s="49">
        <v>1.1063333333333338</v>
      </c>
      <c r="Q1268" s="48">
        <v>0</v>
      </c>
      <c r="R1268" s="49">
        <v>0</v>
      </c>
      <c r="S1268" s="48">
        <v>0</v>
      </c>
      <c r="T1268" s="49">
        <v>0</v>
      </c>
      <c r="U1268" s="48">
        <v>0</v>
      </c>
      <c r="V1268" s="49">
        <v>2.5465000000000009</v>
      </c>
      <c r="W1268" s="48">
        <v>1.3855000000000006</v>
      </c>
      <c r="X1268" s="49">
        <v>0.18116666666666673</v>
      </c>
      <c r="Y1268" s="48">
        <v>0</v>
      </c>
      <c r="Z1268" s="49">
        <v>0</v>
      </c>
      <c r="AA1268" s="48">
        <v>0</v>
      </c>
      <c r="AB1268" s="49">
        <v>0</v>
      </c>
      <c r="AC1268" s="58">
        <f t="shared" si="111"/>
        <v>10.752666666666668</v>
      </c>
      <c r="AD1268" s="58"/>
      <c r="AE1268" s="58"/>
    </row>
    <row r="1269" spans="2:31" x14ac:dyDescent="0.3">
      <c r="B1269" s="4" t="s">
        <v>87</v>
      </c>
      <c r="C1269" s="4"/>
      <c r="D1269" s="4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</v>
      </c>
      <c r="Y1269" s="48">
        <v>0</v>
      </c>
      <c r="Z1269" s="49">
        <v>0</v>
      </c>
      <c r="AA1269" s="48">
        <v>0</v>
      </c>
      <c r="AB1269" s="49">
        <v>0</v>
      </c>
      <c r="AC1269" s="58">
        <f>SUM(E1269:AB1269)</f>
        <v>0</v>
      </c>
      <c r="AD1269" s="58"/>
      <c r="AE1269" s="58"/>
    </row>
    <row r="1270" spans="2:31" x14ac:dyDescent="0.3">
      <c r="B1270" s="4" t="s">
        <v>99</v>
      </c>
      <c r="C1270" s="4"/>
      <c r="D1270" s="4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0.106</v>
      </c>
      <c r="N1270" s="49">
        <v>1.1363333333333332</v>
      </c>
      <c r="O1270" s="48">
        <v>0.90749999999999986</v>
      </c>
      <c r="P1270" s="49">
        <v>0.40533333333333338</v>
      </c>
      <c r="Q1270" s="48">
        <v>0</v>
      </c>
      <c r="R1270" s="49">
        <v>0</v>
      </c>
      <c r="S1270" s="48">
        <v>0</v>
      </c>
      <c r="T1270" s="49">
        <v>0</v>
      </c>
      <c r="U1270" s="48">
        <v>0</v>
      </c>
      <c r="V1270" s="49">
        <v>3.137833333333333</v>
      </c>
      <c r="W1270" s="48">
        <v>3.1400833333333327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58">
        <f t="shared" ref="AC1270:AC1273" si="112">SUM(E1270:AB1270)</f>
        <v>8.8330833333333327</v>
      </c>
      <c r="AD1270" s="58"/>
      <c r="AE1270" s="58"/>
    </row>
    <row r="1271" spans="2:31" x14ac:dyDescent="0.3">
      <c r="B1271" s="4" t="s">
        <v>112</v>
      </c>
      <c r="C1271" s="4"/>
      <c r="D1271" s="4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0</v>
      </c>
      <c r="N1271" s="49">
        <v>0</v>
      </c>
      <c r="O1271" s="48">
        <v>0</v>
      </c>
      <c r="P1271" s="49">
        <v>0</v>
      </c>
      <c r="Q1271" s="48">
        <v>0</v>
      </c>
      <c r="R1271" s="49">
        <v>0</v>
      </c>
      <c r="S1271" s="48">
        <v>0</v>
      </c>
      <c r="T1271" s="49">
        <v>0</v>
      </c>
      <c r="U1271" s="48">
        <v>0</v>
      </c>
      <c r="V1271" s="49">
        <v>0</v>
      </c>
      <c r="W1271" s="48">
        <v>0</v>
      </c>
      <c r="X1271" s="49">
        <v>9.0194999999999954</v>
      </c>
      <c r="Y1271" s="48">
        <v>0</v>
      </c>
      <c r="Z1271" s="49">
        <v>0</v>
      </c>
      <c r="AA1271" s="48">
        <v>0</v>
      </c>
      <c r="AB1271" s="49">
        <v>0</v>
      </c>
      <c r="AC1271" s="58">
        <f t="shared" si="112"/>
        <v>9.0194999999999954</v>
      </c>
      <c r="AD1271" s="58"/>
      <c r="AE1271" s="58"/>
    </row>
    <row r="1272" spans="2:31" x14ac:dyDescent="0.3">
      <c r="B1272" s="4" t="s">
        <v>113</v>
      </c>
      <c r="C1272" s="4"/>
      <c r="D1272" s="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0.2416666666666667</v>
      </c>
      <c r="N1272" s="49">
        <v>0.57949999999999957</v>
      </c>
      <c r="O1272" s="48">
        <v>0.26983333333333309</v>
      </c>
      <c r="P1272" s="49">
        <v>0.40200000000000008</v>
      </c>
      <c r="Q1272" s="48">
        <v>0</v>
      </c>
      <c r="R1272" s="49">
        <v>0</v>
      </c>
      <c r="S1272" s="48">
        <v>0</v>
      </c>
      <c r="T1272" s="49">
        <v>0</v>
      </c>
      <c r="U1272" s="48">
        <v>0</v>
      </c>
      <c r="V1272" s="49">
        <v>13.732500000000018</v>
      </c>
      <c r="W1272" s="48">
        <v>21.845499999999983</v>
      </c>
      <c r="X1272" s="49">
        <v>19.240666666666666</v>
      </c>
      <c r="Y1272" s="48">
        <v>0</v>
      </c>
      <c r="Z1272" s="49">
        <v>0</v>
      </c>
      <c r="AA1272" s="48">
        <v>0</v>
      </c>
      <c r="AB1272" s="49">
        <v>0</v>
      </c>
      <c r="AC1272" s="58">
        <f t="shared" si="112"/>
        <v>56.311666666666667</v>
      </c>
      <c r="AD1272" s="58"/>
      <c r="AE1272" s="58"/>
    </row>
    <row r="1273" spans="2:31" x14ac:dyDescent="0.3">
      <c r="B1273" s="4" t="s">
        <v>114</v>
      </c>
      <c r="C1273" s="4"/>
      <c r="D1273" s="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3.2083333333333326</v>
      </c>
      <c r="N1273" s="49">
        <v>16.200000000000017</v>
      </c>
      <c r="O1273" s="48">
        <v>26.400000000000023</v>
      </c>
      <c r="P1273" s="49">
        <v>69.599999999999952</v>
      </c>
      <c r="Q1273" s="48">
        <v>115.18466666666669</v>
      </c>
      <c r="R1273" s="49">
        <v>108.49716666666671</v>
      </c>
      <c r="S1273" s="48">
        <v>90.807500000000033</v>
      </c>
      <c r="T1273" s="49">
        <v>73.351333333333301</v>
      </c>
      <c r="U1273" s="48">
        <v>71.08</v>
      </c>
      <c r="V1273" s="49">
        <v>55.109833333333334</v>
      </c>
      <c r="W1273" s="48">
        <v>54.837833333333315</v>
      </c>
      <c r="X1273" s="49">
        <v>10.569166666666661</v>
      </c>
      <c r="Y1273" s="48">
        <v>0</v>
      </c>
      <c r="Z1273" s="49">
        <v>0</v>
      </c>
      <c r="AA1273" s="48">
        <v>0</v>
      </c>
      <c r="AB1273" s="49">
        <v>0</v>
      </c>
      <c r="AC1273" s="58">
        <f t="shared" si="112"/>
        <v>694.8458333333333</v>
      </c>
      <c r="AD1273" s="58"/>
      <c r="AE1273" s="58"/>
    </row>
    <row r="1274" spans="2:31" x14ac:dyDescent="0.3">
      <c r="B1274" s="4" t="s">
        <v>115</v>
      </c>
      <c r="C1274" s="4"/>
      <c r="D1274" s="4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1.4061666666666666</v>
      </c>
      <c r="N1274" s="49">
        <v>2.9706666666666668</v>
      </c>
      <c r="O1274" s="48">
        <v>2.151666666666666</v>
      </c>
      <c r="P1274" s="49">
        <v>0.65583333333333338</v>
      </c>
      <c r="Q1274" s="48">
        <v>0</v>
      </c>
      <c r="R1274" s="49">
        <v>0</v>
      </c>
      <c r="S1274" s="48">
        <v>0</v>
      </c>
      <c r="T1274" s="49">
        <v>0</v>
      </c>
      <c r="U1274" s="48">
        <v>0</v>
      </c>
      <c r="V1274" s="49">
        <v>0.73949999999999982</v>
      </c>
      <c r="W1274" s="48">
        <v>0.73949999999999982</v>
      </c>
      <c r="X1274" s="49">
        <v>0.73949999999999982</v>
      </c>
      <c r="Y1274" s="48">
        <v>0</v>
      </c>
      <c r="Z1274" s="49">
        <v>0</v>
      </c>
      <c r="AA1274" s="48">
        <v>0</v>
      </c>
      <c r="AB1274" s="49">
        <v>0</v>
      </c>
      <c r="AC1274" s="58">
        <f>SUM(E1274:AB1274)</f>
        <v>9.4028333333333318</v>
      </c>
      <c r="AD1274" s="58"/>
      <c r="AE1274" s="58"/>
    </row>
    <row r="1275" spans="2:31" x14ac:dyDescent="0.3">
      <c r="B1275" s="4" t="s">
        <v>122</v>
      </c>
      <c r="C1275" s="4"/>
      <c r="D1275" s="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6.5931333333333315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58">
        <f t="shared" ref="AC1275" si="113">SUM(E1275:AB1275)</f>
        <v>6.5931333333333315</v>
      </c>
      <c r="AD1275" s="58"/>
      <c r="AE1275" s="58"/>
    </row>
    <row r="1276" spans="2:31" x14ac:dyDescent="0.3">
      <c r="B1276" s="4" t="s">
        <v>128</v>
      </c>
      <c r="C1276" s="4"/>
      <c r="D1276" s="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0</v>
      </c>
      <c r="N1276" s="49">
        <v>0</v>
      </c>
      <c r="O1276" s="48">
        <v>0</v>
      </c>
      <c r="P1276" s="49">
        <v>0</v>
      </c>
      <c r="Q1276" s="48">
        <v>0</v>
      </c>
      <c r="R1276" s="49">
        <v>0</v>
      </c>
      <c r="S1276" s="48">
        <v>0</v>
      </c>
      <c r="T1276" s="49">
        <v>0</v>
      </c>
      <c r="U1276" s="48">
        <v>0</v>
      </c>
      <c r="V1276" s="49">
        <v>0</v>
      </c>
      <c r="W1276" s="48">
        <v>0</v>
      </c>
      <c r="X1276" s="49">
        <v>0</v>
      </c>
      <c r="Y1276" s="48">
        <v>0</v>
      </c>
      <c r="Z1276" s="49">
        <v>0</v>
      </c>
      <c r="AA1276" s="48">
        <v>0</v>
      </c>
      <c r="AB1276" s="49">
        <v>0</v>
      </c>
      <c r="AC1276" s="58">
        <f t="shared" ref="AC1276" si="114">SUM(E1276:AB1276)</f>
        <v>0</v>
      </c>
      <c r="AD1276" s="58"/>
      <c r="AE1276" s="58"/>
    </row>
    <row r="1277" spans="2:31" x14ac:dyDescent="0.3">
      <c r="B1277" s="13" t="s">
        <v>2</v>
      </c>
      <c r="C1277" s="13"/>
      <c r="D1277" s="13"/>
      <c r="E1277" s="14">
        <f>SUM(E1232:E1276)</f>
        <v>0</v>
      </c>
      <c r="F1277" s="14">
        <f t="shared" ref="F1277:AA1277" si="115">SUM(F1232:F1276)</f>
        <v>0</v>
      </c>
      <c r="G1277" s="14">
        <f t="shared" si="115"/>
        <v>0</v>
      </c>
      <c r="H1277" s="14">
        <f t="shared" si="115"/>
        <v>0</v>
      </c>
      <c r="I1277" s="14">
        <f t="shared" si="115"/>
        <v>0</v>
      </c>
      <c r="J1277" s="14">
        <f t="shared" si="115"/>
        <v>0</v>
      </c>
      <c r="K1277" s="14">
        <f t="shared" si="115"/>
        <v>0</v>
      </c>
      <c r="L1277" s="14">
        <f t="shared" si="115"/>
        <v>0</v>
      </c>
      <c r="M1277" s="14">
        <f t="shared" si="115"/>
        <v>15.403399999999998</v>
      </c>
      <c r="N1277" s="14">
        <f t="shared" si="115"/>
        <v>64.288333333333355</v>
      </c>
      <c r="O1277" s="14">
        <f t="shared" si="115"/>
        <v>115.85183333333335</v>
      </c>
      <c r="P1277" s="14">
        <f t="shared" si="115"/>
        <v>216.76879999999997</v>
      </c>
      <c r="Q1277" s="14">
        <f t="shared" si="115"/>
        <v>308.21415000000002</v>
      </c>
      <c r="R1277" s="14">
        <f t="shared" si="115"/>
        <v>368.98983333333331</v>
      </c>
      <c r="S1277" s="14">
        <f t="shared" si="115"/>
        <v>308.21866666666671</v>
      </c>
      <c r="T1277" s="14">
        <f t="shared" si="115"/>
        <v>273.57100000000003</v>
      </c>
      <c r="U1277" s="14">
        <f t="shared" si="115"/>
        <v>280.29733333333331</v>
      </c>
      <c r="V1277" s="14">
        <f t="shared" si="115"/>
        <v>342.85430333333341</v>
      </c>
      <c r="W1277" s="14">
        <f t="shared" si="115"/>
        <v>373.93709999999987</v>
      </c>
      <c r="X1277" s="14">
        <f t="shared" si="115"/>
        <v>237.23706666666664</v>
      </c>
      <c r="Y1277" s="14">
        <f t="shared" si="115"/>
        <v>0</v>
      </c>
      <c r="Z1277" s="14">
        <f t="shared" si="115"/>
        <v>0</v>
      </c>
      <c r="AA1277" s="14">
        <f t="shared" si="115"/>
        <v>0</v>
      </c>
      <c r="AB1277" s="14">
        <f>SUM(AB1232:AB1276)</f>
        <v>0</v>
      </c>
      <c r="AC1277" s="70">
        <f>SUM(AC1232:AE1276)</f>
        <v>2905.6318200000005</v>
      </c>
      <c r="AD1277" s="70"/>
      <c r="AE1277" s="70"/>
    </row>
    <row r="1280" spans="2:31" x14ac:dyDescent="0.3">
      <c r="B1280" s="8">
        <f>'Resumen-Mensual'!$AD$22</f>
        <v>45317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68" t="s">
        <v>2</v>
      </c>
      <c r="AD1282" s="68"/>
      <c r="AE1282" s="68"/>
    </row>
    <row r="1283" spans="2:31" x14ac:dyDescent="0.3">
      <c r="B1283" s="52" t="s">
        <v>4</v>
      </c>
      <c r="C1283" s="52"/>
      <c r="D1283" s="5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0</v>
      </c>
      <c r="N1283" s="49">
        <v>0</v>
      </c>
      <c r="O1283" s="48">
        <v>0</v>
      </c>
      <c r="P1283" s="49">
        <v>0</v>
      </c>
      <c r="Q1283" s="48">
        <v>0</v>
      </c>
      <c r="R1283" s="49">
        <v>0</v>
      </c>
      <c r="S1283" s="48">
        <v>9.17</v>
      </c>
      <c r="T1283" s="49">
        <v>9.9800000000000093</v>
      </c>
      <c r="U1283" s="48">
        <v>19.09</v>
      </c>
      <c r="V1283" s="49">
        <v>36.880000000000059</v>
      </c>
      <c r="W1283" s="48">
        <v>31.749999999999996</v>
      </c>
      <c r="X1283" s="49">
        <v>4.4125000000000005</v>
      </c>
      <c r="Y1283" s="48">
        <v>0</v>
      </c>
      <c r="Z1283" s="49">
        <v>0</v>
      </c>
      <c r="AA1283" s="48">
        <v>0</v>
      </c>
      <c r="AB1283" s="49">
        <v>0</v>
      </c>
      <c r="AC1283" s="58">
        <f>SUM(E1283:AB1283)</f>
        <v>111.28250000000006</v>
      </c>
      <c r="AD1283" s="58"/>
      <c r="AE1283" s="58"/>
    </row>
    <row r="1284" spans="2:31" x14ac:dyDescent="0.3">
      <c r="B1284" s="15" t="s">
        <v>5</v>
      </c>
      <c r="C1284" s="15"/>
      <c r="D1284" s="15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0</v>
      </c>
      <c r="O1284" s="48">
        <v>1.722</v>
      </c>
      <c r="P1284" s="49">
        <v>19.883499999999991</v>
      </c>
      <c r="Q1284" s="48">
        <v>34.845000000000013</v>
      </c>
      <c r="R1284" s="49">
        <v>55.092666666666595</v>
      </c>
      <c r="S1284" s="48">
        <v>69.880000000000081</v>
      </c>
      <c r="T1284" s="49">
        <v>44.97</v>
      </c>
      <c r="U1284" s="48">
        <v>49.601166666666678</v>
      </c>
      <c r="V1284" s="49">
        <v>45.443333333333314</v>
      </c>
      <c r="W1284" s="48">
        <v>19.780999999999999</v>
      </c>
      <c r="X1284" s="49">
        <v>0</v>
      </c>
      <c r="Y1284" s="48">
        <v>0</v>
      </c>
      <c r="Z1284" s="49">
        <v>0</v>
      </c>
      <c r="AA1284" s="48">
        <v>0</v>
      </c>
      <c r="AB1284" s="49">
        <v>0</v>
      </c>
      <c r="AC1284" s="58">
        <f t="shared" ref="AC1284:AC1319" si="116">SUM(E1284:AB1284)</f>
        <v>341.21866666666671</v>
      </c>
      <c r="AD1284" s="58"/>
      <c r="AE1284" s="58"/>
    </row>
    <row r="1285" spans="2:31" x14ac:dyDescent="0.3">
      <c r="B1285" s="15" t="s">
        <v>6</v>
      </c>
      <c r="C1285" s="15"/>
      <c r="D1285" s="15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</v>
      </c>
      <c r="O1285" s="48">
        <v>0</v>
      </c>
      <c r="P1285" s="49">
        <v>0</v>
      </c>
      <c r="Q1285" s="48">
        <v>7.8000000000000078</v>
      </c>
      <c r="R1285" s="49">
        <v>15.100000000000016</v>
      </c>
      <c r="S1285" s="48">
        <v>19.100000000000005</v>
      </c>
      <c r="T1285" s="49">
        <v>23.500000000000004</v>
      </c>
      <c r="U1285" s="48">
        <v>25.200000000000028</v>
      </c>
      <c r="V1285" s="49">
        <v>28.799999999999969</v>
      </c>
      <c r="W1285" s="48">
        <v>40.599999999999952</v>
      </c>
      <c r="X1285" s="49">
        <v>16.208333333333325</v>
      </c>
      <c r="Y1285" s="48">
        <v>0</v>
      </c>
      <c r="Z1285" s="49">
        <v>0</v>
      </c>
      <c r="AA1285" s="48">
        <v>0</v>
      </c>
      <c r="AB1285" s="49">
        <v>0</v>
      </c>
      <c r="AC1285" s="58">
        <f t="shared" si="116"/>
        <v>176.30833333333328</v>
      </c>
      <c r="AD1285" s="58"/>
      <c r="AE1285" s="58"/>
    </row>
    <row r="1286" spans="2:31" x14ac:dyDescent="0.3">
      <c r="B1286" s="15" t="s">
        <v>119</v>
      </c>
      <c r="C1286" s="15"/>
      <c r="D1286" s="15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0</v>
      </c>
      <c r="N1286" s="49">
        <v>0</v>
      </c>
      <c r="O1286" s="48">
        <v>0</v>
      </c>
      <c r="P1286" s="49">
        <v>0</v>
      </c>
      <c r="Q1286" s="48">
        <v>0</v>
      </c>
      <c r="R1286" s="49">
        <v>14.330000000000009</v>
      </c>
      <c r="S1286" s="48">
        <v>30.430000000000014</v>
      </c>
      <c r="T1286" s="49">
        <v>40.929999999999986</v>
      </c>
      <c r="U1286" s="48">
        <v>43.730000000000011</v>
      </c>
      <c r="V1286" s="49">
        <v>48.429999999999964</v>
      </c>
      <c r="W1286" s="48">
        <v>48.230000000000011</v>
      </c>
      <c r="X1286" s="49">
        <v>20.470833333333342</v>
      </c>
      <c r="Y1286" s="48">
        <v>0</v>
      </c>
      <c r="Z1286" s="49">
        <v>0</v>
      </c>
      <c r="AA1286" s="48">
        <v>0</v>
      </c>
      <c r="AB1286" s="49">
        <v>0</v>
      </c>
      <c r="AC1286" s="58">
        <f t="shared" si="116"/>
        <v>246.55083333333332</v>
      </c>
      <c r="AD1286" s="58"/>
      <c r="AE1286" s="58"/>
    </row>
    <row r="1287" spans="2:31" x14ac:dyDescent="0.3">
      <c r="B1287" s="15" t="s">
        <v>7</v>
      </c>
      <c r="C1287" s="15"/>
      <c r="D1287" s="15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0</v>
      </c>
      <c r="O1287" s="48">
        <v>0</v>
      </c>
      <c r="P1287" s="49">
        <v>2.8000000000000016</v>
      </c>
      <c r="Q1287" s="48">
        <v>27.400000000000023</v>
      </c>
      <c r="R1287" s="49">
        <v>27.79000000000002</v>
      </c>
      <c r="S1287" s="48">
        <v>28.180000000000017</v>
      </c>
      <c r="T1287" s="49">
        <v>28.570000000000014</v>
      </c>
      <c r="U1287" s="48">
        <v>28.960000000000015</v>
      </c>
      <c r="V1287" s="49">
        <v>29.350000000000012</v>
      </c>
      <c r="W1287" s="48">
        <v>29.740000000000009</v>
      </c>
      <c r="X1287" s="49">
        <v>30.130000000000006</v>
      </c>
      <c r="Y1287" s="48">
        <v>0</v>
      </c>
      <c r="Z1287" s="49">
        <v>0</v>
      </c>
      <c r="AA1287" s="48">
        <v>0</v>
      </c>
      <c r="AB1287" s="49">
        <v>0</v>
      </c>
      <c r="AC1287" s="58">
        <f t="shared" si="116"/>
        <v>232.9200000000001</v>
      </c>
      <c r="AD1287" s="58"/>
      <c r="AE1287" s="58"/>
    </row>
    <row r="1288" spans="2:31" x14ac:dyDescent="0.3">
      <c r="B1288" s="15" t="s">
        <v>8</v>
      </c>
      <c r="C1288" s="15"/>
      <c r="D1288" s="15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0</v>
      </c>
      <c r="N1288" s="49">
        <v>0</v>
      </c>
      <c r="O1288" s="48">
        <v>0</v>
      </c>
      <c r="P1288" s="49">
        <v>0</v>
      </c>
      <c r="Q1288" s="48">
        <v>0</v>
      </c>
      <c r="R1288" s="49">
        <v>0</v>
      </c>
      <c r="S1288" s="48">
        <v>7.3399999999999901</v>
      </c>
      <c r="T1288" s="49">
        <v>11.679999999999989</v>
      </c>
      <c r="U1288" s="48">
        <v>12.019999999999985</v>
      </c>
      <c r="V1288" s="49">
        <v>7.3500000000000076</v>
      </c>
      <c r="W1288" s="48">
        <v>0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58">
        <f t="shared" si="116"/>
        <v>38.389999999999972</v>
      </c>
      <c r="AD1288" s="58"/>
      <c r="AE1288" s="58"/>
    </row>
    <row r="1289" spans="2:31" x14ac:dyDescent="0.3">
      <c r="B1289" s="15" t="s">
        <v>9</v>
      </c>
      <c r="C1289" s="15"/>
      <c r="D1289" s="15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</v>
      </c>
      <c r="N1289" s="49">
        <v>0</v>
      </c>
      <c r="O1289" s="48">
        <v>0.64019999999999999</v>
      </c>
      <c r="P1289" s="49">
        <v>3.1069999999999998</v>
      </c>
      <c r="Q1289" s="48">
        <v>3.919000000000004</v>
      </c>
      <c r="R1289" s="49">
        <v>3.7680000000000002</v>
      </c>
      <c r="S1289" s="48">
        <v>6.6530000000000058</v>
      </c>
      <c r="T1289" s="49">
        <v>10.383000000000001</v>
      </c>
      <c r="U1289" s="48">
        <v>15.894000000000004</v>
      </c>
      <c r="V1289" s="49">
        <v>24.459</v>
      </c>
      <c r="W1289" s="48">
        <v>46.507999999999967</v>
      </c>
      <c r="X1289" s="49">
        <v>25.598749999999988</v>
      </c>
      <c r="Y1289" s="48">
        <v>0</v>
      </c>
      <c r="Z1289" s="49">
        <v>0</v>
      </c>
      <c r="AA1289" s="48">
        <v>0</v>
      </c>
      <c r="AB1289" s="49">
        <v>0</v>
      </c>
      <c r="AC1289" s="58">
        <f t="shared" si="116"/>
        <v>140.92994999999996</v>
      </c>
      <c r="AD1289" s="58"/>
      <c r="AE1289" s="58"/>
    </row>
    <row r="1290" spans="2:31" x14ac:dyDescent="0.3">
      <c r="B1290" s="15" t="s">
        <v>10</v>
      </c>
      <c r="C1290" s="15"/>
      <c r="D1290" s="15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1.5274000000000001</v>
      </c>
      <c r="P1290" s="49">
        <v>6.3530000000000051</v>
      </c>
      <c r="Q1290" s="48">
        <v>6.098999999999994</v>
      </c>
      <c r="R1290" s="49">
        <v>8.1139999999999901</v>
      </c>
      <c r="S1290" s="48">
        <v>11.636999999999984</v>
      </c>
      <c r="T1290" s="49">
        <v>17.128000000000018</v>
      </c>
      <c r="U1290" s="48">
        <v>24.977000000000018</v>
      </c>
      <c r="V1290" s="49">
        <v>33.069999999999979</v>
      </c>
      <c r="W1290" s="48">
        <v>38.909000000000056</v>
      </c>
      <c r="X1290" s="49">
        <v>17.484999999999989</v>
      </c>
      <c r="Y1290" s="48">
        <v>0</v>
      </c>
      <c r="Z1290" s="49">
        <v>0</v>
      </c>
      <c r="AA1290" s="48">
        <v>0</v>
      </c>
      <c r="AB1290" s="49">
        <v>0</v>
      </c>
      <c r="AC1290" s="58">
        <f t="shared" si="116"/>
        <v>165.29940000000002</v>
      </c>
      <c r="AD1290" s="58"/>
      <c r="AE1290" s="58"/>
    </row>
    <row r="1291" spans="2:31" x14ac:dyDescent="0.3">
      <c r="B1291" s="15" t="s">
        <v>11</v>
      </c>
      <c r="C1291" s="15"/>
      <c r="D1291" s="15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0</v>
      </c>
      <c r="O1291" s="48">
        <v>2.2132000000000001</v>
      </c>
      <c r="P1291" s="49">
        <v>10.447000000000001</v>
      </c>
      <c r="Q1291" s="48">
        <v>9.423</v>
      </c>
      <c r="R1291" s="49">
        <v>10.001999999999999</v>
      </c>
      <c r="S1291" s="48">
        <v>12.432999999999995</v>
      </c>
      <c r="T1291" s="49">
        <v>15.828999999999981</v>
      </c>
      <c r="U1291" s="48">
        <v>20.482999999999969</v>
      </c>
      <c r="V1291" s="49">
        <v>26.640000000000029</v>
      </c>
      <c r="W1291" s="48">
        <v>31.193999999999974</v>
      </c>
      <c r="X1291" s="49">
        <v>13.15041666666667</v>
      </c>
      <c r="Y1291" s="48">
        <v>0</v>
      </c>
      <c r="Z1291" s="49">
        <v>0</v>
      </c>
      <c r="AA1291" s="48">
        <v>0</v>
      </c>
      <c r="AB1291" s="49">
        <v>0</v>
      </c>
      <c r="AC1291" s="58">
        <f t="shared" si="116"/>
        <v>151.81461666666661</v>
      </c>
      <c r="AD1291" s="58"/>
      <c r="AE1291" s="58"/>
    </row>
    <row r="1292" spans="2:31" x14ac:dyDescent="0.3">
      <c r="B1292" s="15" t="s">
        <v>12</v>
      </c>
      <c r="C1292" s="15"/>
      <c r="D1292" s="15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0</v>
      </c>
      <c r="O1292" s="48">
        <v>0.4</v>
      </c>
      <c r="P1292" s="49">
        <v>1.7000000000000017</v>
      </c>
      <c r="Q1292" s="48">
        <v>2.900000000000003</v>
      </c>
      <c r="R1292" s="49">
        <v>5.699999999999994</v>
      </c>
      <c r="S1292" s="48">
        <v>8.1000000000000085</v>
      </c>
      <c r="T1292" s="49">
        <v>13.299999999999988</v>
      </c>
      <c r="U1292" s="48">
        <v>22.5</v>
      </c>
      <c r="V1292" s="49">
        <v>28.799999999999969</v>
      </c>
      <c r="W1292" s="48">
        <v>37.900000000000041</v>
      </c>
      <c r="X1292" s="49">
        <v>19.583333333333332</v>
      </c>
      <c r="Y1292" s="48">
        <v>0</v>
      </c>
      <c r="Z1292" s="49">
        <v>0</v>
      </c>
      <c r="AA1292" s="48">
        <v>0</v>
      </c>
      <c r="AB1292" s="49">
        <v>0</v>
      </c>
      <c r="AC1292" s="58">
        <f t="shared" si="116"/>
        <v>140.88333333333335</v>
      </c>
      <c r="AD1292" s="58"/>
      <c r="AE1292" s="58"/>
    </row>
    <row r="1293" spans="2:31" x14ac:dyDescent="0.3">
      <c r="B1293" s="15" t="s">
        <v>13</v>
      </c>
      <c r="C1293" s="15"/>
      <c r="D1293" s="15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0</v>
      </c>
      <c r="N1293" s="49">
        <v>0</v>
      </c>
      <c r="O1293" s="48">
        <v>0.18099999999999994</v>
      </c>
      <c r="P1293" s="49">
        <v>1.2710000000000001</v>
      </c>
      <c r="Q1293" s="48">
        <v>1.1763333333333337</v>
      </c>
      <c r="R1293" s="49">
        <v>0.73983333333333323</v>
      </c>
      <c r="S1293" s="48">
        <v>3.4953333333333343</v>
      </c>
      <c r="T1293" s="49">
        <v>6.4180000000000028</v>
      </c>
      <c r="U1293" s="48">
        <v>6.3669999999999991</v>
      </c>
      <c r="V1293" s="49">
        <v>17.583333333333332</v>
      </c>
      <c r="W1293" s="48">
        <v>17.571833333333334</v>
      </c>
      <c r="X1293" s="49">
        <v>15.734333333333334</v>
      </c>
      <c r="Y1293" s="48">
        <v>0</v>
      </c>
      <c r="Z1293" s="49">
        <v>0</v>
      </c>
      <c r="AA1293" s="48">
        <v>0</v>
      </c>
      <c r="AB1293" s="49">
        <v>0</v>
      </c>
      <c r="AC1293" s="58">
        <f t="shared" si="116"/>
        <v>70.538000000000011</v>
      </c>
      <c r="AD1293" s="58"/>
      <c r="AE1293" s="58"/>
    </row>
    <row r="1294" spans="2:31" x14ac:dyDescent="0.3">
      <c r="B1294" s="15" t="s">
        <v>14</v>
      </c>
      <c r="C1294" s="15"/>
      <c r="D1294" s="15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0</v>
      </c>
      <c r="P1294" s="49">
        <v>0</v>
      </c>
      <c r="Q1294" s="48">
        <v>0</v>
      </c>
      <c r="R1294" s="49">
        <v>9.9999999999999936E-2</v>
      </c>
      <c r="S1294" s="48">
        <v>0</v>
      </c>
      <c r="T1294" s="49">
        <v>0</v>
      </c>
      <c r="U1294" s="48">
        <v>0</v>
      </c>
      <c r="V1294" s="49">
        <v>0</v>
      </c>
      <c r="W1294" s="48">
        <v>0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58">
        <f t="shared" si="116"/>
        <v>9.9999999999999936E-2</v>
      </c>
      <c r="AD1294" s="58"/>
      <c r="AE1294" s="58"/>
    </row>
    <row r="1295" spans="2:31" x14ac:dyDescent="0.3">
      <c r="B1295" s="15" t="s">
        <v>15</v>
      </c>
      <c r="C1295" s="15"/>
      <c r="D1295" s="15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0</v>
      </c>
      <c r="N1295" s="49">
        <v>0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2.9600000000000053</v>
      </c>
      <c r="W1295" s="48">
        <v>6.3600000000000092</v>
      </c>
      <c r="X1295" s="49">
        <v>4.3166666666666691</v>
      </c>
      <c r="Y1295" s="48">
        <v>0</v>
      </c>
      <c r="Z1295" s="49">
        <v>0</v>
      </c>
      <c r="AA1295" s="48">
        <v>0</v>
      </c>
      <c r="AB1295" s="49">
        <v>0</v>
      </c>
      <c r="AC1295" s="58">
        <f t="shared" si="116"/>
        <v>13.636666666666684</v>
      </c>
      <c r="AD1295" s="58"/>
      <c r="AE1295" s="58"/>
    </row>
    <row r="1296" spans="2:31" x14ac:dyDescent="0.3">
      <c r="B1296" s="15" t="s">
        <v>16</v>
      </c>
      <c r="C1296" s="15"/>
      <c r="D1296" s="15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0</v>
      </c>
      <c r="N1296" s="49">
        <v>0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0</v>
      </c>
      <c r="U1296" s="48">
        <v>0</v>
      </c>
      <c r="V1296" s="49">
        <v>0</v>
      </c>
      <c r="W1296" s="48">
        <v>0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58">
        <f t="shared" si="116"/>
        <v>0</v>
      </c>
      <c r="AD1296" s="58"/>
      <c r="AE1296" s="58"/>
    </row>
    <row r="1297" spans="2:31" x14ac:dyDescent="0.3">
      <c r="B1297" s="15" t="s">
        <v>17</v>
      </c>
      <c r="C1297" s="15"/>
      <c r="D1297" s="15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0</v>
      </c>
      <c r="O1297" s="48">
        <v>0</v>
      </c>
      <c r="P1297" s="49">
        <v>0</v>
      </c>
      <c r="Q1297" s="48">
        <v>0</v>
      </c>
      <c r="R1297" s="49">
        <v>0</v>
      </c>
      <c r="S1297" s="48">
        <v>0</v>
      </c>
      <c r="T1297" s="49">
        <v>0</v>
      </c>
      <c r="U1297" s="48">
        <v>0</v>
      </c>
      <c r="V1297" s="49">
        <v>0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58">
        <f t="shared" si="116"/>
        <v>0</v>
      </c>
      <c r="AD1297" s="58"/>
      <c r="AE1297" s="58"/>
    </row>
    <row r="1298" spans="2:31" x14ac:dyDescent="0.3">
      <c r="B1298" s="15" t="s">
        <v>18</v>
      </c>
      <c r="C1298" s="15"/>
      <c r="D1298" s="15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0</v>
      </c>
      <c r="N1298" s="49">
        <v>0</v>
      </c>
      <c r="O1298" s="48">
        <v>0</v>
      </c>
      <c r="P1298" s="49">
        <v>0</v>
      </c>
      <c r="Q1298" s="48">
        <v>0</v>
      </c>
      <c r="R1298" s="49">
        <v>0</v>
      </c>
      <c r="S1298" s="48">
        <v>0</v>
      </c>
      <c r="T1298" s="49">
        <v>0</v>
      </c>
      <c r="U1298" s="48">
        <v>0</v>
      </c>
      <c r="V1298" s="49">
        <v>0</v>
      </c>
      <c r="W1298" s="48">
        <v>0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58">
        <f t="shared" si="116"/>
        <v>0</v>
      </c>
      <c r="AD1298" s="58"/>
      <c r="AE1298" s="58"/>
    </row>
    <row r="1299" spans="2:31" x14ac:dyDescent="0.3">
      <c r="B1299" s="15" t="s">
        <v>19</v>
      </c>
      <c r="C1299" s="15"/>
      <c r="D1299" s="15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</v>
      </c>
      <c r="N1299" s="49">
        <v>0</v>
      </c>
      <c r="O1299" s="48">
        <v>0.26400000000000001</v>
      </c>
      <c r="P1299" s="49">
        <v>5.1151666666666689</v>
      </c>
      <c r="Q1299" s="48">
        <v>4.4714999999999998</v>
      </c>
      <c r="R1299" s="49">
        <v>2.7991666666666664</v>
      </c>
      <c r="S1299" s="48">
        <v>1.7393333333333336</v>
      </c>
      <c r="T1299" s="49">
        <v>0.68300000000000005</v>
      </c>
      <c r="U1299" s="48">
        <v>3.3333333333333288E-3</v>
      </c>
      <c r="V1299" s="49">
        <v>1.9646666666666668</v>
      </c>
      <c r="W1299" s="48">
        <v>1.9968333333333335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58">
        <f t="shared" si="116"/>
        <v>19.037000000000003</v>
      </c>
      <c r="AD1299" s="58"/>
      <c r="AE1299" s="58"/>
    </row>
    <row r="1300" spans="2:31" x14ac:dyDescent="0.3">
      <c r="B1300" s="4" t="s">
        <v>20</v>
      </c>
      <c r="C1300" s="4"/>
      <c r="D1300" s="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0</v>
      </c>
      <c r="O1300" s="48">
        <v>0</v>
      </c>
      <c r="P1300" s="49">
        <v>0</v>
      </c>
      <c r="Q1300" s="48">
        <v>0</v>
      </c>
      <c r="R1300" s="49">
        <v>0</v>
      </c>
      <c r="S1300" s="48">
        <v>0</v>
      </c>
      <c r="T1300" s="49">
        <v>0</v>
      </c>
      <c r="U1300" s="48">
        <v>0</v>
      </c>
      <c r="V1300" s="49">
        <v>0</v>
      </c>
      <c r="W1300" s="48">
        <v>0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58">
        <f t="shared" si="116"/>
        <v>0</v>
      </c>
      <c r="AD1300" s="58"/>
      <c r="AE1300" s="58"/>
    </row>
    <row r="1301" spans="2:31" x14ac:dyDescent="0.3">
      <c r="B1301" s="4" t="s">
        <v>21</v>
      </c>
      <c r="C1301" s="4"/>
      <c r="D1301" s="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0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58">
        <f t="shared" si="116"/>
        <v>0</v>
      </c>
      <c r="AD1301" s="58"/>
      <c r="AE1301" s="58"/>
    </row>
    <row r="1302" spans="2:31" x14ac:dyDescent="0.3">
      <c r="B1302" s="4" t="s">
        <v>22</v>
      </c>
      <c r="C1302" s="4"/>
      <c r="D1302" s="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0</v>
      </c>
      <c r="N1302" s="49">
        <v>0</v>
      </c>
      <c r="O1302" s="48">
        <v>0</v>
      </c>
      <c r="P1302" s="49">
        <v>0</v>
      </c>
      <c r="Q1302" s="48">
        <v>0</v>
      </c>
      <c r="R1302" s="49">
        <v>0</v>
      </c>
      <c r="S1302" s="48">
        <v>0</v>
      </c>
      <c r="T1302" s="49">
        <v>0</v>
      </c>
      <c r="U1302" s="48">
        <v>0</v>
      </c>
      <c r="V1302" s="49">
        <v>0</v>
      </c>
      <c r="W1302" s="48">
        <v>0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58">
        <f t="shared" si="116"/>
        <v>0</v>
      </c>
      <c r="AD1302" s="58"/>
      <c r="AE1302" s="58"/>
    </row>
    <row r="1303" spans="2:31" x14ac:dyDescent="0.3">
      <c r="B1303" s="4" t="s">
        <v>23</v>
      </c>
      <c r="C1303" s="4"/>
      <c r="D1303" s="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58">
        <f t="shared" si="116"/>
        <v>0</v>
      </c>
      <c r="AD1303" s="58"/>
      <c r="AE1303" s="58"/>
    </row>
    <row r="1304" spans="2:31" x14ac:dyDescent="0.3">
      <c r="B1304" s="4" t="s">
        <v>24</v>
      </c>
      <c r="C1304" s="4"/>
      <c r="D1304" s="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</v>
      </c>
      <c r="N1304" s="49">
        <v>0</v>
      </c>
      <c r="O1304" s="48">
        <v>0.31100000000000005</v>
      </c>
      <c r="P1304" s="49">
        <v>3.0111666666666657</v>
      </c>
      <c r="Q1304" s="48">
        <v>2.5686666666666658</v>
      </c>
      <c r="R1304" s="49">
        <v>2.5056666666666669</v>
      </c>
      <c r="S1304" s="48">
        <v>1.3726666666666667</v>
      </c>
      <c r="T1304" s="49">
        <v>0.31800000000000012</v>
      </c>
      <c r="U1304" s="48">
        <v>0</v>
      </c>
      <c r="V1304" s="49">
        <v>0</v>
      </c>
      <c r="W1304" s="48">
        <v>0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58">
        <f t="shared" si="116"/>
        <v>10.087166666666665</v>
      </c>
      <c r="AD1304" s="58"/>
      <c r="AE1304" s="58"/>
    </row>
    <row r="1305" spans="2:31" x14ac:dyDescent="0.3">
      <c r="B1305" s="4" t="s">
        <v>25</v>
      </c>
      <c r="C1305" s="4"/>
      <c r="D1305" s="4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0</v>
      </c>
      <c r="O1305" s="48">
        <v>0</v>
      </c>
      <c r="P1305" s="49">
        <v>0</v>
      </c>
      <c r="Q1305" s="48">
        <v>0</v>
      </c>
      <c r="R1305" s="49">
        <v>0</v>
      </c>
      <c r="S1305" s="48">
        <v>0</v>
      </c>
      <c r="T1305" s="49">
        <v>6.0253000000000005</v>
      </c>
      <c r="U1305" s="48">
        <v>5.8146666666666658</v>
      </c>
      <c r="V1305" s="49">
        <v>5.2329999999999997</v>
      </c>
      <c r="W1305" s="48">
        <v>4.2801666666666671</v>
      </c>
      <c r="X1305" s="49">
        <v>1.4514166666666664</v>
      </c>
      <c r="Y1305" s="48">
        <v>0</v>
      </c>
      <c r="Z1305" s="49">
        <v>0</v>
      </c>
      <c r="AA1305" s="48">
        <v>0</v>
      </c>
      <c r="AB1305" s="49">
        <v>0</v>
      </c>
      <c r="AC1305" s="58">
        <f t="shared" si="116"/>
        <v>22.804549999999999</v>
      </c>
      <c r="AD1305" s="58"/>
      <c r="AE1305" s="58"/>
    </row>
    <row r="1306" spans="2:31" x14ac:dyDescent="0.3">
      <c r="B1306" s="4" t="s">
        <v>26</v>
      </c>
      <c r="C1306" s="4"/>
      <c r="D1306" s="4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</v>
      </c>
      <c r="O1306" s="48">
        <v>0</v>
      </c>
      <c r="P1306" s="49">
        <v>0</v>
      </c>
      <c r="Q1306" s="48">
        <v>0</v>
      </c>
      <c r="R1306" s="49">
        <v>0</v>
      </c>
      <c r="S1306" s="48">
        <v>0</v>
      </c>
      <c r="T1306" s="49">
        <v>2.1469999999999998</v>
      </c>
      <c r="U1306" s="48">
        <v>2.6576666666666702</v>
      </c>
      <c r="V1306" s="49">
        <v>2.6118333333333368</v>
      </c>
      <c r="W1306" s="48">
        <v>2.5663333333333367</v>
      </c>
      <c r="X1306" s="49">
        <v>0.28716666666666663</v>
      </c>
      <c r="Y1306" s="48">
        <v>0</v>
      </c>
      <c r="Z1306" s="49">
        <v>0</v>
      </c>
      <c r="AA1306" s="48">
        <v>0</v>
      </c>
      <c r="AB1306" s="49">
        <v>0</v>
      </c>
      <c r="AC1306" s="58">
        <f t="shared" si="116"/>
        <v>10.270000000000008</v>
      </c>
      <c r="AD1306" s="58"/>
      <c r="AE1306" s="58"/>
    </row>
    <row r="1307" spans="2:31" x14ac:dyDescent="0.3">
      <c r="B1307" s="4" t="s">
        <v>27</v>
      </c>
      <c r="C1307" s="4"/>
      <c r="D1307" s="4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0</v>
      </c>
      <c r="O1307" s="48">
        <v>0</v>
      </c>
      <c r="P1307" s="49">
        <v>0</v>
      </c>
      <c r="Q1307" s="48">
        <v>0</v>
      </c>
      <c r="R1307" s="49">
        <v>0</v>
      </c>
      <c r="S1307" s="48">
        <v>0</v>
      </c>
      <c r="T1307" s="49">
        <v>4.3320000000000016</v>
      </c>
      <c r="U1307" s="48">
        <v>7.790000000000008</v>
      </c>
      <c r="V1307" s="49">
        <v>10.279999999999983</v>
      </c>
      <c r="W1307" s="48">
        <v>10.27566666666665</v>
      </c>
      <c r="X1307" s="49">
        <v>10.271333333333319</v>
      </c>
      <c r="Y1307" s="48">
        <v>0</v>
      </c>
      <c r="Z1307" s="49">
        <v>0</v>
      </c>
      <c r="AA1307" s="48">
        <v>0</v>
      </c>
      <c r="AB1307" s="49">
        <v>0</v>
      </c>
      <c r="AC1307" s="58">
        <f t="shared" si="116"/>
        <v>42.948999999999963</v>
      </c>
      <c r="AD1307" s="58"/>
      <c r="AE1307" s="58"/>
    </row>
    <row r="1308" spans="2:31" x14ac:dyDescent="0.3">
      <c r="B1308" s="4" t="s">
        <v>28</v>
      </c>
      <c r="C1308" s="4"/>
      <c r="D1308" s="4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</v>
      </c>
      <c r="O1308" s="48">
        <v>0</v>
      </c>
      <c r="P1308" s="49">
        <v>0</v>
      </c>
      <c r="Q1308" s="48">
        <v>0</v>
      </c>
      <c r="R1308" s="49">
        <v>0</v>
      </c>
      <c r="S1308" s="48">
        <v>0</v>
      </c>
      <c r="T1308" s="49">
        <v>10.754000000000007</v>
      </c>
      <c r="U1308" s="48">
        <v>6.3625000000000007</v>
      </c>
      <c r="V1308" s="49">
        <v>2.8086666666666646</v>
      </c>
      <c r="W1308" s="48">
        <v>0.72683333333333333</v>
      </c>
      <c r="X1308" s="49">
        <v>1.9529999999999996</v>
      </c>
      <c r="Y1308" s="48">
        <v>0</v>
      </c>
      <c r="Z1308" s="49">
        <v>0</v>
      </c>
      <c r="AA1308" s="48">
        <v>0</v>
      </c>
      <c r="AB1308" s="49">
        <v>0</v>
      </c>
      <c r="AC1308" s="58">
        <f t="shared" si="116"/>
        <v>22.605000000000004</v>
      </c>
      <c r="AD1308" s="58"/>
      <c r="AE1308" s="58"/>
    </row>
    <row r="1309" spans="2:31" x14ac:dyDescent="0.3">
      <c r="B1309" s="4" t="s">
        <v>120</v>
      </c>
      <c r="C1309" s="4"/>
      <c r="D1309" s="4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0</v>
      </c>
      <c r="N1309" s="49">
        <v>0</v>
      </c>
      <c r="O1309" s="48">
        <v>0</v>
      </c>
      <c r="P1309" s="49">
        <v>0</v>
      </c>
      <c r="Q1309" s="48">
        <v>0</v>
      </c>
      <c r="R1309" s="49">
        <v>0</v>
      </c>
      <c r="S1309" s="48">
        <v>0</v>
      </c>
      <c r="T1309" s="49">
        <v>4.3268333333333349</v>
      </c>
      <c r="U1309" s="48">
        <v>0.10800000000000004</v>
      </c>
      <c r="V1309" s="49">
        <v>3.6928333333333341</v>
      </c>
      <c r="W1309" s="48">
        <v>12.922166666666667</v>
      </c>
      <c r="X1309" s="49">
        <v>8.7141666666666655</v>
      </c>
      <c r="Y1309" s="48">
        <v>0</v>
      </c>
      <c r="Z1309" s="49">
        <v>0</v>
      </c>
      <c r="AA1309" s="48">
        <v>0</v>
      </c>
      <c r="AB1309" s="49">
        <v>0</v>
      </c>
      <c r="AC1309" s="58">
        <f t="shared" si="116"/>
        <v>29.764000000000003</v>
      </c>
      <c r="AD1309" s="58"/>
      <c r="AE1309" s="58"/>
    </row>
    <row r="1310" spans="2:31" x14ac:dyDescent="0.3">
      <c r="B1310" s="4" t="s">
        <v>29</v>
      </c>
      <c r="C1310" s="4"/>
      <c r="D1310" s="4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0</v>
      </c>
      <c r="O1310" s="48">
        <v>0</v>
      </c>
      <c r="P1310" s="49">
        <v>0</v>
      </c>
      <c r="Q1310" s="48">
        <v>0</v>
      </c>
      <c r="R1310" s="49">
        <v>0</v>
      </c>
      <c r="S1310" s="48">
        <v>0</v>
      </c>
      <c r="T1310" s="49">
        <v>2.2803333333333331</v>
      </c>
      <c r="U1310" s="48">
        <v>6.5000000000000092E-3</v>
      </c>
      <c r="V1310" s="49">
        <v>2.5999999999999996</v>
      </c>
      <c r="W1310" s="48">
        <v>2.7538333333333327</v>
      </c>
      <c r="X1310" s="49">
        <v>9.8175000000000008</v>
      </c>
      <c r="Y1310" s="48">
        <v>0</v>
      </c>
      <c r="Z1310" s="49">
        <v>0</v>
      </c>
      <c r="AA1310" s="48">
        <v>0</v>
      </c>
      <c r="AB1310" s="49">
        <v>0</v>
      </c>
      <c r="AC1310" s="58">
        <f t="shared" si="116"/>
        <v>17.458166666666667</v>
      </c>
      <c r="AD1310" s="58"/>
      <c r="AE1310" s="58"/>
    </row>
    <row r="1311" spans="2:31" x14ac:dyDescent="0.3">
      <c r="B1311" s="4" t="s">
        <v>30</v>
      </c>
      <c r="C1311" s="4"/>
      <c r="D1311" s="4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0</v>
      </c>
      <c r="O1311" s="48">
        <v>0</v>
      </c>
      <c r="P1311" s="49">
        <v>0</v>
      </c>
      <c r="Q1311" s="48">
        <v>0</v>
      </c>
      <c r="R1311" s="49">
        <v>0</v>
      </c>
      <c r="S1311" s="48">
        <v>0</v>
      </c>
      <c r="T1311" s="49">
        <v>0.67250000000000021</v>
      </c>
      <c r="U1311" s="48">
        <v>2.9110833333333326</v>
      </c>
      <c r="V1311" s="49">
        <v>2.8761000000000001</v>
      </c>
      <c r="W1311" s="48">
        <v>2.1561499999999998</v>
      </c>
      <c r="X1311" s="49">
        <v>1.0715166666666671</v>
      </c>
      <c r="Y1311" s="48">
        <v>0</v>
      </c>
      <c r="Z1311" s="49">
        <v>0</v>
      </c>
      <c r="AA1311" s="48">
        <v>0</v>
      </c>
      <c r="AB1311" s="49">
        <v>0</v>
      </c>
      <c r="AC1311" s="58">
        <f t="shared" si="116"/>
        <v>9.6873500000000003</v>
      </c>
      <c r="AD1311" s="58"/>
      <c r="AE1311" s="58"/>
    </row>
    <row r="1312" spans="2:31" x14ac:dyDescent="0.3">
      <c r="B1312" s="4" t="s">
        <v>31</v>
      </c>
      <c r="C1312" s="4"/>
      <c r="D1312" s="4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5.7</v>
      </c>
      <c r="U1312" s="48">
        <v>6.6999999999999931</v>
      </c>
      <c r="V1312" s="49">
        <v>7.8000000000000078</v>
      </c>
      <c r="W1312" s="48">
        <v>9.6999999999999975</v>
      </c>
      <c r="X1312" s="49">
        <v>4.6666666666666652</v>
      </c>
      <c r="Y1312" s="48">
        <v>0</v>
      </c>
      <c r="Z1312" s="49">
        <v>0</v>
      </c>
      <c r="AA1312" s="48">
        <v>0</v>
      </c>
      <c r="AB1312" s="49">
        <v>0</v>
      </c>
      <c r="AC1312" s="58">
        <f t="shared" si="116"/>
        <v>34.566666666666663</v>
      </c>
      <c r="AD1312" s="58"/>
      <c r="AE1312" s="58"/>
    </row>
    <row r="1313" spans="2:31" x14ac:dyDescent="0.3">
      <c r="B1313" s="4" t="s">
        <v>32</v>
      </c>
      <c r="C1313" s="4"/>
      <c r="D1313" s="4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10.098499999999998</v>
      </c>
      <c r="U1313" s="48">
        <v>14.629999999999997</v>
      </c>
      <c r="V1313" s="49">
        <v>17.13</v>
      </c>
      <c r="W1313" s="48">
        <v>15.730000000000013</v>
      </c>
      <c r="X1313" s="49">
        <v>6.637500000000002</v>
      </c>
      <c r="Y1313" s="48">
        <v>0</v>
      </c>
      <c r="Z1313" s="49">
        <v>0</v>
      </c>
      <c r="AA1313" s="48">
        <v>0</v>
      </c>
      <c r="AB1313" s="49">
        <v>0</v>
      </c>
      <c r="AC1313" s="58">
        <f t="shared" si="116"/>
        <v>64.225999999999999</v>
      </c>
      <c r="AD1313" s="58"/>
      <c r="AE1313" s="58"/>
    </row>
    <row r="1314" spans="2:31" x14ac:dyDescent="0.3">
      <c r="B1314" s="4" t="s">
        <v>33</v>
      </c>
      <c r="C1314" s="4"/>
      <c r="D1314" s="4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0</v>
      </c>
      <c r="N1314" s="49">
        <v>0</v>
      </c>
      <c r="O1314" s="48">
        <v>0</v>
      </c>
      <c r="P1314" s="49">
        <v>0</v>
      </c>
      <c r="Q1314" s="48">
        <v>0</v>
      </c>
      <c r="R1314" s="49">
        <v>0</v>
      </c>
      <c r="S1314" s="48">
        <v>0</v>
      </c>
      <c r="T1314" s="49">
        <v>0</v>
      </c>
      <c r="U1314" s="48">
        <v>0.2115000000000001</v>
      </c>
      <c r="V1314" s="49">
        <v>0</v>
      </c>
      <c r="W1314" s="48">
        <v>0.53100000000000025</v>
      </c>
      <c r="X1314" s="49">
        <v>0.36516666666666675</v>
      </c>
      <c r="Y1314" s="48">
        <v>0</v>
      </c>
      <c r="Z1314" s="49">
        <v>0</v>
      </c>
      <c r="AA1314" s="48">
        <v>0</v>
      </c>
      <c r="AB1314" s="49">
        <v>0</v>
      </c>
      <c r="AC1314" s="58">
        <f t="shared" si="116"/>
        <v>1.1076666666666672</v>
      </c>
      <c r="AD1314" s="58"/>
      <c r="AE1314" s="58"/>
    </row>
    <row r="1315" spans="2:31" x14ac:dyDescent="0.3">
      <c r="B1315" s="4" t="s">
        <v>34</v>
      </c>
      <c r="C1315" s="4"/>
      <c r="D1315" s="4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</v>
      </c>
      <c r="O1315" s="48">
        <v>0</v>
      </c>
      <c r="P1315" s="49">
        <v>0</v>
      </c>
      <c r="Q1315" s="48">
        <v>0</v>
      </c>
      <c r="R1315" s="49">
        <v>0</v>
      </c>
      <c r="S1315" s="48">
        <v>0</v>
      </c>
      <c r="T1315" s="49">
        <v>1.5009999999999988</v>
      </c>
      <c r="U1315" s="48">
        <v>1.7800000000000009</v>
      </c>
      <c r="V1315" s="49">
        <v>1.6800000000000024</v>
      </c>
      <c r="W1315" s="48">
        <v>1.6800000000000024</v>
      </c>
      <c r="X1315" s="49">
        <v>0.99166666666666703</v>
      </c>
      <c r="Y1315" s="48">
        <v>0</v>
      </c>
      <c r="Z1315" s="49">
        <v>0</v>
      </c>
      <c r="AA1315" s="48">
        <v>0</v>
      </c>
      <c r="AB1315" s="49">
        <v>0</v>
      </c>
      <c r="AC1315" s="58">
        <f t="shared" si="116"/>
        <v>7.6326666666666716</v>
      </c>
      <c r="AD1315" s="58"/>
      <c r="AE1315" s="58"/>
    </row>
    <row r="1316" spans="2:31" x14ac:dyDescent="0.3">
      <c r="B1316" s="4" t="s">
        <v>35</v>
      </c>
      <c r="C1316" s="4"/>
      <c r="D1316" s="4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0</v>
      </c>
      <c r="N1316" s="49">
        <v>0</v>
      </c>
      <c r="O1316" s="48">
        <v>0</v>
      </c>
      <c r="P1316" s="49">
        <v>0</v>
      </c>
      <c r="Q1316" s="48">
        <v>0</v>
      </c>
      <c r="R1316" s="49">
        <v>0</v>
      </c>
      <c r="S1316" s="48">
        <v>0</v>
      </c>
      <c r="T1316" s="49">
        <v>9.8583333333333307</v>
      </c>
      <c r="U1316" s="48">
        <v>17.556500000000003</v>
      </c>
      <c r="V1316" s="49">
        <v>4.0344999999999986</v>
      </c>
      <c r="W1316" s="48">
        <v>11.362833333333334</v>
      </c>
      <c r="X1316" s="49">
        <v>6.8261666666666647</v>
      </c>
      <c r="Y1316" s="48">
        <v>0</v>
      </c>
      <c r="Z1316" s="49">
        <v>0</v>
      </c>
      <c r="AA1316" s="48">
        <v>0</v>
      </c>
      <c r="AB1316" s="49">
        <v>0</v>
      </c>
      <c r="AC1316" s="58">
        <f t="shared" si="116"/>
        <v>49.638333333333335</v>
      </c>
      <c r="AD1316" s="58"/>
      <c r="AE1316" s="58"/>
    </row>
    <row r="1317" spans="2:31" x14ac:dyDescent="0.3">
      <c r="B1317" s="4" t="s">
        <v>36</v>
      </c>
      <c r="C1317" s="4"/>
      <c r="D1317" s="4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58">
        <f t="shared" si="116"/>
        <v>0</v>
      </c>
      <c r="AD1317" s="58"/>
      <c r="AE1317" s="58"/>
    </row>
    <row r="1318" spans="2:31" x14ac:dyDescent="0.3">
      <c r="B1318" s="4" t="s">
        <v>121</v>
      </c>
      <c r="C1318" s="4"/>
      <c r="D1318" s="4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58">
        <f t="shared" si="116"/>
        <v>0</v>
      </c>
      <c r="AD1318" s="58"/>
      <c r="AE1318" s="58"/>
    </row>
    <row r="1319" spans="2:31" x14ac:dyDescent="0.3">
      <c r="B1319" s="4" t="s">
        <v>86</v>
      </c>
      <c r="C1319" s="4"/>
      <c r="D1319" s="4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0</v>
      </c>
      <c r="N1319" s="49">
        <v>0</v>
      </c>
      <c r="O1319" s="48">
        <v>0</v>
      </c>
      <c r="P1319" s="49">
        <v>0</v>
      </c>
      <c r="Q1319" s="48">
        <v>0</v>
      </c>
      <c r="R1319" s="49">
        <v>0</v>
      </c>
      <c r="S1319" s="48">
        <v>0</v>
      </c>
      <c r="T1319" s="49">
        <v>4.9285000000000005</v>
      </c>
      <c r="U1319" s="48">
        <v>1.8856666666666668</v>
      </c>
      <c r="V1319" s="49">
        <v>0</v>
      </c>
      <c r="W1319" s="48">
        <v>0.13516666666666663</v>
      </c>
      <c r="X1319" s="49">
        <v>0.54316666666666669</v>
      </c>
      <c r="Y1319" s="48">
        <v>0</v>
      </c>
      <c r="Z1319" s="49">
        <v>0</v>
      </c>
      <c r="AA1319" s="48">
        <v>0</v>
      </c>
      <c r="AB1319" s="49">
        <v>0</v>
      </c>
      <c r="AC1319" s="58">
        <f t="shared" si="116"/>
        <v>7.4925000000000006</v>
      </c>
      <c r="AD1319" s="58"/>
      <c r="AE1319" s="58"/>
    </row>
    <row r="1320" spans="2:31" x14ac:dyDescent="0.3">
      <c r="B1320" s="4" t="s">
        <v>87</v>
      </c>
      <c r="C1320" s="4"/>
      <c r="D1320" s="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</v>
      </c>
      <c r="O1320" s="48">
        <v>0</v>
      </c>
      <c r="P1320" s="49">
        <v>0</v>
      </c>
      <c r="Q1320" s="48">
        <v>0</v>
      </c>
      <c r="R1320" s="49">
        <v>0</v>
      </c>
      <c r="S1320" s="48">
        <v>0</v>
      </c>
      <c r="T1320" s="49">
        <v>0</v>
      </c>
      <c r="U1320" s="48">
        <v>0</v>
      </c>
      <c r="V1320" s="49">
        <v>0</v>
      </c>
      <c r="W1320" s="48">
        <v>0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58">
        <f>SUM(E1320:AB1320)</f>
        <v>0</v>
      </c>
      <c r="AD1320" s="58"/>
      <c r="AE1320" s="58"/>
    </row>
    <row r="1321" spans="2:31" x14ac:dyDescent="0.3">
      <c r="B1321" s="4" t="s">
        <v>99</v>
      </c>
      <c r="C1321" s="4"/>
      <c r="D1321" s="4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0</v>
      </c>
      <c r="O1321" s="48">
        <v>0</v>
      </c>
      <c r="P1321" s="49">
        <v>0</v>
      </c>
      <c r="Q1321" s="48">
        <v>0</v>
      </c>
      <c r="R1321" s="49">
        <v>0</v>
      </c>
      <c r="S1321" s="48">
        <v>0</v>
      </c>
      <c r="T1321" s="49">
        <v>5.4823333333333331</v>
      </c>
      <c r="U1321" s="48">
        <v>3.1308333333333334</v>
      </c>
      <c r="V1321" s="49">
        <v>3.245833333333334</v>
      </c>
      <c r="W1321" s="48">
        <v>3.2675000000000001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58">
        <f t="shared" ref="AC1321:AC1324" si="117">SUM(E1321:AB1321)</f>
        <v>15.1265</v>
      </c>
      <c r="AD1321" s="58"/>
      <c r="AE1321" s="58"/>
    </row>
    <row r="1322" spans="2:31" x14ac:dyDescent="0.3">
      <c r="B1322" s="4" t="s">
        <v>112</v>
      </c>
      <c r="C1322" s="4"/>
      <c r="D1322" s="4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</v>
      </c>
      <c r="N1322" s="49">
        <v>0</v>
      </c>
      <c r="O1322" s="48">
        <v>0</v>
      </c>
      <c r="P1322" s="49">
        <v>0</v>
      </c>
      <c r="Q1322" s="48">
        <v>0</v>
      </c>
      <c r="R1322" s="49">
        <v>0</v>
      </c>
      <c r="S1322" s="48">
        <v>0</v>
      </c>
      <c r="T1322" s="49">
        <v>0</v>
      </c>
      <c r="U1322" s="48">
        <v>0</v>
      </c>
      <c r="V1322" s="49">
        <v>0</v>
      </c>
      <c r="W1322" s="48">
        <v>0</v>
      </c>
      <c r="X1322" s="49">
        <v>0</v>
      </c>
      <c r="Y1322" s="48">
        <v>0</v>
      </c>
      <c r="Z1322" s="49">
        <v>0</v>
      </c>
      <c r="AA1322" s="48">
        <v>0</v>
      </c>
      <c r="AB1322" s="49">
        <v>0</v>
      </c>
      <c r="AC1322" s="58">
        <f t="shared" si="117"/>
        <v>0</v>
      </c>
      <c r="AD1322" s="58"/>
      <c r="AE1322" s="58"/>
    </row>
    <row r="1323" spans="2:31" x14ac:dyDescent="0.3">
      <c r="B1323" s="4" t="s">
        <v>113</v>
      </c>
      <c r="C1323" s="4"/>
      <c r="D1323" s="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0</v>
      </c>
      <c r="O1323" s="48">
        <v>0</v>
      </c>
      <c r="P1323" s="49">
        <v>0</v>
      </c>
      <c r="Q1323" s="48">
        <v>0</v>
      </c>
      <c r="R1323" s="49">
        <v>0</v>
      </c>
      <c r="S1323" s="48">
        <v>0</v>
      </c>
      <c r="T1323" s="49">
        <v>0</v>
      </c>
      <c r="U1323" s="48">
        <v>0</v>
      </c>
      <c r="V1323" s="49">
        <v>0</v>
      </c>
      <c r="W1323" s="48">
        <v>0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58">
        <f t="shared" si="117"/>
        <v>0</v>
      </c>
      <c r="AD1323" s="58"/>
      <c r="AE1323" s="58"/>
    </row>
    <row r="1324" spans="2:31" x14ac:dyDescent="0.3">
      <c r="B1324" s="4" t="s">
        <v>114</v>
      </c>
      <c r="C1324" s="4"/>
      <c r="D1324" s="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0</v>
      </c>
      <c r="O1324" s="48">
        <v>4.7</v>
      </c>
      <c r="P1324" s="49">
        <v>65</v>
      </c>
      <c r="Q1324" s="48">
        <v>117.89999999999988</v>
      </c>
      <c r="R1324" s="49">
        <v>145.922</v>
      </c>
      <c r="S1324" s="48">
        <v>138.61033333333336</v>
      </c>
      <c r="T1324" s="49">
        <v>91.954166666666666</v>
      </c>
      <c r="U1324" s="48">
        <v>56.03449999999998</v>
      </c>
      <c r="V1324" s="49">
        <v>58.061499999999988</v>
      </c>
      <c r="W1324" s="48">
        <v>55.783833333333355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58">
        <f t="shared" si="117"/>
        <v>733.9663333333333</v>
      </c>
      <c r="AD1324" s="58"/>
      <c r="AE1324" s="58"/>
    </row>
    <row r="1325" spans="2:31" x14ac:dyDescent="0.3">
      <c r="B1325" s="4" t="s">
        <v>115</v>
      </c>
      <c r="C1325" s="4"/>
      <c r="D1325" s="4"/>
      <c r="E1325" s="48">
        <v>0</v>
      </c>
      <c r="F1325" s="49">
        <v>0</v>
      </c>
      <c r="G1325" s="48">
        <v>0</v>
      </c>
      <c r="H1325" s="49">
        <v>0</v>
      </c>
      <c r="I1325" s="48">
        <v>0</v>
      </c>
      <c r="J1325" s="49">
        <v>0</v>
      </c>
      <c r="K1325" s="48">
        <v>0</v>
      </c>
      <c r="L1325" s="49">
        <v>0</v>
      </c>
      <c r="M1325" s="48">
        <v>0</v>
      </c>
      <c r="N1325" s="49">
        <v>0</v>
      </c>
      <c r="O1325" s="48">
        <v>0</v>
      </c>
      <c r="P1325" s="49">
        <v>0</v>
      </c>
      <c r="Q1325" s="48">
        <v>0</v>
      </c>
      <c r="R1325" s="49">
        <v>0</v>
      </c>
      <c r="S1325" s="48">
        <v>0</v>
      </c>
      <c r="T1325" s="49">
        <v>4.0666666666666663E-2</v>
      </c>
      <c r="U1325" s="48">
        <v>3.3333333333333361E-3</v>
      </c>
      <c r="V1325" s="49">
        <v>2.1499999999999984E-2</v>
      </c>
      <c r="W1325" s="48">
        <v>2.1499999999999984E-2</v>
      </c>
      <c r="X1325" s="49">
        <v>2.1499999999999984E-2</v>
      </c>
      <c r="Y1325" s="48">
        <v>0</v>
      </c>
      <c r="Z1325" s="49">
        <v>0</v>
      </c>
      <c r="AA1325" s="48">
        <v>0</v>
      </c>
      <c r="AB1325" s="49">
        <v>0</v>
      </c>
      <c r="AC1325" s="58">
        <f>SUM(E1325:AB1325)</f>
        <v>0.10849999999999996</v>
      </c>
      <c r="AD1325" s="58"/>
      <c r="AE1325" s="58"/>
    </row>
    <row r="1326" spans="2:31" x14ac:dyDescent="0.3">
      <c r="B1326" s="4" t="s">
        <v>122</v>
      </c>
      <c r="C1326" s="4"/>
      <c r="D1326" s="4"/>
      <c r="E1326" s="48">
        <v>0</v>
      </c>
      <c r="F1326" s="49">
        <v>0</v>
      </c>
      <c r="G1326" s="48">
        <v>0</v>
      </c>
      <c r="H1326" s="49">
        <v>0</v>
      </c>
      <c r="I1326" s="48">
        <v>0</v>
      </c>
      <c r="J1326" s="49">
        <v>0</v>
      </c>
      <c r="K1326" s="48">
        <v>0</v>
      </c>
      <c r="L1326" s="49">
        <v>0</v>
      </c>
      <c r="M1326" s="48">
        <v>0</v>
      </c>
      <c r="N1326" s="49">
        <v>0</v>
      </c>
      <c r="O1326" s="48">
        <v>0</v>
      </c>
      <c r="P1326" s="49">
        <v>0</v>
      </c>
      <c r="Q1326" s="48">
        <v>0</v>
      </c>
      <c r="R1326" s="49">
        <v>0</v>
      </c>
      <c r="S1326" s="48">
        <v>0</v>
      </c>
      <c r="T1326" s="49">
        <v>3.7429999999999981</v>
      </c>
      <c r="U1326" s="48">
        <v>0.94466666666666643</v>
      </c>
      <c r="V1326" s="49">
        <v>4.4166666666666611E-2</v>
      </c>
      <c r="W1326" s="48">
        <v>0</v>
      </c>
      <c r="X1326" s="49">
        <v>0</v>
      </c>
      <c r="Y1326" s="48">
        <v>0</v>
      </c>
      <c r="Z1326" s="49">
        <v>0</v>
      </c>
      <c r="AA1326" s="48">
        <v>0</v>
      </c>
      <c r="AB1326" s="49">
        <v>0</v>
      </c>
      <c r="AC1326" s="58">
        <f t="shared" ref="AC1326" si="118">SUM(E1326:AB1326)</f>
        <v>4.7318333333333307</v>
      </c>
      <c r="AD1326" s="58"/>
      <c r="AE1326" s="58"/>
    </row>
    <row r="1327" spans="2:31" x14ac:dyDescent="0.3">
      <c r="B1327" s="4" t="s">
        <v>128</v>
      </c>
      <c r="C1327" s="4"/>
      <c r="D1327" s="4"/>
      <c r="E1327" s="48">
        <v>0</v>
      </c>
      <c r="F1327" s="49">
        <v>0</v>
      </c>
      <c r="G1327" s="48">
        <v>0</v>
      </c>
      <c r="H1327" s="49">
        <v>0</v>
      </c>
      <c r="I1327" s="48">
        <v>0</v>
      </c>
      <c r="J1327" s="49">
        <v>0</v>
      </c>
      <c r="K1327" s="48">
        <v>0</v>
      </c>
      <c r="L1327" s="49">
        <v>0</v>
      </c>
      <c r="M1327" s="48">
        <v>0</v>
      </c>
      <c r="N1327" s="49">
        <v>0</v>
      </c>
      <c r="O1327" s="48">
        <v>0</v>
      </c>
      <c r="P1327" s="49">
        <v>0</v>
      </c>
      <c r="Q1327" s="48">
        <v>0</v>
      </c>
      <c r="R1327" s="49">
        <v>0</v>
      </c>
      <c r="S1327" s="48">
        <v>0</v>
      </c>
      <c r="T1327" s="49">
        <v>0</v>
      </c>
      <c r="U1327" s="48">
        <v>0</v>
      </c>
      <c r="V1327" s="49">
        <v>0</v>
      </c>
      <c r="W1327" s="48">
        <v>0</v>
      </c>
      <c r="X1327" s="49">
        <v>0</v>
      </c>
      <c r="Y1327" s="48">
        <v>0</v>
      </c>
      <c r="Z1327" s="49">
        <v>0</v>
      </c>
      <c r="AA1327" s="48">
        <v>0</v>
      </c>
      <c r="AB1327" s="49">
        <v>0</v>
      </c>
      <c r="AC1327" s="58">
        <f t="shared" ref="AC1327" si="119">SUM(E1327:AB1327)</f>
        <v>0</v>
      </c>
      <c r="AD1327" s="58"/>
      <c r="AE1327" s="58"/>
    </row>
    <row r="1328" spans="2:31" x14ac:dyDescent="0.3">
      <c r="B1328" s="13" t="s">
        <v>2</v>
      </c>
      <c r="C1328" s="13"/>
      <c r="D1328" s="13"/>
      <c r="E1328" s="14">
        <f>SUM(E1283:E1327)</f>
        <v>0</v>
      </c>
      <c r="F1328" s="14">
        <f t="shared" ref="F1328:AB1328" si="120">SUM(F1283:F1327)</f>
        <v>0</v>
      </c>
      <c r="G1328" s="14">
        <f t="shared" si="120"/>
        <v>0</v>
      </c>
      <c r="H1328" s="14">
        <f t="shared" si="120"/>
        <v>0</v>
      </c>
      <c r="I1328" s="14">
        <f t="shared" si="120"/>
        <v>0</v>
      </c>
      <c r="J1328" s="14">
        <f t="shared" si="120"/>
        <v>0</v>
      </c>
      <c r="K1328" s="14">
        <f t="shared" si="120"/>
        <v>0</v>
      </c>
      <c r="L1328" s="14">
        <f t="shared" si="120"/>
        <v>0</v>
      </c>
      <c r="M1328" s="14">
        <f t="shared" si="120"/>
        <v>0</v>
      </c>
      <c r="N1328" s="14">
        <f t="shared" si="120"/>
        <v>0</v>
      </c>
      <c r="O1328" s="14">
        <f t="shared" si="120"/>
        <v>11.9588</v>
      </c>
      <c r="P1328" s="14">
        <f t="shared" si="120"/>
        <v>118.68783333333334</v>
      </c>
      <c r="Q1328" s="14">
        <f t="shared" si="120"/>
        <v>218.50249999999994</v>
      </c>
      <c r="R1328" s="14">
        <f t="shared" si="120"/>
        <v>291.96333333333325</v>
      </c>
      <c r="S1328" s="14">
        <f t="shared" si="120"/>
        <v>348.14066666666673</v>
      </c>
      <c r="T1328" s="14">
        <f t="shared" si="120"/>
        <v>387.53346666666658</v>
      </c>
      <c r="U1328" s="14">
        <f t="shared" si="120"/>
        <v>397.35291666666677</v>
      </c>
      <c r="V1328" s="14">
        <f t="shared" si="120"/>
        <v>453.85026666666664</v>
      </c>
      <c r="W1328" s="14">
        <f t="shared" si="120"/>
        <v>484.43365000000006</v>
      </c>
      <c r="X1328" s="14">
        <f t="shared" si="120"/>
        <v>220.70809999999997</v>
      </c>
      <c r="Y1328" s="14">
        <f t="shared" si="120"/>
        <v>0</v>
      </c>
      <c r="Z1328" s="14">
        <f t="shared" si="120"/>
        <v>0</v>
      </c>
      <c r="AA1328" s="14">
        <f t="shared" si="120"/>
        <v>0</v>
      </c>
      <c r="AB1328" s="14">
        <f t="shared" si="120"/>
        <v>0</v>
      </c>
      <c r="AC1328" s="70">
        <f>SUM(AC1283:AE1327)</f>
        <v>2933.1315333333332</v>
      </c>
      <c r="AD1328" s="70"/>
      <c r="AE1328" s="70"/>
    </row>
    <row r="1331" spans="2:31" x14ac:dyDescent="0.3">
      <c r="B1331" s="8">
        <f>'Resumen-Mensual'!$AE$22</f>
        <v>45318</v>
      </c>
    </row>
    <row r="1332" spans="2:31" x14ac:dyDescent="0.3">
      <c r="B1332" s="8"/>
    </row>
    <row r="1333" spans="2:31" x14ac:dyDescent="0.3">
      <c r="B1333" s="9" t="s">
        <v>81</v>
      </c>
      <c r="C1333" s="10"/>
      <c r="D1333" s="10"/>
      <c r="E1333" s="11">
        <v>1</v>
      </c>
      <c r="F1333" s="11">
        <v>2</v>
      </c>
      <c r="G1333" s="11">
        <v>3</v>
      </c>
      <c r="H1333" s="11">
        <v>4</v>
      </c>
      <c r="I1333" s="11">
        <v>5</v>
      </c>
      <c r="J1333" s="11">
        <v>6</v>
      </c>
      <c r="K1333" s="11">
        <v>7</v>
      </c>
      <c r="L1333" s="11">
        <v>8</v>
      </c>
      <c r="M1333" s="11">
        <v>9</v>
      </c>
      <c r="N1333" s="11">
        <v>10</v>
      </c>
      <c r="O1333" s="11">
        <v>11</v>
      </c>
      <c r="P1333" s="11">
        <v>12</v>
      </c>
      <c r="Q1333" s="11">
        <v>13</v>
      </c>
      <c r="R1333" s="11">
        <v>14</v>
      </c>
      <c r="S1333" s="11">
        <v>15</v>
      </c>
      <c r="T1333" s="11">
        <v>16</v>
      </c>
      <c r="U1333" s="11">
        <v>17</v>
      </c>
      <c r="V1333" s="11">
        <v>18</v>
      </c>
      <c r="W1333" s="11">
        <v>19</v>
      </c>
      <c r="X1333" s="11">
        <v>20</v>
      </c>
      <c r="Y1333" s="11">
        <v>21</v>
      </c>
      <c r="Z1333" s="11">
        <v>22</v>
      </c>
      <c r="AA1333" s="11">
        <v>23</v>
      </c>
      <c r="AB1333" s="11">
        <v>24</v>
      </c>
      <c r="AC1333" s="68" t="s">
        <v>2</v>
      </c>
      <c r="AD1333" s="68"/>
      <c r="AE1333" s="68"/>
    </row>
    <row r="1334" spans="2:31" x14ac:dyDescent="0.3">
      <c r="B1334" s="52" t="s">
        <v>4</v>
      </c>
      <c r="C1334" s="52"/>
      <c r="D1334" s="5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1.7039999999999973</v>
      </c>
      <c r="N1334" s="49">
        <v>0</v>
      </c>
      <c r="O1334" s="48">
        <v>0</v>
      </c>
      <c r="P1334" s="49">
        <v>0</v>
      </c>
      <c r="Q1334" s="48">
        <v>0</v>
      </c>
      <c r="R1334" s="49">
        <v>0</v>
      </c>
      <c r="S1334" s="48">
        <v>0</v>
      </c>
      <c r="T1334" s="49">
        <v>7.7900000000000054</v>
      </c>
      <c r="U1334" s="48">
        <v>20.499999999999996</v>
      </c>
      <c r="V1334" s="49">
        <v>31.880000000000049</v>
      </c>
      <c r="W1334" s="48">
        <v>30.634000000000011</v>
      </c>
      <c r="X1334" s="49">
        <v>2.5400833333333335</v>
      </c>
      <c r="Y1334" s="48">
        <v>0</v>
      </c>
      <c r="Z1334" s="49">
        <v>0</v>
      </c>
      <c r="AA1334" s="48">
        <v>0</v>
      </c>
      <c r="AB1334" s="49">
        <v>0</v>
      </c>
      <c r="AC1334" s="58">
        <f>SUM(E1334:AB1334)</f>
        <v>95.048083333333395</v>
      </c>
      <c r="AD1334" s="58"/>
      <c r="AE1334" s="58"/>
    </row>
    <row r="1335" spans="2:31" x14ac:dyDescent="0.3">
      <c r="B1335" s="15" t="s">
        <v>5</v>
      </c>
      <c r="C1335" s="15"/>
      <c r="D1335" s="15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0</v>
      </c>
      <c r="N1335" s="49">
        <v>1.9991666666666661</v>
      </c>
      <c r="O1335" s="48">
        <v>1.3299999999999987</v>
      </c>
      <c r="P1335" s="49">
        <v>0.55333333333333334</v>
      </c>
      <c r="Q1335" s="48">
        <v>5.5281666666666682</v>
      </c>
      <c r="R1335" s="49">
        <v>28.658499999999997</v>
      </c>
      <c r="S1335" s="48">
        <v>40.224000000000011</v>
      </c>
      <c r="T1335" s="49">
        <v>33.24016666666666</v>
      </c>
      <c r="U1335" s="48">
        <v>28.018666666666665</v>
      </c>
      <c r="V1335" s="49">
        <v>16.684500000000003</v>
      </c>
      <c r="W1335" s="48">
        <v>0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58">
        <f t="shared" ref="AC1335:AC1370" si="121">SUM(E1335:AB1335)</f>
        <v>156.23650000000001</v>
      </c>
      <c r="AD1335" s="58"/>
      <c r="AE1335" s="58"/>
    </row>
    <row r="1336" spans="2:31" x14ac:dyDescent="0.3">
      <c r="B1336" s="15" t="s">
        <v>6</v>
      </c>
      <c r="C1336" s="15"/>
      <c r="D1336" s="15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</v>
      </c>
      <c r="N1336" s="49">
        <v>0</v>
      </c>
      <c r="O1336" s="48">
        <v>0</v>
      </c>
      <c r="P1336" s="49">
        <v>0</v>
      </c>
      <c r="Q1336" s="48">
        <v>1.7899999999999963</v>
      </c>
      <c r="R1336" s="49">
        <v>39.099999999999952</v>
      </c>
      <c r="S1336" s="48">
        <v>60.019999999999989</v>
      </c>
      <c r="T1336" s="49">
        <v>43.949999999999996</v>
      </c>
      <c r="U1336" s="48">
        <v>38.760000000000005</v>
      </c>
      <c r="V1336" s="49">
        <v>29.139999999999993</v>
      </c>
      <c r="W1336" s="48">
        <v>19.260999999999996</v>
      </c>
      <c r="X1336" s="49">
        <v>3.9141666666666666</v>
      </c>
      <c r="Y1336" s="48">
        <v>0</v>
      </c>
      <c r="Z1336" s="49">
        <v>0</v>
      </c>
      <c r="AA1336" s="48">
        <v>0</v>
      </c>
      <c r="AB1336" s="49">
        <v>0</v>
      </c>
      <c r="AC1336" s="58">
        <f t="shared" si="121"/>
        <v>235.93516666666659</v>
      </c>
      <c r="AD1336" s="58"/>
      <c r="AE1336" s="58"/>
    </row>
    <row r="1337" spans="2:31" x14ac:dyDescent="0.3">
      <c r="B1337" s="15" t="s">
        <v>119</v>
      </c>
      <c r="C1337" s="15"/>
      <c r="D1337" s="15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0</v>
      </c>
      <c r="N1337" s="49">
        <v>0</v>
      </c>
      <c r="O1337" s="48">
        <v>0</v>
      </c>
      <c r="P1337" s="49">
        <v>0</v>
      </c>
      <c r="Q1337" s="48">
        <v>0</v>
      </c>
      <c r="R1337" s="49">
        <v>39.140000000000022</v>
      </c>
      <c r="S1337" s="48">
        <v>93.609999999999943</v>
      </c>
      <c r="T1337" s="49">
        <v>57.839999999999989</v>
      </c>
      <c r="U1337" s="48">
        <v>57.199999999999989</v>
      </c>
      <c r="V1337" s="49">
        <v>58.66</v>
      </c>
      <c r="W1337" s="48">
        <v>39.47999999999999</v>
      </c>
      <c r="X1337" s="49">
        <v>7.2387499999999996</v>
      </c>
      <c r="Y1337" s="48">
        <v>0</v>
      </c>
      <c r="Z1337" s="49">
        <v>0</v>
      </c>
      <c r="AA1337" s="48">
        <v>0</v>
      </c>
      <c r="AB1337" s="49">
        <v>0</v>
      </c>
      <c r="AC1337" s="58">
        <f t="shared" si="121"/>
        <v>353.16874999999993</v>
      </c>
      <c r="AD1337" s="58"/>
      <c r="AE1337" s="58"/>
    </row>
    <row r="1338" spans="2:31" x14ac:dyDescent="0.3">
      <c r="B1338" s="15" t="s">
        <v>7</v>
      </c>
      <c r="C1338" s="15"/>
      <c r="D1338" s="15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</v>
      </c>
      <c r="Q1338" s="48">
        <v>2.5</v>
      </c>
      <c r="R1338" s="49">
        <v>3.7344999999999997</v>
      </c>
      <c r="S1338" s="48">
        <v>4.9689999999999994</v>
      </c>
      <c r="T1338" s="49">
        <v>6.2035</v>
      </c>
      <c r="U1338" s="48">
        <v>7.4379999999999997</v>
      </c>
      <c r="V1338" s="49">
        <v>8.6724999999999977</v>
      </c>
      <c r="W1338" s="48">
        <v>9.9069999999999983</v>
      </c>
      <c r="X1338" s="49">
        <v>11.141499999999997</v>
      </c>
      <c r="Y1338" s="48">
        <v>0</v>
      </c>
      <c r="Z1338" s="49">
        <v>0</v>
      </c>
      <c r="AA1338" s="48">
        <v>0</v>
      </c>
      <c r="AB1338" s="49">
        <v>0</v>
      </c>
      <c r="AC1338" s="58">
        <f t="shared" si="121"/>
        <v>54.565999999999988</v>
      </c>
      <c r="AD1338" s="58"/>
      <c r="AE1338" s="58"/>
    </row>
    <row r="1339" spans="2:31" x14ac:dyDescent="0.3">
      <c r="B1339" s="15" t="s">
        <v>8</v>
      </c>
      <c r="C1339" s="15"/>
      <c r="D1339" s="15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0</v>
      </c>
      <c r="N1339" s="49">
        <v>0</v>
      </c>
      <c r="O1339" s="48">
        <v>0</v>
      </c>
      <c r="P1339" s="49">
        <v>0</v>
      </c>
      <c r="Q1339" s="48">
        <v>0</v>
      </c>
      <c r="R1339" s="49">
        <v>0</v>
      </c>
      <c r="S1339" s="48">
        <v>0</v>
      </c>
      <c r="T1339" s="49">
        <v>9.0199999999999854</v>
      </c>
      <c r="U1339" s="48">
        <v>10.720000000000017</v>
      </c>
      <c r="V1339" s="49">
        <v>10.409999999999979</v>
      </c>
      <c r="W1339" s="48">
        <v>1.8019999999999967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58">
        <f t="shared" si="121"/>
        <v>31.951999999999977</v>
      </c>
      <c r="AD1339" s="58"/>
      <c r="AE1339" s="58"/>
    </row>
    <row r="1340" spans="2:31" x14ac:dyDescent="0.3">
      <c r="B1340" s="15" t="s">
        <v>9</v>
      </c>
      <c r="C1340" s="15"/>
      <c r="D1340" s="15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8.0775999999999932</v>
      </c>
      <c r="N1340" s="49">
        <v>5.9139999999999917</v>
      </c>
      <c r="O1340" s="48">
        <v>3.5039999999999978</v>
      </c>
      <c r="P1340" s="49">
        <v>4.8540000000000036</v>
      </c>
      <c r="Q1340" s="48">
        <v>5.5629999999999935</v>
      </c>
      <c r="R1340" s="49">
        <v>8.9289999999999861</v>
      </c>
      <c r="S1340" s="48">
        <v>15.004000000000012</v>
      </c>
      <c r="T1340" s="49">
        <v>22.420000000000005</v>
      </c>
      <c r="U1340" s="48">
        <v>30.325000000000031</v>
      </c>
      <c r="V1340" s="49">
        <v>41.054999999999986</v>
      </c>
      <c r="W1340" s="48">
        <v>49.875199999999964</v>
      </c>
      <c r="X1340" s="49">
        <v>6.4846416666666666</v>
      </c>
      <c r="Y1340" s="48">
        <v>0</v>
      </c>
      <c r="Z1340" s="49">
        <v>0</v>
      </c>
      <c r="AA1340" s="48">
        <v>0</v>
      </c>
      <c r="AB1340" s="49">
        <v>0</v>
      </c>
      <c r="AC1340" s="58">
        <f t="shared" si="121"/>
        <v>202.00544166666663</v>
      </c>
      <c r="AD1340" s="58"/>
      <c r="AE1340" s="58"/>
    </row>
    <row r="1341" spans="2:31" x14ac:dyDescent="0.3">
      <c r="B1341" s="15" t="s">
        <v>10</v>
      </c>
      <c r="C1341" s="15"/>
      <c r="D1341" s="15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3.2640000000000029</v>
      </c>
      <c r="N1341" s="49">
        <v>2.5670000000000046</v>
      </c>
      <c r="O1341" s="48">
        <v>2.0949999999999993</v>
      </c>
      <c r="P1341" s="49">
        <v>3.8180000000000045</v>
      </c>
      <c r="Q1341" s="48">
        <v>7.9630000000000081</v>
      </c>
      <c r="R1341" s="49">
        <v>13.726999999999984</v>
      </c>
      <c r="S1341" s="48">
        <v>20.09099999999999</v>
      </c>
      <c r="T1341" s="49">
        <v>25.888999999999967</v>
      </c>
      <c r="U1341" s="48">
        <v>33.219000000000037</v>
      </c>
      <c r="V1341" s="49">
        <v>42.635000000000034</v>
      </c>
      <c r="W1341" s="48">
        <v>47.235499999999931</v>
      </c>
      <c r="X1341" s="49">
        <v>4.4284416666666662</v>
      </c>
      <c r="Y1341" s="48">
        <v>0</v>
      </c>
      <c r="Z1341" s="49">
        <v>0</v>
      </c>
      <c r="AA1341" s="48">
        <v>0</v>
      </c>
      <c r="AB1341" s="49">
        <v>0</v>
      </c>
      <c r="AC1341" s="58">
        <f t="shared" si="121"/>
        <v>206.93194166666663</v>
      </c>
      <c r="AD1341" s="58"/>
      <c r="AE1341" s="58"/>
    </row>
    <row r="1342" spans="2:31" x14ac:dyDescent="0.3">
      <c r="B1342" s="15" t="s">
        <v>11</v>
      </c>
      <c r="C1342" s="15"/>
      <c r="D1342" s="15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0.92400000000000082</v>
      </c>
      <c r="N1342" s="49">
        <v>1.5930000000000024</v>
      </c>
      <c r="O1342" s="48">
        <v>2.5070000000000028</v>
      </c>
      <c r="P1342" s="49">
        <v>4.6840000000000002</v>
      </c>
      <c r="Q1342" s="48">
        <v>7.5450000000000035</v>
      </c>
      <c r="R1342" s="49">
        <v>10.897000000000007</v>
      </c>
      <c r="S1342" s="48">
        <v>14.330000000000014</v>
      </c>
      <c r="T1342" s="49">
        <v>17.568999999999981</v>
      </c>
      <c r="U1342" s="48">
        <v>21.650000000000009</v>
      </c>
      <c r="V1342" s="49">
        <v>27.271999999999988</v>
      </c>
      <c r="W1342" s="48">
        <v>32.39349999999996</v>
      </c>
      <c r="X1342" s="49">
        <v>3.3226333333333335</v>
      </c>
      <c r="Y1342" s="48">
        <v>0</v>
      </c>
      <c r="Z1342" s="49">
        <v>0</v>
      </c>
      <c r="AA1342" s="48">
        <v>0</v>
      </c>
      <c r="AB1342" s="49">
        <v>0</v>
      </c>
      <c r="AC1342" s="58">
        <f t="shared" si="121"/>
        <v>144.68713333333329</v>
      </c>
      <c r="AD1342" s="58"/>
      <c r="AE1342" s="58"/>
    </row>
    <row r="1343" spans="2:31" x14ac:dyDescent="0.3">
      <c r="B1343" s="15" t="s">
        <v>12</v>
      </c>
      <c r="C1343" s="15"/>
      <c r="D1343" s="15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9.84</v>
      </c>
      <c r="N1343" s="49">
        <v>7.3999999999999924</v>
      </c>
      <c r="O1343" s="48">
        <v>3</v>
      </c>
      <c r="P1343" s="49">
        <v>2.2000000000000015</v>
      </c>
      <c r="Q1343" s="48">
        <v>4.400000000000003</v>
      </c>
      <c r="R1343" s="49">
        <v>10.199999999999999</v>
      </c>
      <c r="S1343" s="48">
        <v>17.5</v>
      </c>
      <c r="T1343" s="49">
        <v>22.200000000000024</v>
      </c>
      <c r="U1343" s="48">
        <v>33.299999999999969</v>
      </c>
      <c r="V1343" s="49">
        <v>45.900000000000048</v>
      </c>
      <c r="W1343" s="48">
        <v>51.739999999999924</v>
      </c>
      <c r="X1343" s="49">
        <v>5.001666666666666</v>
      </c>
      <c r="Y1343" s="48">
        <v>0</v>
      </c>
      <c r="Z1343" s="49">
        <v>0</v>
      </c>
      <c r="AA1343" s="48">
        <v>0</v>
      </c>
      <c r="AB1343" s="49">
        <v>0</v>
      </c>
      <c r="AC1343" s="58">
        <f t="shared" si="121"/>
        <v>212.68166666666662</v>
      </c>
      <c r="AD1343" s="58"/>
      <c r="AE1343" s="58"/>
    </row>
    <row r="1344" spans="2:31" x14ac:dyDescent="0.3">
      <c r="B1344" s="15" t="s">
        <v>13</v>
      </c>
      <c r="C1344" s="15"/>
      <c r="D1344" s="15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0</v>
      </c>
      <c r="N1344" s="49">
        <v>0</v>
      </c>
      <c r="O1344" s="48">
        <v>0</v>
      </c>
      <c r="P1344" s="49">
        <v>0</v>
      </c>
      <c r="Q1344" s="48">
        <v>0</v>
      </c>
      <c r="R1344" s="49">
        <v>0</v>
      </c>
      <c r="S1344" s="48">
        <v>0</v>
      </c>
      <c r="T1344" s="49">
        <v>6.9700000000000104</v>
      </c>
      <c r="U1344" s="48">
        <v>17.434999999999999</v>
      </c>
      <c r="V1344" s="49">
        <v>57.785499999999985</v>
      </c>
      <c r="W1344" s="48">
        <v>57.840983333333313</v>
      </c>
      <c r="X1344" s="49">
        <v>5.8063333333333338</v>
      </c>
      <c r="Y1344" s="48">
        <v>0</v>
      </c>
      <c r="Z1344" s="49">
        <v>0</v>
      </c>
      <c r="AA1344" s="48">
        <v>0</v>
      </c>
      <c r="AB1344" s="49">
        <v>0</v>
      </c>
      <c r="AC1344" s="58">
        <f t="shared" si="121"/>
        <v>145.83781666666664</v>
      </c>
      <c r="AD1344" s="58"/>
      <c r="AE1344" s="58"/>
    </row>
    <row r="1345" spans="2:31" x14ac:dyDescent="0.3">
      <c r="B1345" s="15" t="s">
        <v>14</v>
      </c>
      <c r="C1345" s="15"/>
      <c r="D1345" s="15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</v>
      </c>
      <c r="N1345" s="49">
        <v>0</v>
      </c>
      <c r="O1345" s="48">
        <v>0</v>
      </c>
      <c r="P1345" s="49">
        <v>0</v>
      </c>
      <c r="Q1345" s="48">
        <v>0</v>
      </c>
      <c r="R1345" s="49">
        <v>0</v>
      </c>
      <c r="S1345" s="48">
        <v>0</v>
      </c>
      <c r="T1345" s="49">
        <v>0</v>
      </c>
      <c r="U1345" s="48">
        <v>0</v>
      </c>
      <c r="V1345" s="49">
        <v>0</v>
      </c>
      <c r="W1345" s="48">
        <v>0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58">
        <f t="shared" si="121"/>
        <v>0</v>
      </c>
      <c r="AD1345" s="58"/>
      <c r="AE1345" s="58"/>
    </row>
    <row r="1346" spans="2:31" x14ac:dyDescent="0.3">
      <c r="B1346" s="15" t="s">
        <v>15</v>
      </c>
      <c r="C1346" s="15"/>
      <c r="D1346" s="15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0</v>
      </c>
      <c r="N1346" s="49">
        <v>0</v>
      </c>
      <c r="O1346" s="48">
        <v>0</v>
      </c>
      <c r="P1346" s="49">
        <v>0</v>
      </c>
      <c r="Q1346" s="48">
        <v>0</v>
      </c>
      <c r="R1346" s="49">
        <v>0</v>
      </c>
      <c r="S1346" s="48">
        <v>1.4600000000000029</v>
      </c>
      <c r="T1346" s="49">
        <v>5.5600000000000014</v>
      </c>
      <c r="U1346" s="48">
        <v>11.66</v>
      </c>
      <c r="V1346" s="49">
        <v>18.05999999999997</v>
      </c>
      <c r="W1346" s="48">
        <v>18.659999999999986</v>
      </c>
      <c r="X1346" s="49">
        <v>1.9675</v>
      </c>
      <c r="Y1346" s="48">
        <v>0</v>
      </c>
      <c r="Z1346" s="49">
        <v>0</v>
      </c>
      <c r="AA1346" s="48">
        <v>0</v>
      </c>
      <c r="AB1346" s="49">
        <v>0</v>
      </c>
      <c r="AC1346" s="58">
        <f t="shared" si="121"/>
        <v>57.367499999999964</v>
      </c>
      <c r="AD1346" s="58"/>
      <c r="AE1346" s="58"/>
    </row>
    <row r="1347" spans="2:31" x14ac:dyDescent="0.3">
      <c r="B1347" s="15" t="s">
        <v>16</v>
      </c>
      <c r="C1347" s="15"/>
      <c r="D1347" s="15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0</v>
      </c>
      <c r="N1347" s="49">
        <v>0</v>
      </c>
      <c r="O1347" s="48">
        <v>0</v>
      </c>
      <c r="P1347" s="49">
        <v>0</v>
      </c>
      <c r="Q1347" s="48">
        <v>0</v>
      </c>
      <c r="R1347" s="49">
        <v>0</v>
      </c>
      <c r="S1347" s="48">
        <v>0</v>
      </c>
      <c r="T1347" s="49">
        <v>0</v>
      </c>
      <c r="U1347" s="48">
        <v>0</v>
      </c>
      <c r="V1347" s="49">
        <v>0</v>
      </c>
      <c r="W1347" s="48">
        <v>0</v>
      </c>
      <c r="X1347" s="49">
        <v>0</v>
      </c>
      <c r="Y1347" s="48">
        <v>0</v>
      </c>
      <c r="Z1347" s="49">
        <v>0</v>
      </c>
      <c r="AA1347" s="48">
        <v>0</v>
      </c>
      <c r="AB1347" s="49">
        <v>0</v>
      </c>
      <c r="AC1347" s="58">
        <f t="shared" si="121"/>
        <v>0</v>
      </c>
      <c r="AD1347" s="58"/>
      <c r="AE1347" s="58"/>
    </row>
    <row r="1348" spans="2:31" x14ac:dyDescent="0.3">
      <c r="B1348" s="15" t="s">
        <v>17</v>
      </c>
      <c r="C1348" s="15"/>
      <c r="D1348" s="15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</v>
      </c>
      <c r="N1348" s="49">
        <v>0</v>
      </c>
      <c r="O1348" s="48">
        <v>0</v>
      </c>
      <c r="P1348" s="49">
        <v>0</v>
      </c>
      <c r="Q1348" s="48">
        <v>0</v>
      </c>
      <c r="R1348" s="49">
        <v>0</v>
      </c>
      <c r="S1348" s="48">
        <v>0</v>
      </c>
      <c r="T1348" s="49">
        <v>0</v>
      </c>
      <c r="U1348" s="48">
        <v>0</v>
      </c>
      <c r="V1348" s="49">
        <v>0</v>
      </c>
      <c r="W1348" s="48">
        <v>0</v>
      </c>
      <c r="X1348" s="49">
        <v>0</v>
      </c>
      <c r="Y1348" s="48">
        <v>0</v>
      </c>
      <c r="Z1348" s="49">
        <v>0</v>
      </c>
      <c r="AA1348" s="48">
        <v>0</v>
      </c>
      <c r="AB1348" s="49">
        <v>0</v>
      </c>
      <c r="AC1348" s="58">
        <f t="shared" si="121"/>
        <v>0</v>
      </c>
      <c r="AD1348" s="58"/>
      <c r="AE1348" s="58"/>
    </row>
    <row r="1349" spans="2:31" x14ac:dyDescent="0.3">
      <c r="B1349" s="15" t="s">
        <v>18</v>
      </c>
      <c r="C1349" s="15"/>
      <c r="D1349" s="15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0</v>
      </c>
      <c r="N1349" s="49">
        <v>0</v>
      </c>
      <c r="O1349" s="48">
        <v>0</v>
      </c>
      <c r="P1349" s="49">
        <v>0</v>
      </c>
      <c r="Q1349" s="48">
        <v>0</v>
      </c>
      <c r="R1349" s="49">
        <v>0</v>
      </c>
      <c r="S1349" s="48">
        <v>0</v>
      </c>
      <c r="T1349" s="49">
        <v>0</v>
      </c>
      <c r="U1349" s="48">
        <v>0</v>
      </c>
      <c r="V1349" s="49">
        <v>0</v>
      </c>
      <c r="W1349" s="48">
        <v>0</v>
      </c>
      <c r="X1349" s="49">
        <v>0</v>
      </c>
      <c r="Y1349" s="48">
        <v>0</v>
      </c>
      <c r="Z1349" s="49">
        <v>0</v>
      </c>
      <c r="AA1349" s="48">
        <v>0</v>
      </c>
      <c r="AB1349" s="49">
        <v>0</v>
      </c>
      <c r="AC1349" s="58">
        <f t="shared" si="121"/>
        <v>0</v>
      </c>
      <c r="AD1349" s="58"/>
      <c r="AE1349" s="58"/>
    </row>
    <row r="1350" spans="2:31" x14ac:dyDescent="0.3">
      <c r="B1350" s="15" t="s">
        <v>19</v>
      </c>
      <c r="C1350" s="15"/>
      <c r="D1350" s="15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1.5500000000000002E-2</v>
      </c>
      <c r="N1350" s="49">
        <v>0</v>
      </c>
      <c r="O1350" s="48">
        <v>0</v>
      </c>
      <c r="P1350" s="49">
        <v>0.52516666666666656</v>
      </c>
      <c r="Q1350" s="48">
        <v>1.8371666666666673</v>
      </c>
      <c r="R1350" s="49">
        <v>3.5593333333333343</v>
      </c>
      <c r="S1350" s="48">
        <v>6.2793333333333319</v>
      </c>
      <c r="T1350" s="49">
        <v>6.6836666666666646</v>
      </c>
      <c r="U1350" s="48">
        <v>0</v>
      </c>
      <c r="V1350" s="49">
        <v>0</v>
      </c>
      <c r="W1350" s="48">
        <v>0</v>
      </c>
      <c r="X1350" s="49">
        <v>0</v>
      </c>
      <c r="Y1350" s="48">
        <v>0</v>
      </c>
      <c r="Z1350" s="49">
        <v>0</v>
      </c>
      <c r="AA1350" s="48">
        <v>0</v>
      </c>
      <c r="AB1350" s="49">
        <v>0</v>
      </c>
      <c r="AC1350" s="58">
        <f t="shared" si="121"/>
        <v>18.900166666666664</v>
      </c>
      <c r="AD1350" s="58"/>
      <c r="AE1350" s="58"/>
    </row>
    <row r="1351" spans="2:31" x14ac:dyDescent="0.3">
      <c r="B1351" s="4" t="s">
        <v>20</v>
      </c>
      <c r="C1351" s="4"/>
      <c r="D1351" s="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</v>
      </c>
      <c r="N1351" s="49">
        <v>0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0</v>
      </c>
      <c r="U1351" s="48">
        <v>0</v>
      </c>
      <c r="V1351" s="49">
        <v>0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58">
        <f t="shared" si="121"/>
        <v>0</v>
      </c>
      <c r="AD1351" s="58"/>
      <c r="AE1351" s="58"/>
    </row>
    <row r="1352" spans="2:31" x14ac:dyDescent="0.3">
      <c r="B1352" s="4" t="s">
        <v>21</v>
      </c>
      <c r="C1352" s="4"/>
      <c r="D1352" s="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0</v>
      </c>
      <c r="N1352" s="49">
        <v>0</v>
      </c>
      <c r="O1352" s="48">
        <v>0</v>
      </c>
      <c r="P1352" s="49">
        <v>0</v>
      </c>
      <c r="Q1352" s="48">
        <v>0</v>
      </c>
      <c r="R1352" s="49">
        <v>0</v>
      </c>
      <c r="S1352" s="48">
        <v>0</v>
      </c>
      <c r="T1352" s="49">
        <v>0</v>
      </c>
      <c r="U1352" s="48">
        <v>0</v>
      </c>
      <c r="V1352" s="49">
        <v>0</v>
      </c>
      <c r="W1352" s="48">
        <v>0</v>
      </c>
      <c r="X1352" s="49">
        <v>0</v>
      </c>
      <c r="Y1352" s="48">
        <v>0</v>
      </c>
      <c r="Z1352" s="49">
        <v>0</v>
      </c>
      <c r="AA1352" s="48">
        <v>0</v>
      </c>
      <c r="AB1352" s="49">
        <v>0</v>
      </c>
      <c r="AC1352" s="58">
        <f t="shared" si="121"/>
        <v>0</v>
      </c>
      <c r="AD1352" s="58"/>
      <c r="AE1352" s="58"/>
    </row>
    <row r="1353" spans="2:31" x14ac:dyDescent="0.3">
      <c r="B1353" s="4" t="s">
        <v>22</v>
      </c>
      <c r="C1353" s="4"/>
      <c r="D1353" s="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</v>
      </c>
      <c r="N1353" s="49">
        <v>0</v>
      </c>
      <c r="O1353" s="48">
        <v>0</v>
      </c>
      <c r="P1353" s="49">
        <v>0</v>
      </c>
      <c r="Q1353" s="48">
        <v>0</v>
      </c>
      <c r="R1353" s="49">
        <v>0</v>
      </c>
      <c r="S1353" s="48">
        <v>0</v>
      </c>
      <c r="T1353" s="49">
        <v>0</v>
      </c>
      <c r="U1353" s="48">
        <v>0</v>
      </c>
      <c r="V1353" s="49">
        <v>0</v>
      </c>
      <c r="W1353" s="48">
        <v>0</v>
      </c>
      <c r="X1353" s="49">
        <v>0</v>
      </c>
      <c r="Y1353" s="48">
        <v>0</v>
      </c>
      <c r="Z1353" s="49">
        <v>0</v>
      </c>
      <c r="AA1353" s="48">
        <v>0</v>
      </c>
      <c r="AB1353" s="49">
        <v>0</v>
      </c>
      <c r="AC1353" s="58">
        <f t="shared" si="121"/>
        <v>0</v>
      </c>
      <c r="AD1353" s="58"/>
      <c r="AE1353" s="58"/>
    </row>
    <row r="1354" spans="2:31" x14ac:dyDescent="0.3">
      <c r="B1354" s="4" t="s">
        <v>23</v>
      </c>
      <c r="C1354" s="4"/>
      <c r="D1354" s="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0</v>
      </c>
      <c r="N1354" s="49">
        <v>0</v>
      </c>
      <c r="O1354" s="48">
        <v>0</v>
      </c>
      <c r="P1354" s="49">
        <v>0</v>
      </c>
      <c r="Q1354" s="48">
        <v>0</v>
      </c>
      <c r="R1354" s="49">
        <v>0</v>
      </c>
      <c r="S1354" s="48">
        <v>0</v>
      </c>
      <c r="T1354" s="49">
        <v>0</v>
      </c>
      <c r="U1354" s="48">
        <v>0</v>
      </c>
      <c r="V1354" s="49">
        <v>0</v>
      </c>
      <c r="W1354" s="48">
        <v>0</v>
      </c>
      <c r="X1354" s="49">
        <v>0</v>
      </c>
      <c r="Y1354" s="48">
        <v>0</v>
      </c>
      <c r="Z1354" s="49">
        <v>0</v>
      </c>
      <c r="AA1354" s="48">
        <v>0</v>
      </c>
      <c r="AB1354" s="49">
        <v>0</v>
      </c>
      <c r="AC1354" s="58">
        <f t="shared" si="121"/>
        <v>0</v>
      </c>
      <c r="AD1354" s="58"/>
      <c r="AE1354" s="58"/>
    </row>
    <row r="1355" spans="2:31" x14ac:dyDescent="0.3">
      <c r="B1355" s="4" t="s">
        <v>24</v>
      </c>
      <c r="C1355" s="4"/>
      <c r="D1355" s="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5.3333333333333323E-3</v>
      </c>
      <c r="N1355" s="49">
        <v>0</v>
      </c>
      <c r="O1355" s="48">
        <v>6.6666666666666654E-4</v>
      </c>
      <c r="P1355" s="49">
        <v>1.8333333333333335E-3</v>
      </c>
      <c r="Q1355" s="48">
        <v>0.1515</v>
      </c>
      <c r="R1355" s="49">
        <v>3.6499999999999998E-2</v>
      </c>
      <c r="S1355" s="48">
        <v>4.9999999999999966E-3</v>
      </c>
      <c r="T1355" s="49">
        <v>0</v>
      </c>
      <c r="U1355" s="48">
        <v>0</v>
      </c>
      <c r="V1355" s="49">
        <v>0</v>
      </c>
      <c r="W1355" s="48">
        <v>0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58">
        <f t="shared" si="121"/>
        <v>0.20083333333333334</v>
      </c>
      <c r="AD1355" s="58"/>
      <c r="AE1355" s="58"/>
    </row>
    <row r="1356" spans="2:31" x14ac:dyDescent="0.3">
      <c r="B1356" s="4" t="s">
        <v>25</v>
      </c>
      <c r="C1356" s="4"/>
      <c r="D1356" s="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1.3594000000000015</v>
      </c>
      <c r="N1356" s="49">
        <v>0.60066666666666668</v>
      </c>
      <c r="O1356" s="48">
        <v>1.0716666666666671E-2</v>
      </c>
      <c r="P1356" s="49">
        <v>0.13983333333333331</v>
      </c>
      <c r="Q1356" s="48">
        <v>0.29916666666666686</v>
      </c>
      <c r="R1356" s="49">
        <v>0.92316666666666647</v>
      </c>
      <c r="S1356" s="48">
        <v>2.0403333333333338</v>
      </c>
      <c r="T1356" s="49">
        <v>1.7791000000000006</v>
      </c>
      <c r="U1356" s="48">
        <v>0.60341666666666649</v>
      </c>
      <c r="V1356" s="49">
        <v>2.6415000000000002</v>
      </c>
      <c r="W1356" s="48">
        <v>3.6888333333333341</v>
      </c>
      <c r="X1356" s="49">
        <v>0.29885833333333334</v>
      </c>
      <c r="Y1356" s="48">
        <v>0</v>
      </c>
      <c r="Z1356" s="49">
        <v>0</v>
      </c>
      <c r="AA1356" s="48">
        <v>0</v>
      </c>
      <c r="AB1356" s="49">
        <v>0</v>
      </c>
      <c r="AC1356" s="58">
        <f t="shared" si="121"/>
        <v>14.38499166666667</v>
      </c>
      <c r="AD1356" s="58"/>
      <c r="AE1356" s="58"/>
    </row>
    <row r="1357" spans="2:31" x14ac:dyDescent="0.3">
      <c r="B1357" s="4" t="s">
        <v>26</v>
      </c>
      <c r="C1357" s="4"/>
      <c r="D1357" s="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0</v>
      </c>
      <c r="N1357" s="49">
        <v>2.2666666666666658E-2</v>
      </c>
      <c r="O1357" s="48">
        <v>4.2341666666666686</v>
      </c>
      <c r="P1357" s="49">
        <v>4.9086666666666652</v>
      </c>
      <c r="Q1357" s="48">
        <v>1.2878333333333323</v>
      </c>
      <c r="R1357" s="49">
        <v>0.2881666666666664</v>
      </c>
      <c r="S1357" s="48">
        <v>1.6718333333333326</v>
      </c>
      <c r="T1357" s="49">
        <v>5.3004999999999978</v>
      </c>
      <c r="U1357" s="48">
        <v>1.3199999999999998</v>
      </c>
      <c r="V1357" s="49">
        <v>1.2218333333333331</v>
      </c>
      <c r="W1357" s="48">
        <v>1.1236666666666664</v>
      </c>
      <c r="X1357" s="49">
        <v>0.53550000000000009</v>
      </c>
      <c r="Y1357" s="48">
        <v>0</v>
      </c>
      <c r="Z1357" s="49">
        <v>0</v>
      </c>
      <c r="AA1357" s="48">
        <v>0</v>
      </c>
      <c r="AB1357" s="49">
        <v>0</v>
      </c>
      <c r="AC1357" s="58">
        <f t="shared" si="121"/>
        <v>21.914833333333327</v>
      </c>
      <c r="AD1357" s="58"/>
      <c r="AE1357" s="58"/>
    </row>
    <row r="1358" spans="2:31" x14ac:dyDescent="0.3">
      <c r="B1358" s="4" t="s">
        <v>27</v>
      </c>
      <c r="C1358" s="4"/>
      <c r="D1358" s="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49.159999999999975</v>
      </c>
      <c r="O1358" s="48">
        <v>41.550000000000004</v>
      </c>
      <c r="P1358" s="49">
        <v>38.25</v>
      </c>
      <c r="Q1358" s="48">
        <v>36.200000000000017</v>
      </c>
      <c r="R1358" s="49">
        <v>32.77999999999998</v>
      </c>
      <c r="S1358" s="48">
        <v>28.470000000000024</v>
      </c>
      <c r="T1358" s="49">
        <v>24.799999999999972</v>
      </c>
      <c r="U1358" s="48">
        <v>22.460000000000019</v>
      </c>
      <c r="V1358" s="49">
        <v>21.809999999999967</v>
      </c>
      <c r="W1358" s="48">
        <v>21.802366666666636</v>
      </c>
      <c r="X1358" s="49">
        <v>21.794733333333305</v>
      </c>
      <c r="Y1358" s="48">
        <v>0</v>
      </c>
      <c r="Z1358" s="49">
        <v>0</v>
      </c>
      <c r="AA1358" s="48">
        <v>0</v>
      </c>
      <c r="AB1358" s="49">
        <v>0</v>
      </c>
      <c r="AC1358" s="58">
        <f t="shared" si="121"/>
        <v>339.07709999999986</v>
      </c>
      <c r="AD1358" s="58"/>
      <c r="AE1358" s="58"/>
    </row>
    <row r="1359" spans="2:31" x14ac:dyDescent="0.3">
      <c r="B1359" s="4" t="s">
        <v>28</v>
      </c>
      <c r="C1359" s="4"/>
      <c r="D1359" s="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7.1999999999999884E-2</v>
      </c>
      <c r="N1359" s="49">
        <v>7.8963333333333336</v>
      </c>
      <c r="O1359" s="48">
        <v>20.305999999999994</v>
      </c>
      <c r="P1359" s="49">
        <v>32.943666666666658</v>
      </c>
      <c r="Q1359" s="48">
        <v>30.620333333333324</v>
      </c>
      <c r="R1359" s="49">
        <v>16.567333333333337</v>
      </c>
      <c r="S1359" s="48">
        <v>15.436666666666669</v>
      </c>
      <c r="T1359" s="49">
        <v>24.207000000000008</v>
      </c>
      <c r="U1359" s="48">
        <v>27.382000000000005</v>
      </c>
      <c r="V1359" s="49">
        <v>29.737000000000016</v>
      </c>
      <c r="W1359" s="48">
        <v>28.548999999999999</v>
      </c>
      <c r="X1359" s="49">
        <v>2.7442500000000001</v>
      </c>
      <c r="Y1359" s="48">
        <v>0</v>
      </c>
      <c r="Z1359" s="49">
        <v>0</v>
      </c>
      <c r="AA1359" s="48">
        <v>0</v>
      </c>
      <c r="AB1359" s="49">
        <v>0</v>
      </c>
      <c r="AC1359" s="58">
        <f t="shared" si="121"/>
        <v>236.46158333333335</v>
      </c>
      <c r="AD1359" s="58"/>
      <c r="AE1359" s="58"/>
    </row>
    <row r="1360" spans="2:31" x14ac:dyDescent="0.3">
      <c r="B1360" s="4" t="s">
        <v>120</v>
      </c>
      <c r="C1360" s="4"/>
      <c r="D1360" s="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0.57433333333333314</v>
      </c>
      <c r="N1360" s="49">
        <v>4.2738333333333305</v>
      </c>
      <c r="O1360" s="48">
        <v>10.191000000000003</v>
      </c>
      <c r="P1360" s="49">
        <v>10.777166666666668</v>
      </c>
      <c r="Q1360" s="48">
        <v>12.017000000000001</v>
      </c>
      <c r="R1360" s="49">
        <v>16.267000000000007</v>
      </c>
      <c r="S1360" s="48">
        <v>9.1655000000000015</v>
      </c>
      <c r="T1360" s="49">
        <v>5.6893333333333338</v>
      </c>
      <c r="U1360" s="48">
        <v>14.793000000000001</v>
      </c>
      <c r="V1360" s="49">
        <v>16.714833333333328</v>
      </c>
      <c r="W1360" s="48">
        <v>5.2544999999999966</v>
      </c>
      <c r="X1360" s="49">
        <v>0.71491666666666631</v>
      </c>
      <c r="Y1360" s="48">
        <v>0</v>
      </c>
      <c r="Z1360" s="49">
        <v>0</v>
      </c>
      <c r="AA1360" s="48">
        <v>0</v>
      </c>
      <c r="AB1360" s="49">
        <v>0</v>
      </c>
      <c r="AC1360" s="58">
        <f t="shared" si="121"/>
        <v>106.43241666666667</v>
      </c>
      <c r="AD1360" s="58"/>
      <c r="AE1360" s="58"/>
    </row>
    <row r="1361" spans="2:31" x14ac:dyDescent="0.3">
      <c r="B1361" s="4" t="s">
        <v>29</v>
      </c>
      <c r="C1361" s="4"/>
      <c r="D1361" s="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2.6369999999999982</v>
      </c>
      <c r="N1361" s="49">
        <v>23.962666666666678</v>
      </c>
      <c r="O1361" s="48">
        <v>23.160499999999999</v>
      </c>
      <c r="P1361" s="49">
        <v>14.514833333333327</v>
      </c>
      <c r="Q1361" s="48">
        <v>8.6009999999999955</v>
      </c>
      <c r="R1361" s="49">
        <v>3.3841666666666645</v>
      </c>
      <c r="S1361" s="48">
        <v>0</v>
      </c>
      <c r="T1361" s="49">
        <v>15.092166666666662</v>
      </c>
      <c r="U1361" s="48">
        <v>24.64050000000001</v>
      </c>
      <c r="V1361" s="49">
        <v>21.394666666666662</v>
      </c>
      <c r="W1361" s="48">
        <v>21.018016666666657</v>
      </c>
      <c r="X1361" s="49">
        <v>1.0388333333333333</v>
      </c>
      <c r="Y1361" s="48">
        <v>0</v>
      </c>
      <c r="Z1361" s="49">
        <v>0</v>
      </c>
      <c r="AA1361" s="48">
        <v>0</v>
      </c>
      <c r="AB1361" s="49">
        <v>0</v>
      </c>
      <c r="AC1361" s="58">
        <f t="shared" si="121"/>
        <v>159.44434999999999</v>
      </c>
      <c r="AD1361" s="58"/>
      <c r="AE1361" s="58"/>
    </row>
    <row r="1362" spans="2:31" x14ac:dyDescent="0.3">
      <c r="B1362" s="4" t="s">
        <v>30</v>
      </c>
      <c r="C1362" s="4"/>
      <c r="D1362" s="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1.754333333333338</v>
      </c>
      <c r="N1362" s="49">
        <v>3.2123333333333308</v>
      </c>
      <c r="O1362" s="48">
        <v>30.292499999999993</v>
      </c>
      <c r="P1362" s="49">
        <v>39.57833333333334</v>
      </c>
      <c r="Q1362" s="48">
        <v>38.417000000000009</v>
      </c>
      <c r="R1362" s="49">
        <v>30.271166666666669</v>
      </c>
      <c r="S1362" s="48">
        <v>36.382999999999996</v>
      </c>
      <c r="T1362" s="49">
        <v>47.489166666666655</v>
      </c>
      <c r="U1362" s="48">
        <v>50.241499999999974</v>
      </c>
      <c r="V1362" s="49">
        <v>15.577666666666667</v>
      </c>
      <c r="W1362" s="48">
        <v>2.109666666666667</v>
      </c>
      <c r="X1362" s="49">
        <v>0.7744999999999993</v>
      </c>
      <c r="Y1362" s="48">
        <v>0</v>
      </c>
      <c r="Z1362" s="49">
        <v>0</v>
      </c>
      <c r="AA1362" s="48">
        <v>0</v>
      </c>
      <c r="AB1362" s="49">
        <v>0</v>
      </c>
      <c r="AC1362" s="58">
        <f t="shared" si="121"/>
        <v>296.10116666666664</v>
      </c>
      <c r="AD1362" s="58"/>
      <c r="AE1362" s="58"/>
    </row>
    <row r="1363" spans="2:31" x14ac:dyDescent="0.3">
      <c r="B1363" s="4" t="s">
        <v>31</v>
      </c>
      <c r="C1363" s="4"/>
      <c r="D1363" s="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19.920000000000002</v>
      </c>
      <c r="N1363" s="49">
        <v>23.299999999999972</v>
      </c>
      <c r="O1363" s="48">
        <v>22.200000000000024</v>
      </c>
      <c r="P1363" s="49">
        <v>21.099999999999998</v>
      </c>
      <c r="Q1363" s="48">
        <v>20</v>
      </c>
      <c r="R1363" s="49">
        <v>17.700000000000021</v>
      </c>
      <c r="S1363" s="48">
        <v>16.5</v>
      </c>
      <c r="T1363" s="49">
        <v>15.399999999999984</v>
      </c>
      <c r="U1363" s="48">
        <v>13.700000000000012</v>
      </c>
      <c r="V1363" s="49">
        <v>14.399999999999984</v>
      </c>
      <c r="W1363" s="48">
        <v>14.490000000000007</v>
      </c>
      <c r="X1363" s="49">
        <v>1.5</v>
      </c>
      <c r="Y1363" s="48">
        <v>0</v>
      </c>
      <c r="Z1363" s="49">
        <v>0</v>
      </c>
      <c r="AA1363" s="48">
        <v>0</v>
      </c>
      <c r="AB1363" s="49">
        <v>0</v>
      </c>
      <c r="AC1363" s="58">
        <f t="shared" si="121"/>
        <v>200.20999999999998</v>
      </c>
      <c r="AD1363" s="58"/>
      <c r="AE1363" s="58"/>
    </row>
    <row r="1364" spans="2:31" x14ac:dyDescent="0.3">
      <c r="B1364" s="4" t="s">
        <v>32</v>
      </c>
      <c r="C1364" s="4"/>
      <c r="D1364" s="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</v>
      </c>
      <c r="Q1364" s="48">
        <v>0</v>
      </c>
      <c r="R1364" s="49">
        <v>0</v>
      </c>
      <c r="S1364" s="48">
        <v>39.730000000000011</v>
      </c>
      <c r="T1364" s="49">
        <v>39.730000000000011</v>
      </c>
      <c r="U1364" s="48">
        <v>39.530000000000008</v>
      </c>
      <c r="V1364" s="49">
        <v>38.730000000000011</v>
      </c>
      <c r="W1364" s="48">
        <v>35.730000000000011</v>
      </c>
      <c r="X1364" s="49">
        <v>2.9774999999999996</v>
      </c>
      <c r="Y1364" s="48">
        <v>0</v>
      </c>
      <c r="Z1364" s="49">
        <v>0</v>
      </c>
      <c r="AA1364" s="48">
        <v>0</v>
      </c>
      <c r="AB1364" s="49">
        <v>0</v>
      </c>
      <c r="AC1364" s="58">
        <f t="shared" si="121"/>
        <v>196.42750000000007</v>
      </c>
      <c r="AD1364" s="58"/>
      <c r="AE1364" s="58"/>
    </row>
    <row r="1365" spans="2:31" x14ac:dyDescent="0.3">
      <c r="B1365" s="4" t="s">
        <v>33</v>
      </c>
      <c r="C1365" s="4"/>
      <c r="D1365" s="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0.16449999999999942</v>
      </c>
      <c r="N1365" s="49">
        <v>1.8804999999999994</v>
      </c>
      <c r="O1365" s="48">
        <v>4.3058333333333341</v>
      </c>
      <c r="P1365" s="49">
        <v>7.3040000000000012</v>
      </c>
      <c r="Q1365" s="48">
        <v>7.1366666666666703</v>
      </c>
      <c r="R1365" s="49">
        <v>4.9346666666666676</v>
      </c>
      <c r="S1365" s="48">
        <v>4.535499999999999</v>
      </c>
      <c r="T1365" s="49">
        <v>4.990666666666665</v>
      </c>
      <c r="U1365" s="48">
        <v>4.5019999999999998</v>
      </c>
      <c r="V1365" s="49">
        <v>4.8193333333333355</v>
      </c>
      <c r="W1365" s="48">
        <v>4.8919999999999968</v>
      </c>
      <c r="X1365" s="49">
        <v>0.53141666666666676</v>
      </c>
      <c r="Y1365" s="48">
        <v>0</v>
      </c>
      <c r="Z1365" s="49">
        <v>0</v>
      </c>
      <c r="AA1365" s="48">
        <v>0</v>
      </c>
      <c r="AB1365" s="49">
        <v>0</v>
      </c>
      <c r="AC1365" s="58">
        <f t="shared" si="121"/>
        <v>49.997083333333336</v>
      </c>
      <c r="AD1365" s="58"/>
      <c r="AE1365" s="58"/>
    </row>
    <row r="1366" spans="2:31" x14ac:dyDescent="0.3">
      <c r="B1366" s="4" t="s">
        <v>34</v>
      </c>
      <c r="C1366" s="4"/>
      <c r="D1366" s="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0.51999999999999957</v>
      </c>
      <c r="O1366" s="48">
        <v>5.3799999999999972</v>
      </c>
      <c r="P1366" s="49">
        <v>5.0800000000000018</v>
      </c>
      <c r="Q1366" s="48">
        <v>4.7799999999999976</v>
      </c>
      <c r="R1366" s="49">
        <v>4.3799999999999972</v>
      </c>
      <c r="S1366" s="48">
        <v>3.979999999999996</v>
      </c>
      <c r="T1366" s="49">
        <v>3.8799999999999968</v>
      </c>
      <c r="U1366" s="48">
        <v>3.8799999999999968</v>
      </c>
      <c r="V1366" s="49">
        <v>3.8799999999999968</v>
      </c>
      <c r="W1366" s="48">
        <v>3.8499999999999961</v>
      </c>
      <c r="X1366" s="49">
        <v>0.38083333333333336</v>
      </c>
      <c r="Y1366" s="48">
        <v>0</v>
      </c>
      <c r="Z1366" s="49">
        <v>0</v>
      </c>
      <c r="AA1366" s="48">
        <v>0</v>
      </c>
      <c r="AB1366" s="49">
        <v>0</v>
      </c>
      <c r="AC1366" s="58">
        <f t="shared" si="121"/>
        <v>39.990833333333306</v>
      </c>
      <c r="AD1366" s="58"/>
      <c r="AE1366" s="58"/>
    </row>
    <row r="1367" spans="2:31" x14ac:dyDescent="0.3">
      <c r="B1367" s="4" t="s">
        <v>35</v>
      </c>
      <c r="C1367" s="4"/>
      <c r="D1367" s="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</v>
      </c>
      <c r="O1367" s="48">
        <v>0</v>
      </c>
      <c r="P1367" s="49">
        <v>0</v>
      </c>
      <c r="Q1367" s="48">
        <v>0</v>
      </c>
      <c r="R1367" s="49">
        <v>0</v>
      </c>
      <c r="S1367" s="48">
        <v>0</v>
      </c>
      <c r="T1367" s="49">
        <v>0</v>
      </c>
      <c r="U1367" s="48">
        <v>0</v>
      </c>
      <c r="V1367" s="49">
        <v>0</v>
      </c>
      <c r="W1367" s="48">
        <v>0</v>
      </c>
      <c r="X1367" s="49">
        <v>0</v>
      </c>
      <c r="Y1367" s="48">
        <v>0</v>
      </c>
      <c r="Z1367" s="49">
        <v>0</v>
      </c>
      <c r="AA1367" s="48">
        <v>0</v>
      </c>
      <c r="AB1367" s="49">
        <v>0</v>
      </c>
      <c r="AC1367" s="58">
        <f t="shared" si="121"/>
        <v>0</v>
      </c>
      <c r="AD1367" s="58"/>
      <c r="AE1367" s="58"/>
    </row>
    <row r="1368" spans="2:31" x14ac:dyDescent="0.3">
      <c r="B1368" s="4" t="s">
        <v>36</v>
      </c>
      <c r="C1368" s="4"/>
      <c r="D1368" s="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58">
        <f t="shared" si="121"/>
        <v>0</v>
      </c>
      <c r="AD1368" s="58"/>
      <c r="AE1368" s="58"/>
    </row>
    <row r="1369" spans="2:31" x14ac:dyDescent="0.3">
      <c r="B1369" s="4" t="s">
        <v>121</v>
      </c>
      <c r="C1369" s="4"/>
      <c r="D1369" s="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58">
        <f t="shared" si="121"/>
        <v>0</v>
      </c>
      <c r="AD1369" s="58"/>
      <c r="AE1369" s="58"/>
    </row>
    <row r="1370" spans="2:31" x14ac:dyDescent="0.3">
      <c r="B1370" s="4" t="s">
        <v>86</v>
      </c>
      <c r="C1370" s="4"/>
      <c r="D1370" s="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0</v>
      </c>
      <c r="N1370" s="49">
        <v>0.30766666666666648</v>
      </c>
      <c r="O1370" s="48">
        <v>3.8280000000000003</v>
      </c>
      <c r="P1370" s="49">
        <v>1.9020000000000004</v>
      </c>
      <c r="Q1370" s="48">
        <v>2.2446666666666664</v>
      </c>
      <c r="R1370" s="49">
        <v>1.9241666666666661</v>
      </c>
      <c r="S1370" s="48">
        <v>1.0548333333333333</v>
      </c>
      <c r="T1370" s="49">
        <v>0</v>
      </c>
      <c r="U1370" s="48">
        <v>5.6666666666666645E-3</v>
      </c>
      <c r="V1370" s="49">
        <v>0.63950000000000029</v>
      </c>
      <c r="W1370" s="48">
        <v>2.3118333333333339</v>
      </c>
      <c r="X1370" s="49">
        <v>0.36733333333333323</v>
      </c>
      <c r="Y1370" s="48">
        <v>0</v>
      </c>
      <c r="Z1370" s="49">
        <v>0</v>
      </c>
      <c r="AA1370" s="48">
        <v>0</v>
      </c>
      <c r="AB1370" s="49">
        <v>0</v>
      </c>
      <c r="AC1370" s="58">
        <f t="shared" si="121"/>
        <v>14.585666666666667</v>
      </c>
      <c r="AD1370" s="58"/>
      <c r="AE1370" s="58"/>
    </row>
    <row r="1371" spans="2:31" x14ac:dyDescent="0.3">
      <c r="B1371" s="4" t="s">
        <v>87</v>
      </c>
      <c r="C1371" s="4"/>
      <c r="D1371" s="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</v>
      </c>
      <c r="N1371" s="49">
        <v>0</v>
      </c>
      <c r="O1371" s="48">
        <v>0</v>
      </c>
      <c r="P1371" s="49">
        <v>0</v>
      </c>
      <c r="Q1371" s="48">
        <v>0</v>
      </c>
      <c r="R1371" s="49">
        <v>0</v>
      </c>
      <c r="S1371" s="48">
        <v>0</v>
      </c>
      <c r="T1371" s="49">
        <v>0</v>
      </c>
      <c r="U1371" s="48">
        <v>0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58">
        <f>SUM(E1371:AB1371)</f>
        <v>0</v>
      </c>
      <c r="AD1371" s="58"/>
      <c r="AE1371" s="58"/>
    </row>
    <row r="1372" spans="2:31" x14ac:dyDescent="0.3">
      <c r="B1372" s="4" t="s">
        <v>99</v>
      </c>
      <c r="C1372" s="4"/>
      <c r="D1372" s="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0.25916666666666643</v>
      </c>
      <c r="O1372" s="48">
        <v>2.848333333333334</v>
      </c>
      <c r="P1372" s="49">
        <v>6.1996666666666647</v>
      </c>
      <c r="Q1372" s="48">
        <v>10.915000000000001</v>
      </c>
      <c r="R1372" s="49">
        <v>8.6405000000000012</v>
      </c>
      <c r="S1372" s="48">
        <v>7.3033333333333355</v>
      </c>
      <c r="T1372" s="49">
        <v>6.8881666666666668</v>
      </c>
      <c r="U1372" s="48">
        <v>6.6354999999999968</v>
      </c>
      <c r="V1372" s="49">
        <v>6.7648333333333284</v>
      </c>
      <c r="W1372" s="48">
        <v>6.7904999999999953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58">
        <f t="shared" ref="AC1372:AC1375" si="122">SUM(E1372:AB1372)</f>
        <v>63.24499999999999</v>
      </c>
      <c r="AD1372" s="58"/>
      <c r="AE1372" s="58"/>
    </row>
    <row r="1373" spans="2:31" x14ac:dyDescent="0.3">
      <c r="B1373" s="4" t="s">
        <v>112</v>
      </c>
      <c r="C1373" s="4"/>
      <c r="D1373" s="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</v>
      </c>
      <c r="N1373" s="49">
        <v>0</v>
      </c>
      <c r="O1373" s="48">
        <v>0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0</v>
      </c>
      <c r="W1373" s="48">
        <v>0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58">
        <f t="shared" si="122"/>
        <v>0</v>
      </c>
      <c r="AD1373" s="58"/>
      <c r="AE1373" s="58"/>
    </row>
    <row r="1374" spans="2:31" x14ac:dyDescent="0.3">
      <c r="B1374" s="4" t="s">
        <v>113</v>
      </c>
      <c r="C1374" s="4"/>
      <c r="D1374" s="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0</v>
      </c>
      <c r="N1374" s="49">
        <v>0</v>
      </c>
      <c r="O1374" s="48">
        <v>0</v>
      </c>
      <c r="P1374" s="49">
        <v>0</v>
      </c>
      <c r="Q1374" s="48">
        <v>0</v>
      </c>
      <c r="R1374" s="49">
        <v>0</v>
      </c>
      <c r="S1374" s="48">
        <v>0</v>
      </c>
      <c r="T1374" s="49">
        <v>0</v>
      </c>
      <c r="U1374" s="48">
        <v>0</v>
      </c>
      <c r="V1374" s="49">
        <v>0</v>
      </c>
      <c r="W1374" s="48">
        <v>0</v>
      </c>
      <c r="X1374" s="49">
        <v>0</v>
      </c>
      <c r="Y1374" s="48">
        <v>0</v>
      </c>
      <c r="Z1374" s="49">
        <v>0</v>
      </c>
      <c r="AA1374" s="48">
        <v>0</v>
      </c>
      <c r="AB1374" s="49">
        <v>0</v>
      </c>
      <c r="AC1374" s="58">
        <f t="shared" si="122"/>
        <v>0</v>
      </c>
      <c r="AD1374" s="58"/>
      <c r="AE1374" s="58"/>
    </row>
    <row r="1375" spans="2:31" x14ac:dyDescent="0.3">
      <c r="B1375" s="4" t="s">
        <v>114</v>
      </c>
      <c r="C1375" s="4"/>
      <c r="D1375" s="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1.2</v>
      </c>
      <c r="N1375" s="49">
        <v>5.300000000000006</v>
      </c>
      <c r="O1375" s="48">
        <v>9.6000000000000121</v>
      </c>
      <c r="P1375" s="49">
        <v>17.5</v>
      </c>
      <c r="Q1375" s="48">
        <v>41.529333333333327</v>
      </c>
      <c r="R1375" s="49">
        <v>97.780500000000018</v>
      </c>
      <c r="S1375" s="48">
        <v>106.19266666666668</v>
      </c>
      <c r="T1375" s="49">
        <v>41.120666666666686</v>
      </c>
      <c r="U1375" s="48">
        <v>47.952666666666659</v>
      </c>
      <c r="V1375" s="49">
        <v>50.947666666666628</v>
      </c>
      <c r="W1375" s="48">
        <v>35.338500000000018</v>
      </c>
      <c r="X1375" s="49">
        <v>2.9455000000000005</v>
      </c>
      <c r="Y1375" s="48">
        <v>0</v>
      </c>
      <c r="Z1375" s="49">
        <v>0</v>
      </c>
      <c r="AA1375" s="48">
        <v>0</v>
      </c>
      <c r="AB1375" s="49">
        <v>0</v>
      </c>
      <c r="AC1375" s="58">
        <f t="shared" si="122"/>
        <v>457.40750000000008</v>
      </c>
      <c r="AD1375" s="58"/>
      <c r="AE1375" s="58"/>
    </row>
    <row r="1376" spans="2:31" x14ac:dyDescent="0.3">
      <c r="B1376" s="4" t="s">
        <v>115</v>
      </c>
      <c r="C1376" s="4"/>
      <c r="D1376" s="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6.0000000000000026E-2</v>
      </c>
      <c r="N1376" s="49">
        <v>1.8046666666666666</v>
      </c>
      <c r="O1376" s="48">
        <v>1.754166666666668</v>
      </c>
      <c r="P1376" s="49">
        <v>7.7601666666666693</v>
      </c>
      <c r="Q1376" s="48">
        <v>13.186166666666663</v>
      </c>
      <c r="R1376" s="49">
        <v>10.021999999999998</v>
      </c>
      <c r="S1376" s="48">
        <v>8.1949999999999985</v>
      </c>
      <c r="T1376" s="49">
        <v>5.1019999999999985</v>
      </c>
      <c r="U1376" s="48">
        <v>3.7431666666666672</v>
      </c>
      <c r="V1376" s="49">
        <v>4.2531666666666652</v>
      </c>
      <c r="W1376" s="48">
        <v>4.2697666666666656</v>
      </c>
      <c r="X1376" s="49">
        <v>4.3153666666666659</v>
      </c>
      <c r="Y1376" s="48">
        <v>0</v>
      </c>
      <c r="Z1376" s="49">
        <v>0</v>
      </c>
      <c r="AA1376" s="48">
        <v>0</v>
      </c>
      <c r="AB1376" s="49">
        <v>0</v>
      </c>
      <c r="AC1376" s="58">
        <f>SUM(E1376:AB1376)</f>
        <v>64.465633333333329</v>
      </c>
      <c r="AD1376" s="58"/>
      <c r="AE1376" s="58"/>
    </row>
    <row r="1377" spans="2:31" x14ac:dyDescent="0.3">
      <c r="B1377" s="4" t="s">
        <v>122</v>
      </c>
      <c r="C1377" s="4"/>
      <c r="D1377" s="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</v>
      </c>
      <c r="N1377" s="49">
        <v>0</v>
      </c>
      <c r="O1377" s="48">
        <v>0</v>
      </c>
      <c r="P1377" s="49">
        <v>0</v>
      </c>
      <c r="Q1377" s="48">
        <v>10.166333333333332</v>
      </c>
      <c r="R1377" s="49">
        <v>23.1845</v>
      </c>
      <c r="S1377" s="48">
        <v>14.606999999999999</v>
      </c>
      <c r="T1377" s="49">
        <v>0.64300000000000035</v>
      </c>
      <c r="U1377" s="48">
        <v>0</v>
      </c>
      <c r="V1377" s="49">
        <v>0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58">
        <f t="shared" ref="AC1377" si="123">SUM(E1377:AB1377)</f>
        <v>48.600833333333334</v>
      </c>
      <c r="AD1377" s="58"/>
      <c r="AE1377" s="58"/>
    </row>
    <row r="1378" spans="2:31" x14ac:dyDescent="0.3">
      <c r="B1378" s="4" t="s">
        <v>128</v>
      </c>
      <c r="C1378" s="4"/>
      <c r="D1378" s="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58">
        <f t="shared" ref="AC1378" si="124">SUM(E1378:AB1378)</f>
        <v>0</v>
      </c>
      <c r="AD1378" s="58"/>
      <c r="AE1378" s="58"/>
    </row>
    <row r="1379" spans="2:31" x14ac:dyDescent="0.3">
      <c r="B1379" s="13" t="s">
        <v>2</v>
      </c>
      <c r="C1379" s="13"/>
      <c r="D1379" s="13"/>
      <c r="E1379" s="14">
        <f>SUM(E1334:E1378)</f>
        <v>0</v>
      </c>
      <c r="F1379" s="14">
        <f t="shared" ref="F1379:AB1379" si="125">SUM(F1334:F1378)</f>
        <v>0</v>
      </c>
      <c r="G1379" s="14">
        <f t="shared" si="125"/>
        <v>0</v>
      </c>
      <c r="H1379" s="14">
        <f t="shared" si="125"/>
        <v>0</v>
      </c>
      <c r="I1379" s="14">
        <f t="shared" si="125"/>
        <v>0</v>
      </c>
      <c r="J1379" s="14">
        <f t="shared" si="125"/>
        <v>0</v>
      </c>
      <c r="K1379" s="14">
        <f t="shared" si="125"/>
        <v>0</v>
      </c>
      <c r="L1379" s="14">
        <f t="shared" si="125"/>
        <v>0</v>
      </c>
      <c r="M1379" s="14">
        <f t="shared" si="125"/>
        <v>51.571999999999996</v>
      </c>
      <c r="N1379" s="14">
        <f t="shared" si="125"/>
        <v>141.97366666666665</v>
      </c>
      <c r="O1379" s="14">
        <f t="shared" si="125"/>
        <v>192.09788333333336</v>
      </c>
      <c r="P1379" s="14">
        <f t="shared" si="125"/>
        <v>224.59466666666668</v>
      </c>
      <c r="Q1379" s="14">
        <f t="shared" si="125"/>
        <v>274.67833333333334</v>
      </c>
      <c r="R1379" s="14">
        <f t="shared" si="125"/>
        <v>427.02916666666658</v>
      </c>
      <c r="S1379" s="14">
        <f t="shared" si="125"/>
        <v>568.75799999999992</v>
      </c>
      <c r="T1379" s="14">
        <f t="shared" si="125"/>
        <v>507.44709999999986</v>
      </c>
      <c r="U1379" s="14">
        <f t="shared" si="125"/>
        <v>571.61508333333347</v>
      </c>
      <c r="V1379" s="14">
        <f t="shared" si="125"/>
        <v>621.6864999999998</v>
      </c>
      <c r="W1379" s="14">
        <f t="shared" si="125"/>
        <v>550.04783333333307</v>
      </c>
      <c r="X1379" s="14">
        <f t="shared" si="125"/>
        <v>92.765258333333293</v>
      </c>
      <c r="Y1379" s="14">
        <f t="shared" si="125"/>
        <v>0</v>
      </c>
      <c r="Z1379" s="14">
        <f t="shared" si="125"/>
        <v>0</v>
      </c>
      <c r="AA1379" s="14">
        <f t="shared" si="125"/>
        <v>0</v>
      </c>
      <c r="AB1379" s="14">
        <f t="shared" si="125"/>
        <v>0</v>
      </c>
      <c r="AC1379" s="70">
        <f>SUM(AC1334:AE1378)</f>
        <v>4224.2654916666652</v>
      </c>
      <c r="AD1379" s="70"/>
      <c r="AE1379" s="70"/>
    </row>
    <row r="1381" spans="2:31" x14ac:dyDescent="0.3">
      <c r="B1381" s="8">
        <f>'Resumen-Mensual'!$AF$22</f>
        <v>45319</v>
      </c>
    </row>
    <row r="1382" spans="2:31" x14ac:dyDescent="0.3">
      <c r="B1382" s="8"/>
    </row>
    <row r="1383" spans="2:31" x14ac:dyDescent="0.3">
      <c r="B1383" s="9" t="s">
        <v>81</v>
      </c>
      <c r="C1383" s="10"/>
      <c r="D1383" s="10"/>
      <c r="E1383" s="11">
        <v>1</v>
      </c>
      <c r="F1383" s="11">
        <v>2</v>
      </c>
      <c r="G1383" s="11">
        <v>3</v>
      </c>
      <c r="H1383" s="11">
        <v>4</v>
      </c>
      <c r="I1383" s="11">
        <v>5</v>
      </c>
      <c r="J1383" s="11">
        <v>6</v>
      </c>
      <c r="K1383" s="11">
        <v>7</v>
      </c>
      <c r="L1383" s="11">
        <v>8</v>
      </c>
      <c r="M1383" s="11">
        <v>9</v>
      </c>
      <c r="N1383" s="11">
        <v>10</v>
      </c>
      <c r="O1383" s="11">
        <v>11</v>
      </c>
      <c r="P1383" s="11">
        <v>12</v>
      </c>
      <c r="Q1383" s="11">
        <v>13</v>
      </c>
      <c r="R1383" s="11">
        <v>14</v>
      </c>
      <c r="S1383" s="11">
        <v>15</v>
      </c>
      <c r="T1383" s="11">
        <v>16</v>
      </c>
      <c r="U1383" s="11">
        <v>17</v>
      </c>
      <c r="V1383" s="11">
        <v>18</v>
      </c>
      <c r="W1383" s="11">
        <v>19</v>
      </c>
      <c r="X1383" s="11">
        <v>20</v>
      </c>
      <c r="Y1383" s="11">
        <v>21</v>
      </c>
      <c r="Z1383" s="11">
        <v>22</v>
      </c>
      <c r="AA1383" s="11">
        <v>23</v>
      </c>
      <c r="AB1383" s="11">
        <v>24</v>
      </c>
      <c r="AC1383" s="68" t="s">
        <v>2</v>
      </c>
      <c r="AD1383" s="68"/>
      <c r="AE1383" s="68"/>
    </row>
    <row r="1384" spans="2:31" x14ac:dyDescent="0.3">
      <c r="B1384" s="52" t="s">
        <v>4</v>
      </c>
      <c r="C1384" s="52"/>
      <c r="D1384" s="5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8.0799999999999947</v>
      </c>
      <c r="N1384" s="49">
        <v>0</v>
      </c>
      <c r="O1384" s="48">
        <v>0</v>
      </c>
      <c r="P1384" s="49">
        <v>0</v>
      </c>
      <c r="Q1384" s="48">
        <v>0</v>
      </c>
      <c r="R1384" s="49">
        <v>0</v>
      </c>
      <c r="S1384" s="48">
        <v>0</v>
      </c>
      <c r="T1384" s="49">
        <v>1.4800000000000026</v>
      </c>
      <c r="U1384" s="48">
        <v>7.8500000000000076</v>
      </c>
      <c r="V1384" s="49">
        <v>10.499999999999998</v>
      </c>
      <c r="W1384" s="48">
        <v>26.241999999999976</v>
      </c>
      <c r="X1384" s="49">
        <v>28.152499999999975</v>
      </c>
      <c r="Y1384" s="48">
        <v>0.34233333333333327</v>
      </c>
      <c r="Z1384" s="49">
        <v>0</v>
      </c>
      <c r="AA1384" s="48">
        <v>0</v>
      </c>
      <c r="AB1384" s="49">
        <v>0</v>
      </c>
      <c r="AC1384" s="58">
        <f>SUM(E1384:AB1384)</f>
        <v>82.646833333333291</v>
      </c>
      <c r="AD1384" s="58"/>
      <c r="AE1384" s="58"/>
    </row>
    <row r="1385" spans="2:31" x14ac:dyDescent="0.3">
      <c r="B1385" s="15" t="s">
        <v>5</v>
      </c>
      <c r="C1385" s="15"/>
      <c r="D1385" s="15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0</v>
      </c>
      <c r="N1385" s="49">
        <v>1.4076666666666668</v>
      </c>
      <c r="O1385" s="48">
        <v>1.3881666666666665</v>
      </c>
      <c r="P1385" s="49">
        <v>0.32516666666666671</v>
      </c>
      <c r="Q1385" s="48">
        <v>13.812166666666668</v>
      </c>
      <c r="R1385" s="49">
        <v>29.234333333333336</v>
      </c>
      <c r="S1385" s="48">
        <v>40.361000000000004</v>
      </c>
      <c r="T1385" s="49">
        <v>30.91833333333334</v>
      </c>
      <c r="U1385" s="48">
        <v>24.364333333333324</v>
      </c>
      <c r="V1385" s="49">
        <v>2.7156666666666665</v>
      </c>
      <c r="W1385" s="48">
        <v>0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58">
        <f t="shared" ref="AC1385:AC1420" si="126">SUM(E1385:AB1385)</f>
        <v>144.52683333333334</v>
      </c>
      <c r="AD1385" s="58"/>
      <c r="AE1385" s="58"/>
    </row>
    <row r="1386" spans="2:31" x14ac:dyDescent="0.3">
      <c r="B1386" s="15" t="s">
        <v>6</v>
      </c>
      <c r="C1386" s="15"/>
      <c r="D1386" s="15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</v>
      </c>
      <c r="N1386" s="49">
        <v>0</v>
      </c>
      <c r="O1386" s="48">
        <v>0</v>
      </c>
      <c r="P1386" s="49">
        <v>0</v>
      </c>
      <c r="Q1386" s="48">
        <v>16.320000000000022</v>
      </c>
      <c r="R1386" s="49">
        <v>43.030000000000022</v>
      </c>
      <c r="S1386" s="48">
        <v>38.270000000000003</v>
      </c>
      <c r="T1386" s="49">
        <v>38.35</v>
      </c>
      <c r="U1386" s="48">
        <v>43.300000000000004</v>
      </c>
      <c r="V1386" s="49">
        <v>42.96</v>
      </c>
      <c r="W1386" s="48">
        <v>38.981999999999999</v>
      </c>
      <c r="X1386" s="49">
        <v>43.100500000000004</v>
      </c>
      <c r="Y1386" s="48">
        <v>0.6961666666666666</v>
      </c>
      <c r="Z1386" s="49">
        <v>0</v>
      </c>
      <c r="AA1386" s="48">
        <v>0</v>
      </c>
      <c r="AB1386" s="49">
        <v>0</v>
      </c>
      <c r="AC1386" s="58">
        <f t="shared" si="126"/>
        <v>305.00866666666678</v>
      </c>
      <c r="AD1386" s="58"/>
      <c r="AE1386" s="58"/>
    </row>
    <row r="1387" spans="2:31" x14ac:dyDescent="0.3">
      <c r="B1387" s="15" t="s">
        <v>119</v>
      </c>
      <c r="C1387" s="15"/>
      <c r="D1387" s="15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85.21999999999997</v>
      </c>
      <c r="T1387" s="49">
        <v>75.789999999999992</v>
      </c>
      <c r="U1387" s="48">
        <v>59.480000000000004</v>
      </c>
      <c r="V1387" s="49">
        <v>59.959999999999994</v>
      </c>
      <c r="W1387" s="48">
        <v>42.043000000000006</v>
      </c>
      <c r="X1387" s="49">
        <v>78.295500000000089</v>
      </c>
      <c r="Y1387" s="48">
        <v>1.6473333333333331</v>
      </c>
      <c r="Z1387" s="49">
        <v>0</v>
      </c>
      <c r="AA1387" s="48">
        <v>0</v>
      </c>
      <c r="AB1387" s="49">
        <v>0</v>
      </c>
      <c r="AC1387" s="58">
        <f t="shared" si="126"/>
        <v>402.43583333333333</v>
      </c>
      <c r="AD1387" s="58"/>
      <c r="AE1387" s="58"/>
    </row>
    <row r="1388" spans="2:31" x14ac:dyDescent="0.3">
      <c r="B1388" s="15" t="s">
        <v>7</v>
      </c>
      <c r="C1388" s="15"/>
      <c r="D1388" s="15"/>
      <c r="E1388" s="48">
        <v>0</v>
      </c>
      <c r="F1388" s="49">
        <v>0</v>
      </c>
      <c r="G1388" s="48">
        <v>0</v>
      </c>
      <c r="H1388" s="49">
        <v>0</v>
      </c>
      <c r="I1388" s="48">
        <v>0</v>
      </c>
      <c r="J1388" s="49">
        <v>0</v>
      </c>
      <c r="K1388" s="48">
        <v>0</v>
      </c>
      <c r="L1388" s="49">
        <v>0</v>
      </c>
      <c r="M1388" s="48">
        <v>0</v>
      </c>
      <c r="N1388" s="49">
        <v>0</v>
      </c>
      <c r="O1388" s="48">
        <v>0</v>
      </c>
      <c r="P1388" s="49">
        <v>0</v>
      </c>
      <c r="Q1388" s="48">
        <v>0</v>
      </c>
      <c r="R1388" s="49">
        <v>0.93166666666666664</v>
      </c>
      <c r="S1388" s="48">
        <v>1.8633333333333333</v>
      </c>
      <c r="T1388" s="49">
        <v>2.7949999999999999</v>
      </c>
      <c r="U1388" s="48">
        <v>3.7266666666666666</v>
      </c>
      <c r="V1388" s="49">
        <v>4.6583333333333332</v>
      </c>
      <c r="W1388" s="48">
        <v>5.59</v>
      </c>
      <c r="X1388" s="49">
        <v>6.5216666666666656</v>
      </c>
      <c r="Y1388" s="48">
        <v>1.91</v>
      </c>
      <c r="Z1388" s="49">
        <v>0</v>
      </c>
      <c r="AA1388" s="48">
        <v>0</v>
      </c>
      <c r="AB1388" s="49">
        <v>0</v>
      </c>
      <c r="AC1388" s="58">
        <f t="shared" si="126"/>
        <v>27.996666666666663</v>
      </c>
      <c r="AD1388" s="58"/>
      <c r="AE1388" s="58"/>
    </row>
    <row r="1389" spans="2:31" x14ac:dyDescent="0.3">
      <c r="B1389" s="15" t="s">
        <v>8</v>
      </c>
      <c r="C1389" s="15"/>
      <c r="D1389" s="15"/>
      <c r="E1389" s="48">
        <v>0</v>
      </c>
      <c r="F1389" s="49">
        <v>0</v>
      </c>
      <c r="G1389" s="48">
        <v>0</v>
      </c>
      <c r="H1389" s="49">
        <v>0</v>
      </c>
      <c r="I1389" s="48">
        <v>0</v>
      </c>
      <c r="J1389" s="49">
        <v>0</v>
      </c>
      <c r="K1389" s="48">
        <v>0</v>
      </c>
      <c r="L1389" s="49">
        <v>0</v>
      </c>
      <c r="M1389" s="48">
        <v>0</v>
      </c>
      <c r="N1389" s="49">
        <v>0</v>
      </c>
      <c r="O1389" s="48">
        <v>0</v>
      </c>
      <c r="P1389" s="49">
        <v>0</v>
      </c>
      <c r="Q1389" s="48">
        <v>0</v>
      </c>
      <c r="R1389" s="49">
        <v>0</v>
      </c>
      <c r="S1389" s="48">
        <v>2.5600000000000023</v>
      </c>
      <c r="T1389" s="49">
        <v>10.839999999999998</v>
      </c>
      <c r="U1389" s="48">
        <v>12.850000000000014</v>
      </c>
      <c r="V1389" s="49">
        <v>11.309999999999992</v>
      </c>
      <c r="W1389" s="48">
        <v>1.7750000000000015</v>
      </c>
      <c r="X1389" s="49">
        <v>0</v>
      </c>
      <c r="Y1389" s="48">
        <v>0</v>
      </c>
      <c r="Z1389" s="49">
        <v>0</v>
      </c>
      <c r="AA1389" s="48">
        <v>0</v>
      </c>
      <c r="AB1389" s="49">
        <v>0</v>
      </c>
      <c r="AC1389" s="58">
        <f t="shared" si="126"/>
        <v>39.335000000000001</v>
      </c>
      <c r="AD1389" s="58"/>
      <c r="AE1389" s="58"/>
    </row>
    <row r="1390" spans="2:31" x14ac:dyDescent="0.3">
      <c r="B1390" s="15" t="s">
        <v>9</v>
      </c>
      <c r="C1390" s="15"/>
      <c r="D1390" s="15"/>
      <c r="E1390" s="48">
        <v>0</v>
      </c>
      <c r="F1390" s="49">
        <v>0</v>
      </c>
      <c r="G1390" s="48">
        <v>0</v>
      </c>
      <c r="H1390" s="49">
        <v>0</v>
      </c>
      <c r="I1390" s="48">
        <v>0</v>
      </c>
      <c r="J1390" s="49">
        <v>0</v>
      </c>
      <c r="K1390" s="48">
        <v>0</v>
      </c>
      <c r="L1390" s="49">
        <v>0</v>
      </c>
      <c r="M1390" s="48">
        <v>2.0037333333333343</v>
      </c>
      <c r="N1390" s="49">
        <v>3.9459999999999984</v>
      </c>
      <c r="O1390" s="48">
        <v>5.5810000000000013</v>
      </c>
      <c r="P1390" s="49">
        <v>4.5480000000000009</v>
      </c>
      <c r="Q1390" s="48">
        <v>3.0999999999999965</v>
      </c>
      <c r="R1390" s="49">
        <v>3.5109999999999975</v>
      </c>
      <c r="S1390" s="48">
        <v>4.6229999999999958</v>
      </c>
      <c r="T1390" s="49">
        <v>9.2949999999999999</v>
      </c>
      <c r="U1390" s="48">
        <v>18.547000000000018</v>
      </c>
      <c r="V1390" s="49">
        <v>33.471999999999987</v>
      </c>
      <c r="W1390" s="48">
        <v>45.138500000000015</v>
      </c>
      <c r="X1390" s="49">
        <v>70.093850000000103</v>
      </c>
      <c r="Y1390" s="48">
        <v>1.6046166666666666</v>
      </c>
      <c r="Z1390" s="49">
        <v>0</v>
      </c>
      <c r="AA1390" s="48">
        <v>0</v>
      </c>
      <c r="AB1390" s="49">
        <v>0</v>
      </c>
      <c r="AC1390" s="58">
        <f t="shared" si="126"/>
        <v>205.4637000000001</v>
      </c>
      <c r="AD1390" s="58"/>
      <c r="AE1390" s="58"/>
    </row>
    <row r="1391" spans="2:31" x14ac:dyDescent="0.3">
      <c r="B1391" s="15" t="s">
        <v>10</v>
      </c>
      <c r="C1391" s="15"/>
      <c r="D1391" s="15"/>
      <c r="E1391" s="48">
        <v>0</v>
      </c>
      <c r="F1391" s="49">
        <v>0</v>
      </c>
      <c r="G1391" s="48">
        <v>0</v>
      </c>
      <c r="H1391" s="49">
        <v>0</v>
      </c>
      <c r="I1391" s="48">
        <v>0</v>
      </c>
      <c r="J1391" s="49">
        <v>0</v>
      </c>
      <c r="K1391" s="48">
        <v>0</v>
      </c>
      <c r="L1391" s="49">
        <v>0</v>
      </c>
      <c r="M1391" s="48">
        <v>2.0714666666666668</v>
      </c>
      <c r="N1391" s="49">
        <v>5.5299999999999949</v>
      </c>
      <c r="O1391" s="48">
        <v>7.4220000000000095</v>
      </c>
      <c r="P1391" s="49">
        <v>8.1770000000000067</v>
      </c>
      <c r="Q1391" s="48">
        <v>5.6770000000000014</v>
      </c>
      <c r="R1391" s="49">
        <v>4.454000000000006</v>
      </c>
      <c r="S1391" s="48">
        <v>7.3460000000000027</v>
      </c>
      <c r="T1391" s="49">
        <v>13.898000000000016</v>
      </c>
      <c r="U1391" s="48">
        <v>23.875999999999983</v>
      </c>
      <c r="V1391" s="49">
        <v>36.229000000000013</v>
      </c>
      <c r="W1391" s="48">
        <v>43.222400000000064</v>
      </c>
      <c r="X1391" s="49">
        <v>49.729149999999997</v>
      </c>
      <c r="Y1391" s="48">
        <v>1.0356666666666665</v>
      </c>
      <c r="Z1391" s="49">
        <v>0</v>
      </c>
      <c r="AA1391" s="48">
        <v>0</v>
      </c>
      <c r="AB1391" s="49">
        <v>0</v>
      </c>
      <c r="AC1391" s="58">
        <f t="shared" si="126"/>
        <v>208.66768333333343</v>
      </c>
      <c r="AD1391" s="58"/>
      <c r="AE1391" s="58"/>
    </row>
    <row r="1392" spans="2:31" x14ac:dyDescent="0.3">
      <c r="B1392" s="15" t="s">
        <v>11</v>
      </c>
      <c r="C1392" s="15"/>
      <c r="D1392" s="15"/>
      <c r="E1392" s="48">
        <v>0</v>
      </c>
      <c r="F1392" s="49">
        <v>0</v>
      </c>
      <c r="G1392" s="48">
        <v>0</v>
      </c>
      <c r="H1392" s="49">
        <v>0</v>
      </c>
      <c r="I1392" s="48">
        <v>0</v>
      </c>
      <c r="J1392" s="49">
        <v>0</v>
      </c>
      <c r="K1392" s="48">
        <v>0</v>
      </c>
      <c r="L1392" s="49">
        <v>0</v>
      </c>
      <c r="M1392" s="48">
        <v>1.6234666666666657</v>
      </c>
      <c r="N1392" s="49">
        <v>5.9340000000000064</v>
      </c>
      <c r="O1392" s="48">
        <v>8.5070000000000032</v>
      </c>
      <c r="P1392" s="49">
        <v>10.80999999999999</v>
      </c>
      <c r="Q1392" s="48">
        <v>10.125999999999987</v>
      </c>
      <c r="R1392" s="49">
        <v>6.8100000000000014</v>
      </c>
      <c r="S1392" s="48">
        <v>6.5360000000000005</v>
      </c>
      <c r="T1392" s="49">
        <v>10.081999999999995</v>
      </c>
      <c r="U1392" s="48">
        <v>15.389999999999988</v>
      </c>
      <c r="V1392" s="49">
        <v>22.876999999999974</v>
      </c>
      <c r="W1392" s="48">
        <v>31.203700000000023</v>
      </c>
      <c r="X1392" s="49">
        <v>39.503049999999995</v>
      </c>
      <c r="Y1392" s="48">
        <v>0.85704999999999998</v>
      </c>
      <c r="Z1392" s="49">
        <v>0</v>
      </c>
      <c r="AA1392" s="48">
        <v>0</v>
      </c>
      <c r="AB1392" s="49">
        <v>0</v>
      </c>
      <c r="AC1392" s="58">
        <f t="shared" si="126"/>
        <v>170.25926666666663</v>
      </c>
      <c r="AD1392" s="58"/>
      <c r="AE1392" s="58"/>
    </row>
    <row r="1393" spans="2:31" x14ac:dyDescent="0.3">
      <c r="B1393" s="15" t="s">
        <v>12</v>
      </c>
      <c r="C1393" s="15"/>
      <c r="D1393" s="15"/>
      <c r="E1393" s="48">
        <v>0</v>
      </c>
      <c r="F1393" s="49">
        <v>0</v>
      </c>
      <c r="G1393" s="48">
        <v>0</v>
      </c>
      <c r="H1393" s="49">
        <v>0</v>
      </c>
      <c r="I1393" s="48">
        <v>0</v>
      </c>
      <c r="J1393" s="49">
        <v>0</v>
      </c>
      <c r="K1393" s="48">
        <v>0</v>
      </c>
      <c r="L1393" s="49">
        <v>0</v>
      </c>
      <c r="M1393" s="48">
        <v>4.053333333333331</v>
      </c>
      <c r="N1393" s="49">
        <v>7.8000000000000078</v>
      </c>
      <c r="O1393" s="48">
        <v>8.699999999999994</v>
      </c>
      <c r="P1393" s="49">
        <v>7.1999999999999922</v>
      </c>
      <c r="Q1393" s="48">
        <v>3</v>
      </c>
      <c r="R1393" s="49">
        <v>3</v>
      </c>
      <c r="S1393" s="48">
        <v>7</v>
      </c>
      <c r="T1393" s="49">
        <v>14.700000000000015</v>
      </c>
      <c r="U1393" s="48">
        <v>27</v>
      </c>
      <c r="V1393" s="49">
        <v>42.699999999999982</v>
      </c>
      <c r="W1393" s="48">
        <v>48.860000000000007</v>
      </c>
      <c r="X1393" s="49">
        <v>59.315000000000047</v>
      </c>
      <c r="Y1393" s="48">
        <v>1.2916666666666667</v>
      </c>
      <c r="Z1393" s="49">
        <v>0</v>
      </c>
      <c r="AA1393" s="48">
        <v>0</v>
      </c>
      <c r="AB1393" s="49">
        <v>0</v>
      </c>
      <c r="AC1393" s="58">
        <f t="shared" si="126"/>
        <v>234.62000000000006</v>
      </c>
      <c r="AD1393" s="58"/>
      <c r="AE1393" s="58"/>
    </row>
    <row r="1394" spans="2:31" x14ac:dyDescent="0.3">
      <c r="B1394" s="15" t="s">
        <v>13</v>
      </c>
      <c r="C1394" s="15"/>
      <c r="D1394" s="15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0.61849999999999961</v>
      </c>
      <c r="O1394" s="48">
        <v>3.0068333333333332</v>
      </c>
      <c r="P1394" s="49">
        <v>9.1128333333333327</v>
      </c>
      <c r="Q1394" s="48">
        <v>1.8791666666666669</v>
      </c>
      <c r="R1394" s="49">
        <v>2.6000000000000002E-2</v>
      </c>
      <c r="S1394" s="48">
        <v>0</v>
      </c>
      <c r="T1394" s="49">
        <v>0</v>
      </c>
      <c r="U1394" s="48">
        <v>0</v>
      </c>
      <c r="V1394" s="49">
        <v>11.794499999999998</v>
      </c>
      <c r="W1394" s="48">
        <v>12.127016666666664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58">
        <f t="shared" si="126"/>
        <v>38.564849999999993</v>
      </c>
      <c r="AD1394" s="58"/>
      <c r="AE1394" s="58"/>
    </row>
    <row r="1395" spans="2:31" x14ac:dyDescent="0.3">
      <c r="B1395" s="15" t="s">
        <v>14</v>
      </c>
      <c r="C1395" s="15"/>
      <c r="D1395" s="15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58">
        <f t="shared" si="126"/>
        <v>0</v>
      </c>
      <c r="AD1395" s="58"/>
      <c r="AE1395" s="58"/>
    </row>
    <row r="1396" spans="2:31" x14ac:dyDescent="0.3">
      <c r="B1396" s="15" t="s">
        <v>15</v>
      </c>
      <c r="C1396" s="15"/>
      <c r="D1396" s="15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0</v>
      </c>
      <c r="O1396" s="48">
        <v>0</v>
      </c>
      <c r="P1396" s="49">
        <v>0</v>
      </c>
      <c r="Q1396" s="48">
        <v>0</v>
      </c>
      <c r="R1396" s="49">
        <v>0</v>
      </c>
      <c r="S1396" s="48">
        <v>0</v>
      </c>
      <c r="T1396" s="49">
        <v>0</v>
      </c>
      <c r="U1396" s="48">
        <v>1.2599999999999993</v>
      </c>
      <c r="V1396" s="49">
        <v>10.46</v>
      </c>
      <c r="W1396" s="48">
        <v>15.240000000000007</v>
      </c>
      <c r="X1396" s="49">
        <v>21.484999999999989</v>
      </c>
      <c r="Y1396" s="48">
        <v>0.61599999999999999</v>
      </c>
      <c r="Z1396" s="49">
        <v>0</v>
      </c>
      <c r="AA1396" s="48">
        <v>0</v>
      </c>
      <c r="AB1396" s="49">
        <v>0</v>
      </c>
      <c r="AC1396" s="58">
        <f t="shared" si="126"/>
        <v>49.060999999999993</v>
      </c>
      <c r="AD1396" s="58"/>
      <c r="AE1396" s="58"/>
    </row>
    <row r="1397" spans="2:31" x14ac:dyDescent="0.3">
      <c r="B1397" s="15" t="s">
        <v>16</v>
      </c>
      <c r="C1397" s="15"/>
      <c r="D1397" s="15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0</v>
      </c>
      <c r="N1397" s="49">
        <v>0</v>
      </c>
      <c r="O1397" s="48">
        <v>0</v>
      </c>
      <c r="P1397" s="49">
        <v>0</v>
      </c>
      <c r="Q1397" s="48">
        <v>0</v>
      </c>
      <c r="R1397" s="49">
        <v>0</v>
      </c>
      <c r="S1397" s="48">
        <v>0</v>
      </c>
      <c r="T1397" s="49">
        <v>0</v>
      </c>
      <c r="U1397" s="48">
        <v>0</v>
      </c>
      <c r="V1397" s="49">
        <v>0</v>
      </c>
      <c r="W1397" s="48">
        <v>1.6899999999999982</v>
      </c>
      <c r="X1397" s="49">
        <v>5.7440000000000078</v>
      </c>
      <c r="Y1397" s="48">
        <v>0.26216666666666666</v>
      </c>
      <c r="Z1397" s="49">
        <v>0</v>
      </c>
      <c r="AA1397" s="48">
        <v>0</v>
      </c>
      <c r="AB1397" s="49">
        <v>0</v>
      </c>
      <c r="AC1397" s="58">
        <f t="shared" si="126"/>
        <v>7.6961666666666728</v>
      </c>
      <c r="AD1397" s="58"/>
      <c r="AE1397" s="58"/>
    </row>
    <row r="1398" spans="2:31" x14ac:dyDescent="0.3">
      <c r="B1398" s="15" t="s">
        <v>17</v>
      </c>
      <c r="C1398" s="15"/>
      <c r="D1398" s="15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0</v>
      </c>
      <c r="N1398" s="49">
        <v>0</v>
      </c>
      <c r="O1398" s="48">
        <v>0</v>
      </c>
      <c r="P1398" s="49">
        <v>0.5</v>
      </c>
      <c r="Q1398" s="48">
        <v>3.2899999999999991</v>
      </c>
      <c r="R1398" s="49">
        <v>6.5600000000000014</v>
      </c>
      <c r="S1398" s="48">
        <v>11.86000000000001</v>
      </c>
      <c r="T1398" s="49">
        <v>18.850000000000009</v>
      </c>
      <c r="U1398" s="48">
        <v>24.52999999999998</v>
      </c>
      <c r="V1398" s="49">
        <v>29.930000000000014</v>
      </c>
      <c r="W1398" s="48">
        <v>32.40499999999998</v>
      </c>
      <c r="X1398" s="49">
        <v>35.192999999999991</v>
      </c>
      <c r="Y1398" s="48">
        <v>0.75283333333333324</v>
      </c>
      <c r="Z1398" s="49">
        <v>0</v>
      </c>
      <c r="AA1398" s="48">
        <v>0</v>
      </c>
      <c r="AB1398" s="49">
        <v>0</v>
      </c>
      <c r="AC1398" s="58">
        <f t="shared" si="126"/>
        <v>163.87083333333331</v>
      </c>
      <c r="AD1398" s="58"/>
      <c r="AE1398" s="58"/>
    </row>
    <row r="1399" spans="2:31" x14ac:dyDescent="0.3">
      <c r="B1399" s="15" t="s">
        <v>18</v>
      </c>
      <c r="C1399" s="15"/>
      <c r="D1399" s="15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0</v>
      </c>
      <c r="N1399" s="49">
        <v>0</v>
      </c>
      <c r="O1399" s="48">
        <v>0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0</v>
      </c>
      <c r="V1399" s="49">
        <v>0</v>
      </c>
      <c r="W1399" s="48">
        <v>0</v>
      </c>
      <c r="X1399" s="49">
        <v>0</v>
      </c>
      <c r="Y1399" s="48">
        <v>1.7833333333333336E-2</v>
      </c>
      <c r="Z1399" s="49">
        <v>0</v>
      </c>
      <c r="AA1399" s="48">
        <v>0</v>
      </c>
      <c r="AB1399" s="49">
        <v>0</v>
      </c>
      <c r="AC1399" s="58">
        <f t="shared" si="126"/>
        <v>1.7833333333333336E-2</v>
      </c>
      <c r="AD1399" s="58"/>
      <c r="AE1399" s="58"/>
    </row>
    <row r="1400" spans="2:31" x14ac:dyDescent="0.3">
      <c r="B1400" s="15" t="s">
        <v>19</v>
      </c>
      <c r="C1400" s="15"/>
      <c r="D1400" s="15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0</v>
      </c>
      <c r="N1400" s="49">
        <v>1.5000000000000013E-3</v>
      </c>
      <c r="O1400" s="48">
        <v>0.14366666666666669</v>
      </c>
      <c r="P1400" s="49">
        <v>0.38333333333333325</v>
      </c>
      <c r="Q1400" s="48">
        <v>0.83383333333333343</v>
      </c>
      <c r="R1400" s="49">
        <v>0.74566666666666692</v>
      </c>
      <c r="S1400" s="48">
        <v>0.82549999999999979</v>
      </c>
      <c r="T1400" s="49">
        <v>2.5488333333333326</v>
      </c>
      <c r="U1400" s="48">
        <v>6.0456666666666647</v>
      </c>
      <c r="V1400" s="49">
        <v>10.501500000000002</v>
      </c>
      <c r="W1400" s="48">
        <v>10.583100000000002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58">
        <f t="shared" si="126"/>
        <v>32.6126</v>
      </c>
      <c r="AD1400" s="58"/>
      <c r="AE1400" s="58"/>
    </row>
    <row r="1401" spans="2:31" x14ac:dyDescent="0.3">
      <c r="B1401" s="4" t="s">
        <v>20</v>
      </c>
      <c r="C1401" s="4"/>
      <c r="D1401" s="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</v>
      </c>
      <c r="N1401" s="49">
        <v>0</v>
      </c>
      <c r="O1401" s="48">
        <v>0</v>
      </c>
      <c r="P1401" s="49">
        <v>0</v>
      </c>
      <c r="Q1401" s="48">
        <v>0</v>
      </c>
      <c r="R1401" s="49">
        <v>0</v>
      </c>
      <c r="S1401" s="48">
        <v>0</v>
      </c>
      <c r="T1401" s="49">
        <v>0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58">
        <f t="shared" si="126"/>
        <v>0</v>
      </c>
      <c r="AD1401" s="58"/>
      <c r="AE1401" s="58"/>
    </row>
    <row r="1402" spans="2:31" x14ac:dyDescent="0.3">
      <c r="B1402" s="4" t="s">
        <v>21</v>
      </c>
      <c r="C1402" s="4"/>
      <c r="D1402" s="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</v>
      </c>
      <c r="N1402" s="49">
        <v>0</v>
      </c>
      <c r="O1402" s="48">
        <v>0</v>
      </c>
      <c r="P1402" s="49">
        <v>0</v>
      </c>
      <c r="Q1402" s="48">
        <v>0</v>
      </c>
      <c r="R1402" s="49">
        <v>0</v>
      </c>
      <c r="S1402" s="48">
        <v>0</v>
      </c>
      <c r="T1402" s="49">
        <v>0</v>
      </c>
      <c r="U1402" s="48">
        <v>0</v>
      </c>
      <c r="V1402" s="49">
        <v>0</v>
      </c>
      <c r="W1402" s="48">
        <v>0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58">
        <f t="shared" si="126"/>
        <v>0</v>
      </c>
      <c r="AD1402" s="58"/>
      <c r="AE1402" s="58"/>
    </row>
    <row r="1403" spans="2:31" x14ac:dyDescent="0.3">
      <c r="B1403" s="4" t="s">
        <v>22</v>
      </c>
      <c r="C1403" s="4"/>
      <c r="D1403" s="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</v>
      </c>
      <c r="N1403" s="49">
        <v>0</v>
      </c>
      <c r="O1403" s="48">
        <v>0</v>
      </c>
      <c r="P1403" s="49">
        <v>0</v>
      </c>
      <c r="Q1403" s="48">
        <v>0</v>
      </c>
      <c r="R1403" s="49">
        <v>0</v>
      </c>
      <c r="S1403" s="48">
        <v>0</v>
      </c>
      <c r="T1403" s="49">
        <v>0</v>
      </c>
      <c r="U1403" s="48">
        <v>0</v>
      </c>
      <c r="V1403" s="49">
        <v>0</v>
      </c>
      <c r="W1403" s="48">
        <v>0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58">
        <f t="shared" si="126"/>
        <v>0</v>
      </c>
      <c r="AD1403" s="58"/>
      <c r="AE1403" s="58"/>
    </row>
    <row r="1404" spans="2:31" x14ac:dyDescent="0.3">
      <c r="B1404" s="4" t="s">
        <v>23</v>
      </c>
      <c r="C1404" s="4"/>
      <c r="D1404" s="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0</v>
      </c>
      <c r="N1404" s="49">
        <v>0</v>
      </c>
      <c r="O1404" s="48">
        <v>0</v>
      </c>
      <c r="P1404" s="49">
        <v>0</v>
      </c>
      <c r="Q1404" s="48">
        <v>0</v>
      </c>
      <c r="R1404" s="49">
        <v>0</v>
      </c>
      <c r="S1404" s="48">
        <v>0</v>
      </c>
      <c r="T1404" s="49">
        <v>0</v>
      </c>
      <c r="U1404" s="48">
        <v>0</v>
      </c>
      <c r="V1404" s="49">
        <v>0</v>
      </c>
      <c r="W1404" s="48">
        <v>0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58">
        <f t="shared" si="126"/>
        <v>0</v>
      </c>
      <c r="AD1404" s="58"/>
      <c r="AE1404" s="58"/>
    </row>
    <row r="1405" spans="2:31" x14ac:dyDescent="0.3">
      <c r="B1405" s="4" t="s">
        <v>24</v>
      </c>
      <c r="C1405" s="4"/>
      <c r="D1405" s="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2.9833333333333344E-2</v>
      </c>
      <c r="N1405" s="49">
        <v>5.6666666666666671E-3</v>
      </c>
      <c r="O1405" s="48">
        <v>5.5000000000000005E-3</v>
      </c>
      <c r="P1405" s="49">
        <v>1.8666666666666675E-2</v>
      </c>
      <c r="Q1405" s="48">
        <v>0.28100000000000003</v>
      </c>
      <c r="R1405" s="49">
        <v>0.56283333333333341</v>
      </c>
      <c r="S1405" s="48">
        <v>0.14799999999999994</v>
      </c>
      <c r="T1405" s="49">
        <v>0.43049999999999999</v>
      </c>
      <c r="U1405" s="48">
        <v>1.4936666666666669</v>
      </c>
      <c r="V1405" s="49">
        <v>0.72566666666666668</v>
      </c>
      <c r="W1405" s="48">
        <v>0.70921666666666661</v>
      </c>
      <c r="X1405" s="49">
        <v>0.34892499999999987</v>
      </c>
      <c r="Y1405" s="48">
        <v>4.0666666666666663E-2</v>
      </c>
      <c r="Z1405" s="49">
        <v>0</v>
      </c>
      <c r="AA1405" s="48">
        <v>0</v>
      </c>
      <c r="AB1405" s="49">
        <v>0</v>
      </c>
      <c r="AC1405" s="58">
        <f t="shared" si="126"/>
        <v>4.8001416666666668</v>
      </c>
      <c r="AD1405" s="58"/>
      <c r="AE1405" s="58"/>
    </row>
    <row r="1406" spans="2:31" x14ac:dyDescent="0.3">
      <c r="B1406" s="4" t="s">
        <v>25</v>
      </c>
      <c r="C1406" s="4"/>
      <c r="D1406" s="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</v>
      </c>
      <c r="N1406" s="49">
        <v>0.20550000000000004</v>
      </c>
      <c r="O1406" s="48">
        <v>2.6133333333333311E-2</v>
      </c>
      <c r="P1406" s="49">
        <v>0.29888333333333339</v>
      </c>
      <c r="Q1406" s="48">
        <v>0</v>
      </c>
      <c r="R1406" s="49">
        <v>0.18941666666666671</v>
      </c>
      <c r="S1406" s="48">
        <v>0.63933333333333286</v>
      </c>
      <c r="T1406" s="49">
        <v>0.80733333333333301</v>
      </c>
      <c r="U1406" s="48">
        <v>1.6409999999999998</v>
      </c>
      <c r="V1406" s="49">
        <v>1.5345</v>
      </c>
      <c r="W1406" s="48">
        <v>0.15160666666666642</v>
      </c>
      <c r="X1406" s="49">
        <v>1.5569883333333332</v>
      </c>
      <c r="Y1406" s="48">
        <v>7.1849999999999997E-2</v>
      </c>
      <c r="Z1406" s="49">
        <v>0</v>
      </c>
      <c r="AA1406" s="48">
        <v>0</v>
      </c>
      <c r="AB1406" s="49">
        <v>0</v>
      </c>
      <c r="AC1406" s="58">
        <f t="shared" si="126"/>
        <v>7.1225449999999979</v>
      </c>
      <c r="AD1406" s="58"/>
      <c r="AE1406" s="58"/>
    </row>
    <row r="1407" spans="2:31" x14ac:dyDescent="0.3">
      <c r="B1407" s="4" t="s">
        <v>26</v>
      </c>
      <c r="C1407" s="4"/>
      <c r="D1407" s="4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</v>
      </c>
      <c r="N1407" s="49">
        <v>0.44733333333333342</v>
      </c>
      <c r="O1407" s="48">
        <v>1.5951666666666668</v>
      </c>
      <c r="P1407" s="49">
        <v>1.373</v>
      </c>
      <c r="Q1407" s="48">
        <v>1.5406666666666662</v>
      </c>
      <c r="R1407" s="49">
        <v>1.0046666666666673</v>
      </c>
      <c r="S1407" s="48">
        <v>0.84000000000000119</v>
      </c>
      <c r="T1407" s="49">
        <v>0.71999999999999942</v>
      </c>
      <c r="U1407" s="48">
        <v>0.54366666666666663</v>
      </c>
      <c r="V1407" s="49">
        <v>0.54999999999999993</v>
      </c>
      <c r="W1407" s="48">
        <v>0.55516666666666659</v>
      </c>
      <c r="X1407" s="49">
        <v>2.8182666666666663</v>
      </c>
      <c r="Y1407" s="48">
        <v>0</v>
      </c>
      <c r="Z1407" s="49">
        <v>0</v>
      </c>
      <c r="AA1407" s="48">
        <v>0</v>
      </c>
      <c r="AB1407" s="49">
        <v>0</v>
      </c>
      <c r="AC1407" s="58">
        <f t="shared" si="126"/>
        <v>11.987933333333334</v>
      </c>
      <c r="AD1407" s="58"/>
      <c r="AE1407" s="58"/>
    </row>
    <row r="1408" spans="2:31" x14ac:dyDescent="0.3">
      <c r="B1408" s="4" t="s">
        <v>27</v>
      </c>
      <c r="C1408" s="4"/>
      <c r="D1408" s="4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16.528000000000002</v>
      </c>
      <c r="N1408" s="49">
        <v>20.369999999999987</v>
      </c>
      <c r="O1408" s="48">
        <v>12.490000000000007</v>
      </c>
      <c r="P1408" s="49">
        <v>8.4599999999999902</v>
      </c>
      <c r="Q1408" s="48">
        <v>6.0099999999999953</v>
      </c>
      <c r="R1408" s="49">
        <v>3.6500000000000039</v>
      </c>
      <c r="S1408" s="48">
        <v>2.2099999999999977</v>
      </c>
      <c r="T1408" s="49">
        <v>1.8299999999999985</v>
      </c>
      <c r="U1408" s="48">
        <v>1.9699999999999991</v>
      </c>
      <c r="V1408" s="49">
        <v>2.6800000000000042</v>
      </c>
      <c r="W1408" s="48">
        <v>2.7125000000000039</v>
      </c>
      <c r="X1408" s="49">
        <v>2.7450000000000037</v>
      </c>
      <c r="Y1408" s="48">
        <v>0.44166666666666665</v>
      </c>
      <c r="Z1408" s="49">
        <v>0</v>
      </c>
      <c r="AA1408" s="48">
        <v>0</v>
      </c>
      <c r="AB1408" s="49">
        <v>0</v>
      </c>
      <c r="AC1408" s="58">
        <f t="shared" si="126"/>
        <v>82.097166666666652</v>
      </c>
      <c r="AD1408" s="58"/>
      <c r="AE1408" s="58"/>
    </row>
    <row r="1409" spans="2:31" x14ac:dyDescent="0.3">
      <c r="B1409" s="4" t="s">
        <v>28</v>
      </c>
      <c r="C1409" s="4"/>
      <c r="D1409" s="4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0</v>
      </c>
      <c r="N1409" s="49">
        <v>3.3208333333333346</v>
      </c>
      <c r="O1409" s="48">
        <v>3.9153333333333342</v>
      </c>
      <c r="P1409" s="49">
        <v>11.830666666666669</v>
      </c>
      <c r="Q1409" s="48">
        <v>12.472333333333342</v>
      </c>
      <c r="R1409" s="49">
        <v>8.0815000000000001</v>
      </c>
      <c r="S1409" s="48">
        <v>4.2176666666666662</v>
      </c>
      <c r="T1409" s="49">
        <v>3.2906666666666666</v>
      </c>
      <c r="U1409" s="48">
        <v>3.5918333333333323</v>
      </c>
      <c r="V1409" s="49">
        <v>5.3268333333333349</v>
      </c>
      <c r="W1409" s="48">
        <v>8.0653333333333332</v>
      </c>
      <c r="X1409" s="49">
        <v>12.25716666666667</v>
      </c>
      <c r="Y1409" s="48">
        <v>0.59583333333333333</v>
      </c>
      <c r="Z1409" s="49">
        <v>0</v>
      </c>
      <c r="AA1409" s="48">
        <v>0</v>
      </c>
      <c r="AB1409" s="49">
        <v>0</v>
      </c>
      <c r="AC1409" s="58">
        <f t="shared" si="126"/>
        <v>76.966000000000008</v>
      </c>
      <c r="AD1409" s="58"/>
      <c r="AE1409" s="58"/>
    </row>
    <row r="1410" spans="2:31" x14ac:dyDescent="0.3">
      <c r="B1410" s="4" t="s">
        <v>120</v>
      </c>
      <c r="C1410" s="4"/>
      <c r="D1410" s="4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6.1983333333333324</v>
      </c>
      <c r="N1410" s="49">
        <v>4.3003333333333318</v>
      </c>
      <c r="O1410" s="48">
        <v>5.5400000000000009</v>
      </c>
      <c r="P1410" s="49">
        <v>7.9531666666666672</v>
      </c>
      <c r="Q1410" s="48">
        <v>7.8356666666666639</v>
      </c>
      <c r="R1410" s="49">
        <v>6.7609999999999983</v>
      </c>
      <c r="S1410" s="48">
        <v>5.6275000000000013</v>
      </c>
      <c r="T1410" s="49">
        <v>2.886333333333333</v>
      </c>
      <c r="U1410" s="48">
        <v>3.9915000000000007</v>
      </c>
      <c r="V1410" s="49">
        <v>8.2406666666666659</v>
      </c>
      <c r="W1410" s="48">
        <v>8.6740000000000013</v>
      </c>
      <c r="X1410" s="49">
        <v>8.0158916666666666</v>
      </c>
      <c r="Y1410" s="48">
        <v>0</v>
      </c>
      <c r="Z1410" s="49">
        <v>0</v>
      </c>
      <c r="AA1410" s="48">
        <v>0</v>
      </c>
      <c r="AB1410" s="49">
        <v>0</v>
      </c>
      <c r="AC1410" s="58">
        <f t="shared" si="126"/>
        <v>76.024391666666659</v>
      </c>
      <c r="AD1410" s="58"/>
      <c r="AE1410" s="58"/>
    </row>
    <row r="1411" spans="2:31" x14ac:dyDescent="0.3">
      <c r="B1411" s="4" t="s">
        <v>29</v>
      </c>
      <c r="C1411" s="4"/>
      <c r="D1411" s="4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2.2644999999999991</v>
      </c>
      <c r="N1411" s="49">
        <v>5.4641666666666682</v>
      </c>
      <c r="O1411" s="48">
        <v>7.5258333333333338</v>
      </c>
      <c r="P1411" s="49">
        <v>8.8876666666666662</v>
      </c>
      <c r="Q1411" s="48">
        <v>9.1731666666666669</v>
      </c>
      <c r="R1411" s="49">
        <v>6.7043333333333326</v>
      </c>
      <c r="S1411" s="48">
        <v>4.0415000000000019</v>
      </c>
      <c r="T1411" s="49">
        <v>2.6311666666666671</v>
      </c>
      <c r="U1411" s="48">
        <v>3.0125000000000015</v>
      </c>
      <c r="V1411" s="49">
        <v>7.0851666666666668</v>
      </c>
      <c r="W1411" s="48">
        <v>7.2410499999999995</v>
      </c>
      <c r="X1411" s="49">
        <v>10.803566666666665</v>
      </c>
      <c r="Y1411" s="48">
        <v>0</v>
      </c>
      <c r="Z1411" s="49">
        <v>0</v>
      </c>
      <c r="AA1411" s="48">
        <v>0</v>
      </c>
      <c r="AB1411" s="49">
        <v>0</v>
      </c>
      <c r="AC1411" s="58">
        <f t="shared" si="126"/>
        <v>74.834616666666662</v>
      </c>
      <c r="AD1411" s="58"/>
      <c r="AE1411" s="58"/>
    </row>
    <row r="1412" spans="2:31" x14ac:dyDescent="0.3">
      <c r="B1412" s="4" t="s">
        <v>30</v>
      </c>
      <c r="C1412" s="4"/>
      <c r="D1412" s="4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7.2878333333333352</v>
      </c>
      <c r="N1412" s="49">
        <v>0</v>
      </c>
      <c r="O1412" s="48">
        <v>5.7211666666666678</v>
      </c>
      <c r="P1412" s="49">
        <v>7.8750000000000009</v>
      </c>
      <c r="Q1412" s="48">
        <v>13.319333333333335</v>
      </c>
      <c r="R1412" s="49">
        <v>7.1683333333333348</v>
      </c>
      <c r="S1412" s="48">
        <v>3.6636666666666664</v>
      </c>
      <c r="T1412" s="49">
        <v>2.2134999999999994</v>
      </c>
      <c r="U1412" s="48">
        <v>3.4666666666666659</v>
      </c>
      <c r="V1412" s="49">
        <v>6.120666666666664</v>
      </c>
      <c r="W1412" s="48">
        <v>15.736499999999998</v>
      </c>
      <c r="X1412" s="49">
        <v>14.994</v>
      </c>
      <c r="Y1412" s="48">
        <v>0</v>
      </c>
      <c r="Z1412" s="49">
        <v>0</v>
      </c>
      <c r="AA1412" s="48">
        <v>0</v>
      </c>
      <c r="AB1412" s="49">
        <v>0</v>
      </c>
      <c r="AC1412" s="58">
        <f t="shared" si="126"/>
        <v>87.566666666666663</v>
      </c>
      <c r="AD1412" s="58"/>
      <c r="AE1412" s="58"/>
    </row>
    <row r="1413" spans="2:31" x14ac:dyDescent="0.3">
      <c r="B1413" s="4" t="s">
        <v>31</v>
      </c>
      <c r="C1413" s="4"/>
      <c r="D1413" s="4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7.3600000000000039</v>
      </c>
      <c r="N1413" s="49">
        <v>10</v>
      </c>
      <c r="O1413" s="48">
        <v>8.6000000000000103</v>
      </c>
      <c r="P1413" s="49">
        <v>7.1000000000000068</v>
      </c>
      <c r="Q1413" s="48">
        <v>6</v>
      </c>
      <c r="R1413" s="49">
        <v>3.8000000000000038</v>
      </c>
      <c r="S1413" s="48">
        <v>3.3000000000000029</v>
      </c>
      <c r="T1413" s="49">
        <v>2.2000000000000015</v>
      </c>
      <c r="U1413" s="48">
        <v>2</v>
      </c>
      <c r="V1413" s="49">
        <v>2.8000000000000016</v>
      </c>
      <c r="W1413" s="48">
        <v>6.3000000000000069</v>
      </c>
      <c r="X1413" s="49">
        <v>12.154999999999982</v>
      </c>
      <c r="Y1413" s="48">
        <v>0.35333333333333333</v>
      </c>
      <c r="Z1413" s="49">
        <v>0</v>
      </c>
      <c r="AA1413" s="48">
        <v>0</v>
      </c>
      <c r="AB1413" s="49">
        <v>0</v>
      </c>
      <c r="AC1413" s="58">
        <f t="shared" si="126"/>
        <v>71.968333333333362</v>
      </c>
      <c r="AD1413" s="58"/>
      <c r="AE1413" s="58"/>
    </row>
    <row r="1414" spans="2:31" x14ac:dyDescent="0.3">
      <c r="B1414" s="4" t="s">
        <v>32</v>
      </c>
      <c r="C1414" s="4"/>
      <c r="D1414" s="4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21.456000000000007</v>
      </c>
      <c r="N1414" s="49">
        <v>28.130000000000042</v>
      </c>
      <c r="O1414" s="48">
        <v>20.730000000000011</v>
      </c>
      <c r="P1414" s="49">
        <v>17.230000000000011</v>
      </c>
      <c r="Q1414" s="48">
        <v>13.529999999999982</v>
      </c>
      <c r="R1414" s="49">
        <v>8.1299999999999972</v>
      </c>
      <c r="S1414" s="48">
        <v>3.930000000000005</v>
      </c>
      <c r="T1414" s="49">
        <v>2.5300000000000007</v>
      </c>
      <c r="U1414" s="48">
        <v>2.4300000000000037</v>
      </c>
      <c r="V1414" s="49">
        <v>3.930000000000005</v>
      </c>
      <c r="W1414" s="48">
        <v>8.3700000000000028</v>
      </c>
      <c r="X1414" s="49">
        <v>20.384999999999994</v>
      </c>
      <c r="Y1414" s="48">
        <v>0.78883333333333328</v>
      </c>
      <c r="Z1414" s="49">
        <v>0</v>
      </c>
      <c r="AA1414" s="48">
        <v>0</v>
      </c>
      <c r="AB1414" s="49">
        <v>0</v>
      </c>
      <c r="AC1414" s="58">
        <f t="shared" si="126"/>
        <v>151.56983333333341</v>
      </c>
      <c r="AD1414" s="58"/>
      <c r="AE1414" s="58"/>
    </row>
    <row r="1415" spans="2:31" x14ac:dyDescent="0.3">
      <c r="B1415" s="4" t="s">
        <v>33</v>
      </c>
      <c r="C1415" s="4"/>
      <c r="D1415" s="4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2.1790000000000003</v>
      </c>
      <c r="N1415" s="49">
        <v>0.73466666666666691</v>
      </c>
      <c r="O1415" s="48">
        <v>0.3158333333333333</v>
      </c>
      <c r="P1415" s="49">
        <v>2.0726666666666671</v>
      </c>
      <c r="Q1415" s="48">
        <v>1.8676666666666668</v>
      </c>
      <c r="R1415" s="49">
        <v>0.92566666666666686</v>
      </c>
      <c r="S1415" s="48">
        <v>0.46150000000000002</v>
      </c>
      <c r="T1415" s="49">
        <v>0.52966666666666629</v>
      </c>
      <c r="U1415" s="48">
        <v>0.67999999999999983</v>
      </c>
      <c r="V1415" s="49">
        <v>0.8928333333333327</v>
      </c>
      <c r="W1415" s="48">
        <v>1.5439999999999998</v>
      </c>
      <c r="X1415" s="49">
        <v>1.6507083333333337</v>
      </c>
      <c r="Y1415" s="48">
        <v>0</v>
      </c>
      <c r="Z1415" s="49">
        <v>0</v>
      </c>
      <c r="AA1415" s="48">
        <v>0</v>
      </c>
      <c r="AB1415" s="49">
        <v>0</v>
      </c>
      <c r="AC1415" s="58">
        <f t="shared" si="126"/>
        <v>13.854208333333334</v>
      </c>
      <c r="AD1415" s="58"/>
      <c r="AE1415" s="58"/>
    </row>
    <row r="1416" spans="2:31" x14ac:dyDescent="0.3">
      <c r="B1416" s="4" t="s">
        <v>34</v>
      </c>
      <c r="C1416" s="4"/>
      <c r="D1416" s="4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1.3759999999999992</v>
      </c>
      <c r="N1416" s="49">
        <v>1.9800000000000011</v>
      </c>
      <c r="O1416" s="48">
        <v>1.5799999999999987</v>
      </c>
      <c r="P1416" s="49">
        <v>1.1800000000000004</v>
      </c>
      <c r="Q1416" s="48">
        <v>0.88000000000000078</v>
      </c>
      <c r="R1416" s="49">
        <v>0.67999999999999983</v>
      </c>
      <c r="S1416" s="48">
        <v>0.37999999999999995</v>
      </c>
      <c r="T1416" s="49">
        <v>0.48000000000000037</v>
      </c>
      <c r="U1416" s="48">
        <v>0.67999999999999983</v>
      </c>
      <c r="V1416" s="49">
        <v>0.97999999999999876</v>
      </c>
      <c r="W1416" s="48">
        <v>1.6899999999999986</v>
      </c>
      <c r="X1416" s="49">
        <v>3.2949999999999964</v>
      </c>
      <c r="Y1416" s="48">
        <v>8.8000000000000009E-2</v>
      </c>
      <c r="Z1416" s="49">
        <v>0</v>
      </c>
      <c r="AA1416" s="48">
        <v>0</v>
      </c>
      <c r="AB1416" s="49">
        <v>0</v>
      </c>
      <c r="AC1416" s="58">
        <f t="shared" si="126"/>
        <v>15.268999999999995</v>
      </c>
      <c r="AD1416" s="58"/>
      <c r="AE1416" s="58"/>
    </row>
    <row r="1417" spans="2:31" x14ac:dyDescent="0.3">
      <c r="B1417" s="4" t="s">
        <v>35</v>
      </c>
      <c r="C1417" s="4"/>
      <c r="D1417" s="4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6.2499999999999646E-2</v>
      </c>
      <c r="N1417" s="49">
        <v>0.51783333333333337</v>
      </c>
      <c r="O1417" s="48">
        <v>4.5723333333333338</v>
      </c>
      <c r="P1417" s="49">
        <v>5.767999999999998</v>
      </c>
      <c r="Q1417" s="48">
        <v>10.404666666666666</v>
      </c>
      <c r="R1417" s="49">
        <v>16.612333333333336</v>
      </c>
      <c r="S1417" s="48">
        <v>17.8995</v>
      </c>
      <c r="T1417" s="49">
        <v>8.0925000000000029</v>
      </c>
      <c r="U1417" s="48">
        <v>2.6551666666666667</v>
      </c>
      <c r="V1417" s="49">
        <v>3.266</v>
      </c>
      <c r="W1417" s="48">
        <v>2.5666666666666654E-2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58">
        <f t="shared" si="126"/>
        <v>69.876500000000021</v>
      </c>
      <c r="AD1417" s="58"/>
      <c r="AE1417" s="58"/>
    </row>
    <row r="1418" spans="2:31" x14ac:dyDescent="0.3">
      <c r="B1418" s="4" t="s">
        <v>36</v>
      </c>
      <c r="C1418" s="4"/>
      <c r="D1418" s="4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0</v>
      </c>
      <c r="O1418" s="48">
        <v>0</v>
      </c>
      <c r="P1418" s="49">
        <v>0</v>
      </c>
      <c r="Q1418" s="48">
        <v>0</v>
      </c>
      <c r="R1418" s="49">
        <v>0</v>
      </c>
      <c r="S1418" s="48">
        <v>0</v>
      </c>
      <c r="T1418" s="49">
        <v>0</v>
      </c>
      <c r="U1418" s="48">
        <v>0</v>
      </c>
      <c r="V1418" s="49">
        <v>0</v>
      </c>
      <c r="W1418" s="48">
        <v>0</v>
      </c>
      <c r="X1418" s="49">
        <v>0</v>
      </c>
      <c r="Y1418" s="48">
        <v>4.766666666666667E-2</v>
      </c>
      <c r="Z1418" s="49">
        <v>0</v>
      </c>
      <c r="AA1418" s="48">
        <v>0</v>
      </c>
      <c r="AB1418" s="49">
        <v>0</v>
      </c>
      <c r="AC1418" s="58">
        <f t="shared" si="126"/>
        <v>4.766666666666667E-2</v>
      </c>
      <c r="AD1418" s="58"/>
      <c r="AE1418" s="58"/>
    </row>
    <row r="1419" spans="2:31" x14ac:dyDescent="0.3">
      <c r="B1419" s="4" t="s">
        <v>121</v>
      </c>
      <c r="C1419" s="4"/>
      <c r="D1419" s="4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0</v>
      </c>
      <c r="O1419" s="48">
        <v>0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6.183333333333333E-2</v>
      </c>
      <c r="Z1419" s="49">
        <v>0</v>
      </c>
      <c r="AA1419" s="48">
        <v>0</v>
      </c>
      <c r="AB1419" s="49">
        <v>0</v>
      </c>
      <c r="AC1419" s="58">
        <f t="shared" si="126"/>
        <v>6.183333333333333E-2</v>
      </c>
      <c r="AD1419" s="58"/>
      <c r="AE1419" s="58"/>
    </row>
    <row r="1420" spans="2:31" x14ac:dyDescent="0.3">
      <c r="B1420" s="4" t="s">
        <v>86</v>
      </c>
      <c r="C1420" s="4"/>
      <c r="D1420" s="4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1.9404999999999997</v>
      </c>
      <c r="N1420" s="49">
        <v>0.53849999999999976</v>
      </c>
      <c r="O1420" s="48">
        <v>0.24483333333333338</v>
      </c>
      <c r="P1420" s="49">
        <v>0.6605000000000002</v>
      </c>
      <c r="Q1420" s="48">
        <v>0.78966666666666674</v>
      </c>
      <c r="R1420" s="49">
        <v>0.71699999999999942</v>
      </c>
      <c r="S1420" s="48">
        <v>0.93199999999999927</v>
      </c>
      <c r="T1420" s="49">
        <v>1.3449999999999995</v>
      </c>
      <c r="U1420" s="48">
        <v>2.1578333333333304</v>
      </c>
      <c r="V1420" s="49">
        <v>3.5728333333333344</v>
      </c>
      <c r="W1420" s="48">
        <v>4.3054999999999994</v>
      </c>
      <c r="X1420" s="49">
        <v>5.0546666666666669</v>
      </c>
      <c r="Y1420" s="48">
        <v>0</v>
      </c>
      <c r="Z1420" s="49">
        <v>0</v>
      </c>
      <c r="AA1420" s="48">
        <v>0</v>
      </c>
      <c r="AB1420" s="49">
        <v>0</v>
      </c>
      <c r="AC1420" s="58">
        <f t="shared" si="126"/>
        <v>22.258833333333328</v>
      </c>
      <c r="AD1420" s="58"/>
      <c r="AE1420" s="58"/>
    </row>
    <row r="1421" spans="2:31" x14ac:dyDescent="0.3">
      <c r="B1421" s="4" t="s">
        <v>87</v>
      </c>
      <c r="C1421" s="4"/>
      <c r="D1421" s="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8.2981333333333396</v>
      </c>
      <c r="N1421" s="49">
        <v>10.567000000000005</v>
      </c>
      <c r="O1421" s="48">
        <v>5.6589999999999963</v>
      </c>
      <c r="P1421" s="49">
        <v>3.9678333333333282</v>
      </c>
      <c r="Q1421" s="48">
        <v>1.2400000000000007</v>
      </c>
      <c r="R1421" s="49">
        <v>1.1469999999999994</v>
      </c>
      <c r="S1421" s="48">
        <v>1.5240000000000007</v>
      </c>
      <c r="T1421" s="49">
        <v>2.3829999999999996</v>
      </c>
      <c r="U1421" s="48">
        <v>4.6270000000000042</v>
      </c>
      <c r="V1421" s="49">
        <v>6.3410000000000055</v>
      </c>
      <c r="W1421" s="48">
        <v>6.4057000000000066</v>
      </c>
      <c r="X1421" s="49">
        <v>11.833099999999984</v>
      </c>
      <c r="Y1421" s="48">
        <v>0.52506666666666668</v>
      </c>
      <c r="Z1421" s="49">
        <v>0</v>
      </c>
      <c r="AA1421" s="48">
        <v>0</v>
      </c>
      <c r="AB1421" s="49">
        <v>0</v>
      </c>
      <c r="AC1421" s="58">
        <f>SUM(E1421:AB1421)</f>
        <v>64.517833333333343</v>
      </c>
      <c r="AD1421" s="58"/>
      <c r="AE1421" s="58"/>
    </row>
    <row r="1422" spans="2:31" x14ac:dyDescent="0.3">
      <c r="B1422" s="4" t="s">
        <v>99</v>
      </c>
      <c r="C1422" s="4"/>
      <c r="D1422" s="4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0.74050000000000038</v>
      </c>
      <c r="N1422" s="49">
        <v>1.6166666666666694E-2</v>
      </c>
      <c r="O1422" s="48">
        <v>0.33316666666666683</v>
      </c>
      <c r="P1422" s="49">
        <v>0.7951666666666668</v>
      </c>
      <c r="Q1422" s="48">
        <v>0.80216666666666669</v>
      </c>
      <c r="R1422" s="49">
        <v>1.1583333333333345</v>
      </c>
      <c r="S1422" s="48">
        <v>1.1019999999999999</v>
      </c>
      <c r="T1422" s="49">
        <v>1.8873333333333351</v>
      </c>
      <c r="U1422" s="48">
        <v>3.3000000000000029</v>
      </c>
      <c r="V1422" s="49">
        <v>5.0999999999999996</v>
      </c>
      <c r="W1422" s="48">
        <v>5.1094999999999997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58">
        <f t="shared" ref="AC1422:AC1425" si="127">SUM(E1422:AB1422)</f>
        <v>20.344333333333338</v>
      </c>
      <c r="AD1422" s="58"/>
      <c r="AE1422" s="58"/>
    </row>
    <row r="1423" spans="2:31" x14ac:dyDescent="0.3">
      <c r="B1423" s="4" t="s">
        <v>112</v>
      </c>
      <c r="C1423" s="4"/>
      <c r="D1423" s="4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58">
        <f t="shared" si="127"/>
        <v>0</v>
      </c>
      <c r="AD1423" s="58"/>
      <c r="AE1423" s="58"/>
    </row>
    <row r="1424" spans="2:31" x14ac:dyDescent="0.3">
      <c r="B1424" s="4" t="s">
        <v>113</v>
      </c>
      <c r="C1424" s="4"/>
      <c r="D1424" s="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0</v>
      </c>
      <c r="O1424" s="48">
        <v>0</v>
      </c>
      <c r="P1424" s="49">
        <v>0</v>
      </c>
      <c r="Q1424" s="48">
        <v>0</v>
      </c>
      <c r="R1424" s="49">
        <v>0</v>
      </c>
      <c r="S1424" s="48">
        <v>0</v>
      </c>
      <c r="T1424" s="49">
        <v>0</v>
      </c>
      <c r="U1424" s="48">
        <v>0</v>
      </c>
      <c r="V1424" s="49">
        <v>0</v>
      </c>
      <c r="W1424" s="48">
        <v>0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58">
        <f t="shared" si="127"/>
        <v>0</v>
      </c>
      <c r="AD1424" s="58"/>
      <c r="AE1424" s="58"/>
    </row>
    <row r="1425" spans="2:31" x14ac:dyDescent="0.3">
      <c r="B1425" s="4" t="s">
        <v>114</v>
      </c>
      <c r="C1425" s="4"/>
      <c r="D1425" s="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0</v>
      </c>
      <c r="N1425" s="49">
        <v>4</v>
      </c>
      <c r="O1425" s="48">
        <v>7.6999999999999922</v>
      </c>
      <c r="P1425" s="49">
        <v>14.200000000000014</v>
      </c>
      <c r="Q1425" s="48">
        <v>33.106333333333339</v>
      </c>
      <c r="R1425" s="49">
        <v>83.399999999999991</v>
      </c>
      <c r="S1425" s="48">
        <v>101.31066666666666</v>
      </c>
      <c r="T1425" s="49">
        <v>46.498333333333328</v>
      </c>
      <c r="U1425" s="48">
        <v>57.280333333333353</v>
      </c>
      <c r="V1425" s="49">
        <v>59.993000000000009</v>
      </c>
      <c r="W1425" s="48">
        <v>51.781333333333336</v>
      </c>
      <c r="X1425" s="49">
        <v>61.797499999999985</v>
      </c>
      <c r="Y1425" s="48">
        <v>0</v>
      </c>
      <c r="Z1425" s="49">
        <v>0</v>
      </c>
      <c r="AA1425" s="48">
        <v>0</v>
      </c>
      <c r="AB1425" s="49">
        <v>0</v>
      </c>
      <c r="AC1425" s="58">
        <f t="shared" si="127"/>
        <v>521.0675</v>
      </c>
      <c r="AD1425" s="58"/>
      <c r="AE1425" s="58"/>
    </row>
    <row r="1426" spans="2:31" x14ac:dyDescent="0.3">
      <c r="B1426" s="4" t="s">
        <v>115</v>
      </c>
      <c r="C1426" s="4"/>
      <c r="D1426" s="4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1.2661666666666662</v>
      </c>
      <c r="N1426" s="49">
        <v>2.4445000000000001</v>
      </c>
      <c r="O1426" s="48">
        <v>0.49399999999999999</v>
      </c>
      <c r="P1426" s="49">
        <v>0.34983333333333344</v>
      </c>
      <c r="Q1426" s="48">
        <v>0.31516666666666671</v>
      </c>
      <c r="R1426" s="49">
        <v>0.50500000000000012</v>
      </c>
      <c r="S1426" s="48">
        <v>0.34016666666666673</v>
      </c>
      <c r="T1426" s="49">
        <v>0.32933333333333326</v>
      </c>
      <c r="U1426" s="48">
        <v>0.24483333333333335</v>
      </c>
      <c r="V1426" s="49">
        <v>0.27750000000000002</v>
      </c>
      <c r="W1426" s="48">
        <v>0.30626666666666669</v>
      </c>
      <c r="X1426" s="49">
        <v>0.32320000000000004</v>
      </c>
      <c r="Y1426" s="48">
        <v>0.10816666666666669</v>
      </c>
      <c r="Z1426" s="49">
        <v>0</v>
      </c>
      <c r="AA1426" s="48">
        <v>0</v>
      </c>
      <c r="AB1426" s="49">
        <v>0</v>
      </c>
      <c r="AC1426" s="58">
        <f>SUM(E1426:AB1426)</f>
        <v>7.3041333333333327</v>
      </c>
      <c r="AD1426" s="58"/>
      <c r="AE1426" s="58"/>
    </row>
    <row r="1427" spans="2:31" x14ac:dyDescent="0.3">
      <c r="B1427" s="4" t="s">
        <v>122</v>
      </c>
      <c r="C1427" s="4"/>
      <c r="D1427" s="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0</v>
      </c>
      <c r="O1427" s="48">
        <v>0</v>
      </c>
      <c r="P1427" s="49">
        <v>1.8529999999999995</v>
      </c>
      <c r="Q1427" s="48">
        <v>7.4021666666666599</v>
      </c>
      <c r="R1427" s="49">
        <v>5.8896666666666659</v>
      </c>
      <c r="S1427" s="48">
        <v>5.4978333333333387</v>
      </c>
      <c r="T1427" s="49">
        <v>4.8899999999999926</v>
      </c>
      <c r="U1427" s="48">
        <v>5.3700000000000028</v>
      </c>
      <c r="V1427" s="49">
        <v>7.3000000000000078</v>
      </c>
      <c r="W1427" s="48">
        <v>0.40433333333333338</v>
      </c>
      <c r="X1427" s="49">
        <v>0.39166666666666666</v>
      </c>
      <c r="Y1427" s="48">
        <v>0.38766666666666666</v>
      </c>
      <c r="Z1427" s="49">
        <v>0</v>
      </c>
      <c r="AA1427" s="48">
        <v>0</v>
      </c>
      <c r="AB1427" s="49">
        <v>0</v>
      </c>
      <c r="AC1427" s="58">
        <f>SUM(E1427:AB1427)</f>
        <v>39.38633333333334</v>
      </c>
      <c r="AD1427" s="58"/>
      <c r="AE1427" s="58"/>
    </row>
    <row r="1428" spans="2:31" x14ac:dyDescent="0.3">
      <c r="B1428" s="4" t="s">
        <v>128</v>
      </c>
      <c r="C1428" s="4"/>
      <c r="D1428" s="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0.7503333333333333</v>
      </c>
      <c r="Z1428" s="49">
        <v>0</v>
      </c>
      <c r="AA1428" s="48">
        <v>0</v>
      </c>
      <c r="AB1428" s="49">
        <v>0</v>
      </c>
      <c r="AC1428" s="58">
        <f>SUM(E1428:AB1428)</f>
        <v>0.7503333333333333</v>
      </c>
      <c r="AD1428" s="58"/>
      <c r="AE1428" s="58"/>
    </row>
    <row r="1429" spans="2:31" x14ac:dyDescent="0.3">
      <c r="B1429" s="13" t="s">
        <v>2</v>
      </c>
      <c r="C1429" s="13"/>
      <c r="D1429" s="13"/>
      <c r="E1429" s="14">
        <f>SUM(E1384:E1428)</f>
        <v>0</v>
      </c>
      <c r="F1429" s="14">
        <f t="shared" ref="F1429:AB1429" si="128">SUM(F1384:F1428)</f>
        <v>0</v>
      </c>
      <c r="G1429" s="14">
        <f t="shared" si="128"/>
        <v>0</v>
      </c>
      <c r="H1429" s="14">
        <f t="shared" si="128"/>
        <v>0</v>
      </c>
      <c r="I1429" s="14">
        <f t="shared" si="128"/>
        <v>0</v>
      </c>
      <c r="J1429" s="14">
        <f t="shared" si="128"/>
        <v>0</v>
      </c>
      <c r="K1429" s="14">
        <f t="shared" si="128"/>
        <v>0</v>
      </c>
      <c r="L1429" s="14">
        <f t="shared" si="128"/>
        <v>0</v>
      </c>
      <c r="M1429" s="14">
        <f t="shared" si="128"/>
        <v>94.819300000000013</v>
      </c>
      <c r="N1429" s="14">
        <f t="shared" si="128"/>
        <v>118.28016666666672</v>
      </c>
      <c r="O1429" s="14">
        <f t="shared" si="128"/>
        <v>121.79696666666669</v>
      </c>
      <c r="P1429" s="14">
        <f t="shared" si="128"/>
        <v>142.93038333333334</v>
      </c>
      <c r="Q1429" s="14">
        <f t="shared" si="128"/>
        <v>185.00816666666665</v>
      </c>
      <c r="R1429" s="14">
        <f t="shared" si="128"/>
        <v>255.38975000000008</v>
      </c>
      <c r="S1429" s="14">
        <f t="shared" si="128"/>
        <v>364.53016666666662</v>
      </c>
      <c r="T1429" s="14">
        <f t="shared" si="128"/>
        <v>315.5218333333334</v>
      </c>
      <c r="U1429" s="14">
        <f t="shared" si="128"/>
        <v>369.35566666666671</v>
      </c>
      <c r="V1429" s="14">
        <f t="shared" si="128"/>
        <v>456.78466666666662</v>
      </c>
      <c r="W1429" s="14">
        <f t="shared" si="128"/>
        <v>485.18939000000012</v>
      </c>
      <c r="X1429" s="14">
        <f t="shared" si="128"/>
        <v>607.55886333333342</v>
      </c>
      <c r="Y1429" s="14">
        <f t="shared" si="128"/>
        <v>15.294583333333332</v>
      </c>
      <c r="Z1429" s="14">
        <f t="shared" si="128"/>
        <v>0</v>
      </c>
      <c r="AA1429" s="14">
        <f t="shared" si="128"/>
        <v>0</v>
      </c>
      <c r="AB1429" s="14">
        <f t="shared" si="128"/>
        <v>0</v>
      </c>
      <c r="AC1429" s="70">
        <f>SUM(AC1384:AE1428)</f>
        <v>3532.4599033333334</v>
      </c>
      <c r="AD1429" s="70"/>
      <c r="AE1429" s="70"/>
    </row>
    <row r="1432" spans="2:31" x14ac:dyDescent="0.3">
      <c r="B1432" s="8">
        <f>'Resumen-Mensual'!$AG$22</f>
        <v>45320</v>
      </c>
    </row>
    <row r="1433" spans="2:31" x14ac:dyDescent="0.3">
      <c r="B1433" s="8"/>
    </row>
    <row r="1434" spans="2:31" x14ac:dyDescent="0.3">
      <c r="B1434" s="9" t="s">
        <v>81</v>
      </c>
      <c r="C1434" s="10"/>
      <c r="D1434" s="10"/>
      <c r="E1434" s="11">
        <v>1</v>
      </c>
      <c r="F1434" s="11">
        <v>2</v>
      </c>
      <c r="G1434" s="11">
        <v>3</v>
      </c>
      <c r="H1434" s="11">
        <v>4</v>
      </c>
      <c r="I1434" s="11">
        <v>5</v>
      </c>
      <c r="J1434" s="11">
        <v>6</v>
      </c>
      <c r="K1434" s="11">
        <v>7</v>
      </c>
      <c r="L1434" s="11">
        <v>8</v>
      </c>
      <c r="M1434" s="11">
        <v>9</v>
      </c>
      <c r="N1434" s="11">
        <v>10</v>
      </c>
      <c r="O1434" s="11">
        <v>11</v>
      </c>
      <c r="P1434" s="11">
        <v>12</v>
      </c>
      <c r="Q1434" s="11">
        <v>13</v>
      </c>
      <c r="R1434" s="11">
        <v>14</v>
      </c>
      <c r="S1434" s="11">
        <v>15</v>
      </c>
      <c r="T1434" s="11">
        <v>16</v>
      </c>
      <c r="U1434" s="11">
        <v>17</v>
      </c>
      <c r="V1434" s="11">
        <v>18</v>
      </c>
      <c r="W1434" s="11">
        <v>19</v>
      </c>
      <c r="X1434" s="11">
        <v>20</v>
      </c>
      <c r="Y1434" s="11">
        <v>21</v>
      </c>
      <c r="Z1434" s="11">
        <v>22</v>
      </c>
      <c r="AA1434" s="11">
        <v>23</v>
      </c>
      <c r="AB1434" s="11">
        <v>24</v>
      </c>
      <c r="AC1434" s="68" t="s">
        <v>2</v>
      </c>
      <c r="AD1434" s="68"/>
      <c r="AE1434" s="68"/>
    </row>
    <row r="1435" spans="2:31" x14ac:dyDescent="0.3">
      <c r="B1435" s="52" t="s">
        <v>4</v>
      </c>
      <c r="C1435" s="52"/>
      <c r="D1435" s="5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9.7206666666666663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9.9999999999980105E-3</v>
      </c>
      <c r="T1435" s="49">
        <v>1.9899999999999958</v>
      </c>
      <c r="U1435" s="48">
        <v>7.7599999999999945</v>
      </c>
      <c r="V1435" s="49">
        <v>11.669999999999993</v>
      </c>
      <c r="W1435" s="48">
        <v>26.061999999999969</v>
      </c>
      <c r="X1435" s="49">
        <v>9.6391749999999998</v>
      </c>
      <c r="Y1435" s="48">
        <v>0</v>
      </c>
      <c r="Z1435" s="49">
        <v>0</v>
      </c>
      <c r="AA1435" s="48">
        <v>0</v>
      </c>
      <c r="AB1435" s="49">
        <v>0</v>
      </c>
      <c r="AC1435" s="58">
        <f>SUM(E1435:AB1435)</f>
        <v>66.851841666666616</v>
      </c>
      <c r="AD1435" s="58"/>
      <c r="AE1435" s="58"/>
    </row>
    <row r="1436" spans="2:31" x14ac:dyDescent="0.3">
      <c r="B1436" s="15" t="s">
        <v>5</v>
      </c>
      <c r="C1436" s="15"/>
      <c r="D1436" s="15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3.0431666666666661</v>
      </c>
      <c r="N1436" s="49">
        <v>5.2481666666666706</v>
      </c>
      <c r="O1436" s="48">
        <v>1.6400000000000003</v>
      </c>
      <c r="P1436" s="49">
        <v>3.4145000000000008</v>
      </c>
      <c r="Q1436" s="48">
        <v>8.7861666666666665</v>
      </c>
      <c r="R1436" s="49">
        <v>18.666499999999992</v>
      </c>
      <c r="S1436" s="48">
        <v>29.757166666666659</v>
      </c>
      <c r="T1436" s="49">
        <v>40.211333333333336</v>
      </c>
      <c r="U1436" s="48">
        <v>49.964500000000015</v>
      </c>
      <c r="V1436" s="49">
        <v>59.51333333333335</v>
      </c>
      <c r="W1436" s="48">
        <v>59.294833333333358</v>
      </c>
      <c r="X1436" s="49">
        <v>6.5554999999999994</v>
      </c>
      <c r="Y1436" s="48">
        <v>0</v>
      </c>
      <c r="Z1436" s="49">
        <v>0</v>
      </c>
      <c r="AA1436" s="48">
        <v>0</v>
      </c>
      <c r="AB1436" s="49">
        <v>0</v>
      </c>
      <c r="AC1436" s="58">
        <f t="shared" ref="AC1436:AC1471" si="129">SUM(E1436:AB1436)</f>
        <v>286.09516666666673</v>
      </c>
      <c r="AD1436" s="58"/>
      <c r="AE1436" s="58"/>
    </row>
    <row r="1437" spans="2:31" x14ac:dyDescent="0.3">
      <c r="B1437" s="15" t="s">
        <v>6</v>
      </c>
      <c r="C1437" s="15"/>
      <c r="D1437" s="15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0</v>
      </c>
      <c r="N1437" s="49">
        <v>0</v>
      </c>
      <c r="O1437" s="48">
        <v>0</v>
      </c>
      <c r="P1437" s="49">
        <v>0</v>
      </c>
      <c r="Q1437" s="48">
        <v>9.8174999999999955</v>
      </c>
      <c r="R1437" s="49">
        <v>43.266666666666666</v>
      </c>
      <c r="S1437" s="48">
        <v>50.269999999999996</v>
      </c>
      <c r="T1437" s="49">
        <v>53.940000000000005</v>
      </c>
      <c r="U1437" s="48">
        <v>53.940000000000005</v>
      </c>
      <c r="V1437" s="49">
        <v>56.240000000000009</v>
      </c>
      <c r="W1437" s="48">
        <v>52.577000000000076</v>
      </c>
      <c r="X1437" s="49">
        <v>14.677600000000002</v>
      </c>
      <c r="Y1437" s="48">
        <v>0</v>
      </c>
      <c r="Z1437" s="49">
        <v>0</v>
      </c>
      <c r="AA1437" s="48">
        <v>0</v>
      </c>
      <c r="AB1437" s="49">
        <v>0</v>
      </c>
      <c r="AC1437" s="58">
        <f t="shared" si="129"/>
        <v>334.72876666666667</v>
      </c>
      <c r="AD1437" s="58"/>
      <c r="AE1437" s="58"/>
    </row>
    <row r="1438" spans="2:31" x14ac:dyDescent="0.3">
      <c r="B1438" s="15" t="s">
        <v>119</v>
      </c>
      <c r="C1438" s="15"/>
      <c r="D1438" s="15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0</v>
      </c>
      <c r="N1438" s="49">
        <v>0</v>
      </c>
      <c r="O1438" s="48">
        <v>0</v>
      </c>
      <c r="P1438" s="49">
        <v>0</v>
      </c>
      <c r="Q1438" s="48">
        <v>0</v>
      </c>
      <c r="R1438" s="49">
        <v>40.464166666666713</v>
      </c>
      <c r="S1438" s="48">
        <v>99.10000000000008</v>
      </c>
      <c r="T1438" s="49">
        <v>102.90999999999991</v>
      </c>
      <c r="U1438" s="48">
        <v>103.67000000000006</v>
      </c>
      <c r="V1438" s="49">
        <v>104.36999999999991</v>
      </c>
      <c r="W1438" s="48">
        <v>86.469000000000037</v>
      </c>
      <c r="X1438" s="49">
        <v>27.343925000000013</v>
      </c>
      <c r="Y1438" s="48">
        <v>0</v>
      </c>
      <c r="Z1438" s="49">
        <v>0</v>
      </c>
      <c r="AA1438" s="48">
        <v>0</v>
      </c>
      <c r="AB1438" s="49">
        <v>0</v>
      </c>
      <c r="AC1438" s="58">
        <f t="shared" si="129"/>
        <v>564.32709166666666</v>
      </c>
      <c r="AD1438" s="58"/>
      <c r="AE1438" s="58"/>
    </row>
    <row r="1439" spans="2:31" x14ac:dyDescent="0.3">
      <c r="B1439" s="15" t="s">
        <v>7</v>
      </c>
      <c r="C1439" s="15"/>
      <c r="D1439" s="15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9.615000000000002</v>
      </c>
      <c r="R1439" s="49">
        <v>9.4013333333333335</v>
      </c>
      <c r="S1439" s="48">
        <v>10.443333333333333</v>
      </c>
      <c r="T1439" s="49">
        <v>11.485333333333333</v>
      </c>
      <c r="U1439" s="48">
        <v>12.527333333333333</v>
      </c>
      <c r="V1439" s="49">
        <v>13.569333333333333</v>
      </c>
      <c r="W1439" s="48">
        <v>14.611333333333333</v>
      </c>
      <c r="X1439" s="49">
        <v>15.653333333333332</v>
      </c>
      <c r="Y1439" s="48">
        <v>0</v>
      </c>
      <c r="Z1439" s="49">
        <v>0</v>
      </c>
      <c r="AA1439" s="48">
        <v>0</v>
      </c>
      <c r="AB1439" s="49">
        <v>0</v>
      </c>
      <c r="AC1439" s="58">
        <f t="shared" si="129"/>
        <v>97.306333333333342</v>
      </c>
      <c r="AD1439" s="58"/>
      <c r="AE1439" s="58"/>
    </row>
    <row r="1440" spans="2:31" x14ac:dyDescent="0.3">
      <c r="B1440" s="15" t="s">
        <v>8</v>
      </c>
      <c r="C1440" s="15"/>
      <c r="D1440" s="15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0</v>
      </c>
      <c r="N1440" s="49">
        <v>0</v>
      </c>
      <c r="O1440" s="48">
        <v>0</v>
      </c>
      <c r="P1440" s="49">
        <v>0</v>
      </c>
      <c r="Q1440" s="48">
        <v>0</v>
      </c>
      <c r="R1440" s="49">
        <v>0</v>
      </c>
      <c r="S1440" s="48">
        <v>0.11999999999999744</v>
      </c>
      <c r="T1440" s="49">
        <v>9.6200000000000028</v>
      </c>
      <c r="U1440" s="48">
        <v>13.049999999999988</v>
      </c>
      <c r="V1440" s="49">
        <v>13.289999999999992</v>
      </c>
      <c r="W1440" s="48">
        <v>3.5029999999999943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58">
        <f t="shared" si="129"/>
        <v>39.582999999999977</v>
      </c>
      <c r="AD1440" s="58"/>
      <c r="AE1440" s="58"/>
    </row>
    <row r="1441" spans="2:31" x14ac:dyDescent="0.3">
      <c r="B1441" s="15" t="s">
        <v>9</v>
      </c>
      <c r="C1441" s="15"/>
      <c r="D1441" s="15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1.2772666666666668</v>
      </c>
      <c r="N1441" s="49">
        <v>4.649</v>
      </c>
      <c r="O1441" s="48">
        <v>6.2139999999999995</v>
      </c>
      <c r="P1441" s="49">
        <v>7.7049999999999965</v>
      </c>
      <c r="Q1441" s="48">
        <v>6.3322499999999993</v>
      </c>
      <c r="R1441" s="49">
        <v>9.5353833333333338</v>
      </c>
      <c r="S1441" s="48">
        <v>6.7850000000000081</v>
      </c>
      <c r="T1441" s="49">
        <v>5.7479999999999949</v>
      </c>
      <c r="U1441" s="48">
        <v>6.3149999999999986</v>
      </c>
      <c r="V1441" s="49">
        <v>16.131999999999977</v>
      </c>
      <c r="W1441" s="48">
        <v>29.592799999999961</v>
      </c>
      <c r="X1441" s="49">
        <v>19.158212499999998</v>
      </c>
      <c r="Y1441" s="48">
        <v>0</v>
      </c>
      <c r="Z1441" s="49">
        <v>0</v>
      </c>
      <c r="AA1441" s="48">
        <v>0</v>
      </c>
      <c r="AB1441" s="49">
        <v>0</v>
      </c>
      <c r="AC1441" s="58">
        <f t="shared" si="129"/>
        <v>119.44391249999993</v>
      </c>
      <c r="AD1441" s="58"/>
      <c r="AE1441" s="58"/>
    </row>
    <row r="1442" spans="2:31" x14ac:dyDescent="0.3">
      <c r="B1442" s="15" t="s">
        <v>10</v>
      </c>
      <c r="C1442" s="15"/>
      <c r="D1442" s="15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2.2759333333333331</v>
      </c>
      <c r="N1442" s="49">
        <v>7.6279999999999895</v>
      </c>
      <c r="O1442" s="48">
        <v>12.587999999999996</v>
      </c>
      <c r="P1442" s="49">
        <v>17.616999999999983</v>
      </c>
      <c r="Q1442" s="48">
        <v>14.138249999999999</v>
      </c>
      <c r="R1442" s="49">
        <v>15.582883333333321</v>
      </c>
      <c r="S1442" s="48">
        <v>10.099</v>
      </c>
      <c r="T1442" s="49">
        <v>5.6329999999999982</v>
      </c>
      <c r="U1442" s="48">
        <v>10.264000000000006</v>
      </c>
      <c r="V1442" s="49">
        <v>21.817999999999991</v>
      </c>
      <c r="W1442" s="48">
        <v>30.307399999999976</v>
      </c>
      <c r="X1442" s="49">
        <v>12.854344999999993</v>
      </c>
      <c r="Y1442" s="48">
        <v>0</v>
      </c>
      <c r="Z1442" s="49">
        <v>0</v>
      </c>
      <c r="AA1442" s="48">
        <v>0</v>
      </c>
      <c r="AB1442" s="49">
        <v>0</v>
      </c>
      <c r="AC1442" s="58">
        <f t="shared" si="129"/>
        <v>160.80581166666659</v>
      </c>
      <c r="AD1442" s="58"/>
      <c r="AE1442" s="58"/>
    </row>
    <row r="1443" spans="2:31" x14ac:dyDescent="0.3">
      <c r="B1443" s="15" t="s">
        <v>11</v>
      </c>
      <c r="C1443" s="15"/>
      <c r="D1443" s="15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2.1130666666666675</v>
      </c>
      <c r="N1443" s="49">
        <v>7.7749999999999915</v>
      </c>
      <c r="O1443" s="48">
        <v>11.99800000000001</v>
      </c>
      <c r="P1443" s="49">
        <v>17.030999999999977</v>
      </c>
      <c r="Q1443" s="48">
        <v>14.559000000000006</v>
      </c>
      <c r="R1443" s="49">
        <v>16.281050000000011</v>
      </c>
      <c r="S1443" s="48">
        <v>10.774000000000001</v>
      </c>
      <c r="T1443" s="49">
        <v>7.5470000000000104</v>
      </c>
      <c r="U1443" s="48">
        <v>9.3310000000000066</v>
      </c>
      <c r="V1443" s="49">
        <v>15.524999999999984</v>
      </c>
      <c r="W1443" s="48">
        <v>22.703199999999992</v>
      </c>
      <c r="X1443" s="49">
        <v>10.533634999999997</v>
      </c>
      <c r="Y1443" s="48">
        <v>0</v>
      </c>
      <c r="Z1443" s="49">
        <v>0</v>
      </c>
      <c r="AA1443" s="48">
        <v>0</v>
      </c>
      <c r="AB1443" s="49">
        <v>0</v>
      </c>
      <c r="AC1443" s="58">
        <f t="shared" si="129"/>
        <v>146.17095166666664</v>
      </c>
      <c r="AD1443" s="58"/>
      <c r="AE1443" s="58"/>
    </row>
    <row r="1444" spans="2:31" x14ac:dyDescent="0.3">
      <c r="B1444" s="15" t="s">
        <v>12</v>
      </c>
      <c r="C1444" s="15"/>
      <c r="D1444" s="15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4.5733333333333359</v>
      </c>
      <c r="N1444" s="49">
        <v>10.299999999999999</v>
      </c>
      <c r="O1444" s="48">
        <v>10.5</v>
      </c>
      <c r="P1444" s="49">
        <v>11.399999999999988</v>
      </c>
      <c r="Q1444" s="48">
        <v>7.3500000000000059</v>
      </c>
      <c r="R1444" s="49">
        <v>8.2599999999999909</v>
      </c>
      <c r="S1444" s="48">
        <v>4.9000000000000012</v>
      </c>
      <c r="T1444" s="49">
        <v>2.900000000000003</v>
      </c>
      <c r="U1444" s="48">
        <v>9.8000000000000025</v>
      </c>
      <c r="V1444" s="49">
        <v>24.59999999999998</v>
      </c>
      <c r="W1444" s="48">
        <v>34.730000000000011</v>
      </c>
      <c r="X1444" s="49">
        <v>15.315999999999999</v>
      </c>
      <c r="Y1444" s="48">
        <v>0</v>
      </c>
      <c r="Z1444" s="49">
        <v>0</v>
      </c>
      <c r="AA1444" s="48">
        <v>0</v>
      </c>
      <c r="AB1444" s="49">
        <v>0</v>
      </c>
      <c r="AC1444" s="58">
        <f t="shared" si="129"/>
        <v>144.62933333333334</v>
      </c>
      <c r="AD1444" s="58"/>
      <c r="AE1444" s="58"/>
    </row>
    <row r="1445" spans="2:31" x14ac:dyDescent="0.3">
      <c r="B1445" s="15" t="s">
        <v>13</v>
      </c>
      <c r="C1445" s="15"/>
      <c r="D1445" s="15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1.6500000000000001E-2</v>
      </c>
      <c r="N1445" s="49">
        <v>3.6933333333333334</v>
      </c>
      <c r="O1445" s="48">
        <v>2.4120000000000004</v>
      </c>
      <c r="P1445" s="49">
        <v>0</v>
      </c>
      <c r="Q1445" s="48">
        <v>0</v>
      </c>
      <c r="R1445" s="49">
        <v>6.8333333333333343E-2</v>
      </c>
      <c r="S1445" s="48">
        <v>1.4118333333333324</v>
      </c>
      <c r="T1445" s="49">
        <v>0.12799999999999997</v>
      </c>
      <c r="U1445" s="48">
        <v>0</v>
      </c>
      <c r="V1445" s="49">
        <v>5.6268333333333347</v>
      </c>
      <c r="W1445" s="48">
        <v>5.7084166666666682</v>
      </c>
      <c r="X1445" s="49">
        <v>5.8207500000000021</v>
      </c>
      <c r="Y1445" s="48">
        <v>0</v>
      </c>
      <c r="Z1445" s="49">
        <v>0</v>
      </c>
      <c r="AA1445" s="48">
        <v>0</v>
      </c>
      <c r="AB1445" s="49">
        <v>0</v>
      </c>
      <c r="AC1445" s="58">
        <f t="shared" si="129"/>
        <v>24.886000000000003</v>
      </c>
      <c r="AD1445" s="58"/>
      <c r="AE1445" s="58"/>
    </row>
    <row r="1446" spans="2:31" x14ac:dyDescent="0.3">
      <c r="B1446" s="15" t="s">
        <v>14</v>
      </c>
      <c r="C1446" s="15"/>
      <c r="D1446" s="15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0.60000000000000075</v>
      </c>
      <c r="T1446" s="49">
        <v>0</v>
      </c>
      <c r="U1446" s="48">
        <v>0.19999999999999987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58">
        <f t="shared" si="129"/>
        <v>0.8000000000000006</v>
      </c>
      <c r="AD1446" s="58"/>
      <c r="AE1446" s="58"/>
    </row>
    <row r="1447" spans="2:31" x14ac:dyDescent="0.3">
      <c r="B1447" s="15" t="s">
        <v>15</v>
      </c>
      <c r="C1447" s="15"/>
      <c r="D1447" s="15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0</v>
      </c>
      <c r="O1447" s="48">
        <v>0</v>
      </c>
      <c r="P1447" s="49">
        <v>0</v>
      </c>
      <c r="Q1447" s="48">
        <v>0</v>
      </c>
      <c r="R1447" s="49">
        <v>0</v>
      </c>
      <c r="S1447" s="48">
        <v>0</v>
      </c>
      <c r="T1447" s="49">
        <v>0</v>
      </c>
      <c r="U1447" s="48">
        <v>0</v>
      </c>
      <c r="V1447" s="49">
        <v>0</v>
      </c>
      <c r="W1447" s="48">
        <v>0</v>
      </c>
      <c r="X1447" s="49">
        <v>1.2424999999999997</v>
      </c>
      <c r="Y1447" s="48">
        <v>0</v>
      </c>
      <c r="Z1447" s="49">
        <v>0</v>
      </c>
      <c r="AA1447" s="48">
        <v>0</v>
      </c>
      <c r="AB1447" s="49">
        <v>0</v>
      </c>
      <c r="AC1447" s="58">
        <f t="shared" si="129"/>
        <v>1.2424999999999997</v>
      </c>
      <c r="AD1447" s="58"/>
      <c r="AE1447" s="58"/>
    </row>
    <row r="1448" spans="2:31" x14ac:dyDescent="0.3">
      <c r="B1448" s="15" t="s">
        <v>16</v>
      </c>
      <c r="C1448" s="15"/>
      <c r="D1448" s="15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0</v>
      </c>
      <c r="N1448" s="49">
        <v>0</v>
      </c>
      <c r="O1448" s="48">
        <v>0</v>
      </c>
      <c r="P1448" s="49">
        <v>0</v>
      </c>
      <c r="Q1448" s="48">
        <v>0</v>
      </c>
      <c r="R1448" s="49">
        <v>0</v>
      </c>
      <c r="S1448" s="48">
        <v>0</v>
      </c>
      <c r="T1448" s="49">
        <v>0</v>
      </c>
      <c r="U1448" s="48">
        <v>0</v>
      </c>
      <c r="V1448" s="49">
        <v>0</v>
      </c>
      <c r="W1448" s="48">
        <v>0</v>
      </c>
      <c r="X1448" s="49">
        <v>0</v>
      </c>
      <c r="Y1448" s="48">
        <v>0</v>
      </c>
      <c r="Z1448" s="49">
        <v>0</v>
      </c>
      <c r="AA1448" s="48">
        <v>0</v>
      </c>
      <c r="AB1448" s="49">
        <v>0</v>
      </c>
      <c r="AC1448" s="58">
        <f t="shared" si="129"/>
        <v>0</v>
      </c>
      <c r="AD1448" s="58"/>
      <c r="AE1448" s="58"/>
    </row>
    <row r="1449" spans="2:31" x14ac:dyDescent="0.3">
      <c r="B1449" s="15" t="s">
        <v>17</v>
      </c>
      <c r="C1449" s="15"/>
      <c r="D1449" s="15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0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58">
        <f t="shared" si="129"/>
        <v>0</v>
      </c>
      <c r="AD1449" s="58"/>
      <c r="AE1449" s="58"/>
    </row>
    <row r="1450" spans="2:31" x14ac:dyDescent="0.3">
      <c r="B1450" s="15" t="s">
        <v>18</v>
      </c>
      <c r="C1450" s="15"/>
      <c r="D1450" s="15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0</v>
      </c>
      <c r="O1450" s="48">
        <v>0</v>
      </c>
      <c r="P1450" s="49">
        <v>0</v>
      </c>
      <c r="Q1450" s="48">
        <v>0</v>
      </c>
      <c r="R1450" s="49">
        <v>0</v>
      </c>
      <c r="S1450" s="48">
        <v>0</v>
      </c>
      <c r="T1450" s="49">
        <v>0</v>
      </c>
      <c r="U1450" s="48">
        <v>0</v>
      </c>
      <c r="V1450" s="49">
        <v>0</v>
      </c>
      <c r="W1450" s="48">
        <v>0</v>
      </c>
      <c r="X1450" s="49">
        <v>0</v>
      </c>
      <c r="Y1450" s="48">
        <v>0</v>
      </c>
      <c r="Z1450" s="49">
        <v>0</v>
      </c>
      <c r="AA1450" s="48">
        <v>0</v>
      </c>
      <c r="AB1450" s="49">
        <v>0</v>
      </c>
      <c r="AC1450" s="58">
        <f t="shared" si="129"/>
        <v>0</v>
      </c>
      <c r="AD1450" s="58"/>
      <c r="AE1450" s="58"/>
    </row>
    <row r="1451" spans="2:31" x14ac:dyDescent="0.3">
      <c r="B1451" s="15" t="s">
        <v>19</v>
      </c>
      <c r="C1451" s="15"/>
      <c r="D1451" s="15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0</v>
      </c>
      <c r="N1451" s="49">
        <v>3.8833333333333345E-2</v>
      </c>
      <c r="O1451" s="48">
        <v>0.11933333333333339</v>
      </c>
      <c r="P1451" s="49">
        <v>0.17333333333333337</v>
      </c>
      <c r="Q1451" s="48">
        <v>0.22266666666666662</v>
      </c>
      <c r="R1451" s="49">
        <v>0.63316666666666654</v>
      </c>
      <c r="S1451" s="48">
        <v>0.3118333333333333</v>
      </c>
      <c r="T1451" s="49">
        <v>1.1343333333333334</v>
      </c>
      <c r="U1451" s="48">
        <v>2.6485000000000007</v>
      </c>
      <c r="V1451" s="49">
        <v>3.9478333333333331</v>
      </c>
      <c r="W1451" s="48">
        <v>3.9705333333333335</v>
      </c>
      <c r="X1451" s="49">
        <v>0.83414166666666645</v>
      </c>
      <c r="Y1451" s="48">
        <v>0</v>
      </c>
      <c r="Z1451" s="49">
        <v>0</v>
      </c>
      <c r="AA1451" s="48">
        <v>0</v>
      </c>
      <c r="AB1451" s="49">
        <v>0</v>
      </c>
      <c r="AC1451" s="58">
        <f t="shared" si="129"/>
        <v>14.034508333333333</v>
      </c>
      <c r="AD1451" s="58"/>
      <c r="AE1451" s="58"/>
    </row>
    <row r="1452" spans="2:31" x14ac:dyDescent="0.3">
      <c r="B1452" s="4" t="s">
        <v>20</v>
      </c>
      <c r="C1452" s="4"/>
      <c r="D1452" s="4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0</v>
      </c>
      <c r="M1452" s="48">
        <v>0</v>
      </c>
      <c r="N1452" s="49">
        <v>0</v>
      </c>
      <c r="O1452" s="48">
        <v>0</v>
      </c>
      <c r="P1452" s="49">
        <v>0</v>
      </c>
      <c r="Q1452" s="48">
        <v>0</v>
      </c>
      <c r="R1452" s="49">
        <v>0</v>
      </c>
      <c r="S1452" s="48">
        <v>0</v>
      </c>
      <c r="T1452" s="49">
        <v>0</v>
      </c>
      <c r="U1452" s="48">
        <v>0</v>
      </c>
      <c r="V1452" s="49">
        <v>0</v>
      </c>
      <c r="W1452" s="48">
        <v>0</v>
      </c>
      <c r="X1452" s="49">
        <v>0</v>
      </c>
      <c r="Y1452" s="48">
        <v>0</v>
      </c>
      <c r="Z1452" s="49">
        <v>0</v>
      </c>
      <c r="AA1452" s="48">
        <v>0</v>
      </c>
      <c r="AB1452" s="49">
        <v>0</v>
      </c>
      <c r="AC1452" s="58">
        <f t="shared" si="129"/>
        <v>0</v>
      </c>
      <c r="AD1452" s="58"/>
      <c r="AE1452" s="58"/>
    </row>
    <row r="1453" spans="2:31" x14ac:dyDescent="0.3">
      <c r="B1453" s="4" t="s">
        <v>21</v>
      </c>
      <c r="C1453" s="4"/>
      <c r="D1453" s="4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58">
        <f t="shared" si="129"/>
        <v>0</v>
      </c>
      <c r="AD1453" s="58"/>
      <c r="AE1453" s="58"/>
    </row>
    <row r="1454" spans="2:31" x14ac:dyDescent="0.3">
      <c r="B1454" s="4" t="s">
        <v>22</v>
      </c>
      <c r="C1454" s="4"/>
      <c r="D1454" s="4"/>
      <c r="E1454" s="48">
        <v>0</v>
      </c>
      <c r="F1454" s="49">
        <v>0</v>
      </c>
      <c r="G1454" s="48">
        <v>0</v>
      </c>
      <c r="H1454" s="49">
        <v>0</v>
      </c>
      <c r="I1454" s="48">
        <v>0</v>
      </c>
      <c r="J1454" s="49">
        <v>0</v>
      </c>
      <c r="K1454" s="48">
        <v>0</v>
      </c>
      <c r="L1454" s="49">
        <v>0</v>
      </c>
      <c r="M1454" s="48">
        <v>0</v>
      </c>
      <c r="N1454" s="49">
        <v>0</v>
      </c>
      <c r="O1454" s="48">
        <v>0</v>
      </c>
      <c r="P1454" s="49">
        <v>0</v>
      </c>
      <c r="Q1454" s="48">
        <v>0</v>
      </c>
      <c r="R1454" s="49">
        <v>0</v>
      </c>
      <c r="S1454" s="48">
        <v>0</v>
      </c>
      <c r="T1454" s="49">
        <v>0</v>
      </c>
      <c r="U1454" s="48">
        <v>0</v>
      </c>
      <c r="V1454" s="49">
        <v>0</v>
      </c>
      <c r="W1454" s="48">
        <v>0</v>
      </c>
      <c r="X1454" s="49">
        <v>0</v>
      </c>
      <c r="Y1454" s="48">
        <v>0</v>
      </c>
      <c r="Z1454" s="49">
        <v>0</v>
      </c>
      <c r="AA1454" s="48">
        <v>0</v>
      </c>
      <c r="AB1454" s="49">
        <v>0</v>
      </c>
      <c r="AC1454" s="58">
        <f t="shared" si="129"/>
        <v>0</v>
      </c>
      <c r="AD1454" s="58"/>
      <c r="AE1454" s="58"/>
    </row>
    <row r="1455" spans="2:31" x14ac:dyDescent="0.3">
      <c r="B1455" s="4" t="s">
        <v>23</v>
      </c>
      <c r="C1455" s="4"/>
      <c r="D1455" s="4"/>
      <c r="E1455" s="48">
        <v>0</v>
      </c>
      <c r="F1455" s="49">
        <v>0</v>
      </c>
      <c r="G1455" s="48">
        <v>0</v>
      </c>
      <c r="H1455" s="49">
        <v>0</v>
      </c>
      <c r="I1455" s="48">
        <v>0</v>
      </c>
      <c r="J1455" s="49">
        <v>0</v>
      </c>
      <c r="K1455" s="48">
        <v>0</v>
      </c>
      <c r="L1455" s="49">
        <v>0</v>
      </c>
      <c r="M1455" s="48">
        <v>0</v>
      </c>
      <c r="N1455" s="49">
        <v>0</v>
      </c>
      <c r="O1455" s="48">
        <v>0</v>
      </c>
      <c r="P1455" s="49">
        <v>0</v>
      </c>
      <c r="Q1455" s="48">
        <v>0</v>
      </c>
      <c r="R1455" s="49">
        <v>0</v>
      </c>
      <c r="S1455" s="48">
        <v>0</v>
      </c>
      <c r="T1455" s="49">
        <v>0</v>
      </c>
      <c r="U1455" s="48">
        <v>0</v>
      </c>
      <c r="V1455" s="49">
        <v>0</v>
      </c>
      <c r="W1455" s="48">
        <v>0</v>
      </c>
      <c r="X1455" s="49">
        <v>0</v>
      </c>
      <c r="Y1455" s="48">
        <v>0</v>
      </c>
      <c r="Z1455" s="49">
        <v>0</v>
      </c>
      <c r="AA1455" s="48">
        <v>0</v>
      </c>
      <c r="AB1455" s="49">
        <v>0</v>
      </c>
      <c r="AC1455" s="58">
        <f t="shared" si="129"/>
        <v>0</v>
      </c>
      <c r="AD1455" s="58"/>
      <c r="AE1455" s="58"/>
    </row>
    <row r="1456" spans="2:31" x14ac:dyDescent="0.3">
      <c r="B1456" s="4" t="s">
        <v>24</v>
      </c>
      <c r="C1456" s="4"/>
      <c r="D1456" s="4"/>
      <c r="E1456" s="48">
        <v>0</v>
      </c>
      <c r="F1456" s="49">
        <v>0</v>
      </c>
      <c r="G1456" s="48">
        <v>0</v>
      </c>
      <c r="H1456" s="49">
        <v>0</v>
      </c>
      <c r="I1456" s="48">
        <v>0</v>
      </c>
      <c r="J1456" s="49">
        <v>0</v>
      </c>
      <c r="K1456" s="48">
        <v>0</v>
      </c>
      <c r="L1456" s="49">
        <v>0</v>
      </c>
      <c r="M1456" s="48">
        <v>0</v>
      </c>
      <c r="N1456" s="49">
        <v>0</v>
      </c>
      <c r="O1456" s="48">
        <v>0</v>
      </c>
      <c r="P1456" s="49">
        <v>0</v>
      </c>
      <c r="Q1456" s="48">
        <v>0</v>
      </c>
      <c r="R1456" s="49">
        <v>0.12783333333333324</v>
      </c>
      <c r="S1456" s="48">
        <v>1.1700000000000013</v>
      </c>
      <c r="T1456" s="49">
        <v>1.0226666666666666</v>
      </c>
      <c r="U1456" s="48">
        <v>1.1476666666666668</v>
      </c>
      <c r="V1456" s="49">
        <v>0.99766666666666626</v>
      </c>
      <c r="W1456" s="48">
        <v>0.99853333333333294</v>
      </c>
      <c r="X1456" s="49">
        <v>0.23609166666666676</v>
      </c>
      <c r="Y1456" s="48">
        <v>0</v>
      </c>
      <c r="Z1456" s="49">
        <v>0</v>
      </c>
      <c r="AA1456" s="48">
        <v>0</v>
      </c>
      <c r="AB1456" s="49">
        <v>0</v>
      </c>
      <c r="AC1456" s="58">
        <f t="shared" si="129"/>
        <v>5.7004583333333336</v>
      </c>
      <c r="AD1456" s="58"/>
      <c r="AE1456" s="58"/>
    </row>
    <row r="1457" spans="2:31" x14ac:dyDescent="0.3">
      <c r="B1457" s="4" t="s">
        <v>25</v>
      </c>
      <c r="C1457" s="4"/>
      <c r="D1457" s="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0.88616666666666633</v>
      </c>
      <c r="N1457" s="49">
        <v>0.56166666666666665</v>
      </c>
      <c r="O1457" s="48">
        <v>0.1268333333333336</v>
      </c>
      <c r="P1457" s="49">
        <v>0.17316666666666691</v>
      </c>
      <c r="Q1457" s="48">
        <v>0.27341666666666664</v>
      </c>
      <c r="R1457" s="49">
        <v>0</v>
      </c>
      <c r="S1457" s="48">
        <v>0</v>
      </c>
      <c r="T1457" s="49">
        <v>0</v>
      </c>
      <c r="U1457" s="48">
        <v>0</v>
      </c>
      <c r="V1457" s="49">
        <v>0.3640000000000001</v>
      </c>
      <c r="W1457" s="48">
        <v>1.5647666666666664</v>
      </c>
      <c r="X1457" s="49">
        <v>8.1345833333333326E-2</v>
      </c>
      <c r="Y1457" s="48">
        <v>0</v>
      </c>
      <c r="Z1457" s="49">
        <v>0</v>
      </c>
      <c r="AA1457" s="48">
        <v>0</v>
      </c>
      <c r="AB1457" s="49">
        <v>0</v>
      </c>
      <c r="AC1457" s="58">
        <f t="shared" si="129"/>
        <v>4.0313625000000002</v>
      </c>
      <c r="AD1457" s="58"/>
      <c r="AE1457" s="58"/>
    </row>
    <row r="1458" spans="2:31" x14ac:dyDescent="0.3">
      <c r="B1458" s="4" t="s">
        <v>26</v>
      </c>
      <c r="C1458" s="4"/>
      <c r="D1458" s="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0.1358333333333335</v>
      </c>
      <c r="N1458" s="49">
        <v>0.40966666666666651</v>
      </c>
      <c r="O1458" s="48">
        <v>1.1708333333333341</v>
      </c>
      <c r="P1458" s="49">
        <v>0.1176666666666666</v>
      </c>
      <c r="Q1458" s="48">
        <v>0.27449999999999991</v>
      </c>
      <c r="R1458" s="49">
        <v>0</v>
      </c>
      <c r="S1458" s="48">
        <v>0</v>
      </c>
      <c r="T1458" s="49">
        <v>0</v>
      </c>
      <c r="U1458" s="48">
        <v>0</v>
      </c>
      <c r="V1458" s="49">
        <v>0</v>
      </c>
      <c r="W1458" s="48">
        <v>0</v>
      </c>
      <c r="X1458" s="49">
        <v>1.0986500000000001</v>
      </c>
      <c r="Y1458" s="48">
        <v>0</v>
      </c>
      <c r="Z1458" s="49">
        <v>0</v>
      </c>
      <c r="AA1458" s="48">
        <v>0</v>
      </c>
      <c r="AB1458" s="49">
        <v>0</v>
      </c>
      <c r="AC1458" s="58">
        <f t="shared" si="129"/>
        <v>3.2071500000000004</v>
      </c>
      <c r="AD1458" s="58"/>
      <c r="AE1458" s="58"/>
    </row>
    <row r="1459" spans="2:31" x14ac:dyDescent="0.3">
      <c r="B1459" s="4" t="s">
        <v>27</v>
      </c>
      <c r="C1459" s="4"/>
      <c r="D1459" s="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25.974666666666671</v>
      </c>
      <c r="N1459" s="49">
        <v>41.349999999999952</v>
      </c>
      <c r="O1459" s="48">
        <v>26.680000000000007</v>
      </c>
      <c r="P1459" s="49">
        <v>18.119999999999997</v>
      </c>
      <c r="Q1459" s="48">
        <v>9.0599999999999987</v>
      </c>
      <c r="R1459" s="49">
        <v>0</v>
      </c>
      <c r="S1459" s="48">
        <v>0</v>
      </c>
      <c r="T1459" s="49">
        <v>0</v>
      </c>
      <c r="U1459" s="48">
        <v>0</v>
      </c>
      <c r="V1459" s="49">
        <v>0.82999999999999952</v>
      </c>
      <c r="W1459" s="48">
        <v>0.87191666666666612</v>
      </c>
      <c r="X1459" s="49">
        <v>0.91383333333333283</v>
      </c>
      <c r="Y1459" s="48">
        <v>0</v>
      </c>
      <c r="Z1459" s="49">
        <v>0</v>
      </c>
      <c r="AA1459" s="48">
        <v>0</v>
      </c>
      <c r="AB1459" s="49">
        <v>0</v>
      </c>
      <c r="AC1459" s="58">
        <f t="shared" si="129"/>
        <v>123.80041666666662</v>
      </c>
      <c r="AD1459" s="58"/>
      <c r="AE1459" s="58"/>
    </row>
    <row r="1460" spans="2:31" x14ac:dyDescent="0.3">
      <c r="B1460" s="4" t="s">
        <v>28</v>
      </c>
      <c r="C1460" s="4"/>
      <c r="D1460" s="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0</v>
      </c>
      <c r="N1460" s="49">
        <v>0</v>
      </c>
      <c r="O1460" s="48">
        <v>0</v>
      </c>
      <c r="P1460" s="49">
        <v>7.133333333333329E-2</v>
      </c>
      <c r="Q1460" s="48">
        <v>0.57883333333333309</v>
      </c>
      <c r="R1460" s="49">
        <v>0</v>
      </c>
      <c r="S1460" s="48">
        <v>0</v>
      </c>
      <c r="T1460" s="49">
        <v>0</v>
      </c>
      <c r="U1460" s="48">
        <v>0</v>
      </c>
      <c r="V1460" s="49">
        <v>1.4798333333333333</v>
      </c>
      <c r="W1460" s="48">
        <v>5.7368333333333359</v>
      </c>
      <c r="X1460" s="49">
        <v>4.3541500000000006</v>
      </c>
      <c r="Y1460" s="48">
        <v>0</v>
      </c>
      <c r="Z1460" s="49">
        <v>0</v>
      </c>
      <c r="AA1460" s="48">
        <v>0</v>
      </c>
      <c r="AB1460" s="49">
        <v>0</v>
      </c>
      <c r="AC1460" s="58">
        <f t="shared" si="129"/>
        <v>12.220983333333336</v>
      </c>
      <c r="AD1460" s="58"/>
      <c r="AE1460" s="58"/>
    </row>
    <row r="1461" spans="2:31" x14ac:dyDescent="0.3">
      <c r="B1461" s="4" t="s">
        <v>120</v>
      </c>
      <c r="C1461" s="4"/>
      <c r="D1461" s="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0.29949999999999999</v>
      </c>
      <c r="N1461" s="49">
        <v>1.4528333333333336</v>
      </c>
      <c r="O1461" s="48">
        <v>3.0163333333333342</v>
      </c>
      <c r="P1461" s="49">
        <v>1.0871666666666668</v>
      </c>
      <c r="Q1461" s="48">
        <v>1.999999999999987E-3</v>
      </c>
      <c r="R1461" s="49">
        <v>0</v>
      </c>
      <c r="S1461" s="48">
        <v>0</v>
      </c>
      <c r="T1461" s="49">
        <v>0</v>
      </c>
      <c r="U1461" s="48">
        <v>0</v>
      </c>
      <c r="V1461" s="49">
        <v>2.2841666666666662</v>
      </c>
      <c r="W1461" s="48">
        <v>6.2303333333333306</v>
      </c>
      <c r="X1461" s="49">
        <v>3.9041333333333332</v>
      </c>
      <c r="Y1461" s="48">
        <v>0</v>
      </c>
      <c r="Z1461" s="49">
        <v>0</v>
      </c>
      <c r="AA1461" s="48">
        <v>0</v>
      </c>
      <c r="AB1461" s="49">
        <v>0</v>
      </c>
      <c r="AC1461" s="58">
        <f t="shared" si="129"/>
        <v>18.276466666666664</v>
      </c>
      <c r="AD1461" s="58"/>
      <c r="AE1461" s="58"/>
    </row>
    <row r="1462" spans="2:31" x14ac:dyDescent="0.3">
      <c r="B1462" s="4" t="s">
        <v>29</v>
      </c>
      <c r="C1462" s="4"/>
      <c r="D1462" s="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</v>
      </c>
      <c r="N1462" s="49">
        <v>0.38300000000000028</v>
      </c>
      <c r="O1462" s="48">
        <v>1.4450000000000007</v>
      </c>
      <c r="P1462" s="49">
        <v>0.26666666666666727</v>
      </c>
      <c r="Q1462" s="48">
        <v>0</v>
      </c>
      <c r="R1462" s="49">
        <v>0</v>
      </c>
      <c r="S1462" s="48">
        <v>0</v>
      </c>
      <c r="T1462" s="49">
        <v>0</v>
      </c>
      <c r="U1462" s="48">
        <v>0</v>
      </c>
      <c r="V1462" s="49">
        <v>1.089</v>
      </c>
      <c r="W1462" s="48">
        <v>1.1460666666666668</v>
      </c>
      <c r="X1462" s="49">
        <v>3.9716083333333332</v>
      </c>
      <c r="Y1462" s="48">
        <v>0</v>
      </c>
      <c r="Z1462" s="49">
        <v>0</v>
      </c>
      <c r="AA1462" s="48">
        <v>0</v>
      </c>
      <c r="AB1462" s="49">
        <v>0</v>
      </c>
      <c r="AC1462" s="58">
        <f t="shared" si="129"/>
        <v>8.3013416666666693</v>
      </c>
      <c r="AD1462" s="58"/>
      <c r="AE1462" s="58"/>
    </row>
    <row r="1463" spans="2:31" x14ac:dyDescent="0.3">
      <c r="B1463" s="4" t="s">
        <v>30</v>
      </c>
      <c r="C1463" s="4"/>
      <c r="D1463" s="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0.71699999999999919</v>
      </c>
      <c r="N1463" s="49">
        <v>9.3441666666666645</v>
      </c>
      <c r="O1463" s="48">
        <v>8.9829999999999988</v>
      </c>
      <c r="P1463" s="49">
        <v>15.503833333333331</v>
      </c>
      <c r="Q1463" s="48">
        <v>4.4896666666666638</v>
      </c>
      <c r="R1463" s="49">
        <v>0</v>
      </c>
      <c r="S1463" s="48">
        <v>0</v>
      </c>
      <c r="T1463" s="49">
        <v>0</v>
      </c>
      <c r="U1463" s="48">
        <v>0</v>
      </c>
      <c r="V1463" s="49">
        <v>1.8500000000000003</v>
      </c>
      <c r="W1463" s="48">
        <v>8.1995000000000022</v>
      </c>
      <c r="X1463" s="49">
        <v>7.8419166666666626</v>
      </c>
      <c r="Y1463" s="48">
        <v>0</v>
      </c>
      <c r="Z1463" s="49">
        <v>0</v>
      </c>
      <c r="AA1463" s="48">
        <v>0</v>
      </c>
      <c r="AB1463" s="49">
        <v>0</v>
      </c>
      <c r="AC1463" s="58">
        <f t="shared" si="129"/>
        <v>56.929083333333324</v>
      </c>
      <c r="AD1463" s="58"/>
      <c r="AE1463" s="58"/>
    </row>
    <row r="1464" spans="2:31" x14ac:dyDescent="0.3">
      <c r="B1464" s="4" t="s">
        <v>31</v>
      </c>
      <c r="C1464" s="4"/>
      <c r="D1464" s="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8.4933333333333305</v>
      </c>
      <c r="N1464" s="49">
        <v>16.600000000000016</v>
      </c>
      <c r="O1464" s="48">
        <v>14.200000000000014</v>
      </c>
      <c r="P1464" s="49">
        <v>12.100000000000014</v>
      </c>
      <c r="Q1464" s="48">
        <v>6.225000000000005</v>
      </c>
      <c r="R1464" s="49">
        <v>0</v>
      </c>
      <c r="S1464" s="48">
        <v>0</v>
      </c>
      <c r="T1464" s="49">
        <v>0</v>
      </c>
      <c r="U1464" s="48">
        <v>0</v>
      </c>
      <c r="V1464" s="49">
        <v>1.25</v>
      </c>
      <c r="W1464" s="48">
        <v>4.4099999999999975</v>
      </c>
      <c r="X1464" s="49">
        <v>2.5585000000000004</v>
      </c>
      <c r="Y1464" s="48">
        <v>0</v>
      </c>
      <c r="Z1464" s="49">
        <v>0</v>
      </c>
      <c r="AA1464" s="48">
        <v>0</v>
      </c>
      <c r="AB1464" s="49">
        <v>0</v>
      </c>
      <c r="AC1464" s="58">
        <f t="shared" si="129"/>
        <v>65.836833333333374</v>
      </c>
      <c r="AD1464" s="58"/>
      <c r="AE1464" s="58"/>
    </row>
    <row r="1465" spans="2:31" x14ac:dyDescent="0.3">
      <c r="B1465" s="4" t="s">
        <v>32</v>
      </c>
      <c r="C1465" s="4"/>
      <c r="D1465" s="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0</v>
      </c>
      <c r="N1465" s="49">
        <v>0</v>
      </c>
      <c r="O1465" s="48">
        <v>0</v>
      </c>
      <c r="P1465" s="49">
        <v>33.930000000000021</v>
      </c>
      <c r="Q1465" s="48">
        <v>18.472500000000007</v>
      </c>
      <c r="R1465" s="49">
        <v>0</v>
      </c>
      <c r="S1465" s="48">
        <v>0</v>
      </c>
      <c r="T1465" s="49">
        <v>0</v>
      </c>
      <c r="U1465" s="48">
        <v>0</v>
      </c>
      <c r="V1465" s="49">
        <v>1.1149999999999993</v>
      </c>
      <c r="W1465" s="48">
        <v>4.680000000000005</v>
      </c>
      <c r="X1465" s="49">
        <v>4.1002500000000008</v>
      </c>
      <c r="Y1465" s="48">
        <v>0</v>
      </c>
      <c r="Z1465" s="49">
        <v>0</v>
      </c>
      <c r="AA1465" s="48">
        <v>0</v>
      </c>
      <c r="AB1465" s="49">
        <v>0</v>
      </c>
      <c r="AC1465" s="58">
        <f t="shared" si="129"/>
        <v>62.297750000000043</v>
      </c>
      <c r="AD1465" s="58"/>
      <c r="AE1465" s="58"/>
    </row>
    <row r="1466" spans="2:31" x14ac:dyDescent="0.3">
      <c r="B1466" s="4" t="s">
        <v>33</v>
      </c>
      <c r="C1466" s="4"/>
      <c r="D1466" s="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9.6666666666666672E-3</v>
      </c>
      <c r="N1466" s="49">
        <v>8.4999999999999964E-2</v>
      </c>
      <c r="O1466" s="48">
        <v>0.27216666666666661</v>
      </c>
      <c r="P1466" s="49">
        <v>0.13799999999999996</v>
      </c>
      <c r="Q1466" s="48">
        <v>1.1588333333333336</v>
      </c>
      <c r="R1466" s="49">
        <v>0</v>
      </c>
      <c r="S1466" s="48">
        <v>0</v>
      </c>
      <c r="T1466" s="49">
        <v>0</v>
      </c>
      <c r="U1466" s="48">
        <v>0</v>
      </c>
      <c r="V1466" s="49">
        <v>0.51999999999999968</v>
      </c>
      <c r="W1466" s="48">
        <v>1.7270000000000005</v>
      </c>
      <c r="X1466" s="49">
        <v>0.6283416666666668</v>
      </c>
      <c r="Y1466" s="48">
        <v>0</v>
      </c>
      <c r="Z1466" s="49">
        <v>0</v>
      </c>
      <c r="AA1466" s="48">
        <v>0</v>
      </c>
      <c r="AB1466" s="49">
        <v>0</v>
      </c>
      <c r="AC1466" s="58">
        <f t="shared" si="129"/>
        <v>4.5390083333333333</v>
      </c>
      <c r="AD1466" s="58"/>
      <c r="AE1466" s="58"/>
    </row>
    <row r="1467" spans="2:31" x14ac:dyDescent="0.3">
      <c r="B1467" s="4" t="s">
        <v>34</v>
      </c>
      <c r="C1467" s="4"/>
      <c r="D1467" s="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2.1840000000000019</v>
      </c>
      <c r="N1467" s="49">
        <v>4.0800000000000054</v>
      </c>
      <c r="O1467" s="48">
        <v>3.4799999999999969</v>
      </c>
      <c r="P1467" s="49">
        <v>2.7800000000000007</v>
      </c>
      <c r="Q1467" s="48">
        <v>1.4850000000000001</v>
      </c>
      <c r="R1467" s="49">
        <v>0</v>
      </c>
      <c r="S1467" s="48">
        <v>0</v>
      </c>
      <c r="T1467" s="49">
        <v>0</v>
      </c>
      <c r="U1467" s="48">
        <v>0</v>
      </c>
      <c r="V1467" s="49">
        <v>0.64000000000000024</v>
      </c>
      <c r="W1467" s="48">
        <v>1.3299999999999987</v>
      </c>
      <c r="X1467" s="49">
        <v>0.76649999999999996</v>
      </c>
      <c r="Y1467" s="48">
        <v>0</v>
      </c>
      <c r="Z1467" s="49">
        <v>0</v>
      </c>
      <c r="AA1467" s="48">
        <v>0</v>
      </c>
      <c r="AB1467" s="49">
        <v>0</v>
      </c>
      <c r="AC1467" s="58">
        <f t="shared" si="129"/>
        <v>16.745500000000003</v>
      </c>
      <c r="AD1467" s="58"/>
      <c r="AE1467" s="58"/>
    </row>
    <row r="1468" spans="2:31" x14ac:dyDescent="0.3">
      <c r="B1468" s="4" t="s">
        <v>35</v>
      </c>
      <c r="C1468" s="4"/>
      <c r="D1468" s="4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0</v>
      </c>
      <c r="N1468" s="49">
        <v>0.54683333333333306</v>
      </c>
      <c r="O1468" s="48">
        <v>4.1863333333333328</v>
      </c>
      <c r="P1468" s="49">
        <v>10.150166666666667</v>
      </c>
      <c r="Q1468" s="48">
        <v>9.5263333333333318</v>
      </c>
      <c r="R1468" s="49">
        <v>0</v>
      </c>
      <c r="S1468" s="48">
        <v>0</v>
      </c>
      <c r="T1468" s="49">
        <v>0</v>
      </c>
      <c r="U1468" s="48">
        <v>0</v>
      </c>
      <c r="V1468" s="49">
        <v>1.6141666666666672</v>
      </c>
      <c r="W1468" s="48">
        <v>3.3331666666666662</v>
      </c>
      <c r="X1468" s="49">
        <v>2.4639999999999995</v>
      </c>
      <c r="Y1468" s="48">
        <v>0</v>
      </c>
      <c r="Z1468" s="49">
        <v>0</v>
      </c>
      <c r="AA1468" s="48">
        <v>0</v>
      </c>
      <c r="AB1468" s="49">
        <v>0</v>
      </c>
      <c r="AC1468" s="58">
        <f t="shared" si="129"/>
        <v>31.820999999999998</v>
      </c>
      <c r="AD1468" s="58"/>
      <c r="AE1468" s="58"/>
    </row>
    <row r="1469" spans="2:31" x14ac:dyDescent="0.3">
      <c r="B1469" s="4" t="s">
        <v>36</v>
      </c>
      <c r="C1469" s="4"/>
      <c r="D1469" s="4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0</v>
      </c>
      <c r="N1469" s="49">
        <v>0</v>
      </c>
      <c r="O1469" s="48">
        <v>0</v>
      </c>
      <c r="P1469" s="49">
        <v>0</v>
      </c>
      <c r="Q1469" s="48">
        <v>0</v>
      </c>
      <c r="R1469" s="49">
        <v>0</v>
      </c>
      <c r="S1469" s="48">
        <v>0</v>
      </c>
      <c r="T1469" s="49">
        <v>0</v>
      </c>
      <c r="U1469" s="48">
        <v>0</v>
      </c>
      <c r="V1469" s="49">
        <v>0</v>
      </c>
      <c r="W1469" s="48">
        <v>0</v>
      </c>
      <c r="X1469" s="49">
        <v>0</v>
      </c>
      <c r="Y1469" s="48">
        <v>0</v>
      </c>
      <c r="Z1469" s="49">
        <v>0</v>
      </c>
      <c r="AA1469" s="48">
        <v>0</v>
      </c>
      <c r="AB1469" s="49">
        <v>0</v>
      </c>
      <c r="AC1469" s="58">
        <f t="shared" si="129"/>
        <v>0</v>
      </c>
      <c r="AD1469" s="58"/>
      <c r="AE1469" s="58"/>
    </row>
    <row r="1470" spans="2:31" x14ac:dyDescent="0.3">
      <c r="B1470" s="4" t="s">
        <v>121</v>
      </c>
      <c r="C1470" s="4"/>
      <c r="D1470" s="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0</v>
      </c>
      <c r="N1470" s="49">
        <v>0</v>
      </c>
      <c r="O1470" s="48">
        <v>0</v>
      </c>
      <c r="P1470" s="49">
        <v>0</v>
      </c>
      <c r="Q1470" s="48">
        <v>0</v>
      </c>
      <c r="R1470" s="49">
        <v>0</v>
      </c>
      <c r="S1470" s="48">
        <v>0</v>
      </c>
      <c r="T1470" s="49">
        <v>0</v>
      </c>
      <c r="U1470" s="48">
        <v>0</v>
      </c>
      <c r="V1470" s="49">
        <v>0</v>
      </c>
      <c r="W1470" s="48">
        <v>0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58">
        <f t="shared" si="129"/>
        <v>0</v>
      </c>
      <c r="AD1470" s="58"/>
      <c r="AE1470" s="58"/>
    </row>
    <row r="1471" spans="2:31" x14ac:dyDescent="0.3">
      <c r="B1471" s="4" t="s">
        <v>86</v>
      </c>
      <c r="C1471" s="4"/>
      <c r="D1471" s="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0.31383333333333324</v>
      </c>
      <c r="N1471" s="49">
        <v>1.6079999999999999</v>
      </c>
      <c r="O1471" s="48">
        <v>2.6894999999999998</v>
      </c>
      <c r="P1471" s="49">
        <v>1.4989999999999999</v>
      </c>
      <c r="Q1471" s="48">
        <v>1.4171666666666667</v>
      </c>
      <c r="R1471" s="49">
        <v>0</v>
      </c>
      <c r="S1471" s="48">
        <v>0</v>
      </c>
      <c r="T1471" s="49">
        <v>0</v>
      </c>
      <c r="U1471" s="48">
        <v>0</v>
      </c>
      <c r="V1471" s="49">
        <v>1.994999999999999</v>
      </c>
      <c r="W1471" s="48">
        <v>4.4665000000000008</v>
      </c>
      <c r="X1471" s="49">
        <v>1.5471666666666668</v>
      </c>
      <c r="Y1471" s="48">
        <v>0</v>
      </c>
      <c r="Z1471" s="49">
        <v>0</v>
      </c>
      <c r="AA1471" s="48">
        <v>0</v>
      </c>
      <c r="AB1471" s="49">
        <v>0</v>
      </c>
      <c r="AC1471" s="58">
        <f t="shared" si="129"/>
        <v>15.536166666666665</v>
      </c>
      <c r="AD1471" s="58"/>
      <c r="AE1471" s="58"/>
    </row>
    <row r="1472" spans="2:31" x14ac:dyDescent="0.3">
      <c r="B1472" s="4" t="s">
        <v>87</v>
      </c>
      <c r="C1472" s="4"/>
      <c r="D1472" s="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0</v>
      </c>
      <c r="O1472" s="48">
        <v>0</v>
      </c>
      <c r="P1472" s="49">
        <v>0</v>
      </c>
      <c r="Q1472" s="48">
        <v>0</v>
      </c>
      <c r="R1472" s="49">
        <v>0</v>
      </c>
      <c r="S1472" s="48">
        <v>0</v>
      </c>
      <c r="T1472" s="49">
        <v>0</v>
      </c>
      <c r="U1472" s="48">
        <v>0</v>
      </c>
      <c r="V1472" s="49">
        <v>0</v>
      </c>
      <c r="W1472" s="48">
        <v>0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58">
        <f>SUM(E1472:AB1472)</f>
        <v>0</v>
      </c>
      <c r="AD1472" s="58"/>
      <c r="AE1472" s="58"/>
    </row>
    <row r="1473" spans="2:31" x14ac:dyDescent="0.3">
      <c r="B1473" s="4" t="s">
        <v>99</v>
      </c>
      <c r="C1473" s="4"/>
      <c r="D1473" s="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1.1386666666666667</v>
      </c>
      <c r="O1473" s="48">
        <v>2.933166666666668</v>
      </c>
      <c r="P1473" s="49">
        <v>2.6721666666666666</v>
      </c>
      <c r="Q1473" s="48">
        <v>2.5041666666666673</v>
      </c>
      <c r="R1473" s="49">
        <v>0</v>
      </c>
      <c r="S1473" s="48">
        <v>0</v>
      </c>
      <c r="T1473" s="49">
        <v>0</v>
      </c>
      <c r="U1473" s="48">
        <v>0</v>
      </c>
      <c r="V1473" s="49">
        <v>2.4171666666666667</v>
      </c>
      <c r="W1473" s="48">
        <v>2.5095000000000001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58">
        <f t="shared" ref="AC1473:AC1476" si="130">SUM(E1473:AB1473)</f>
        <v>14.174833333333336</v>
      </c>
      <c r="AD1473" s="58"/>
      <c r="AE1473" s="58"/>
    </row>
    <row r="1474" spans="2:31" x14ac:dyDescent="0.3">
      <c r="B1474" s="4" t="s">
        <v>112</v>
      </c>
      <c r="C1474" s="4"/>
      <c r="D1474" s="4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</v>
      </c>
      <c r="V1474" s="49">
        <v>0</v>
      </c>
      <c r="W1474" s="48">
        <v>0</v>
      </c>
      <c r="X1474" s="49">
        <v>0</v>
      </c>
      <c r="Y1474" s="48">
        <v>0</v>
      </c>
      <c r="Z1474" s="49">
        <v>0</v>
      </c>
      <c r="AA1474" s="48">
        <v>0</v>
      </c>
      <c r="AB1474" s="49">
        <v>0</v>
      </c>
      <c r="AC1474" s="58">
        <f t="shared" si="130"/>
        <v>0</v>
      </c>
      <c r="AD1474" s="58"/>
      <c r="AE1474" s="58"/>
    </row>
    <row r="1475" spans="2:31" x14ac:dyDescent="0.3">
      <c r="B1475" s="4" t="s">
        <v>113</v>
      </c>
      <c r="C1475" s="4"/>
      <c r="D1475" s="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0</v>
      </c>
      <c r="O1475" s="48">
        <v>0</v>
      </c>
      <c r="P1475" s="49">
        <v>0</v>
      </c>
      <c r="Q1475" s="48">
        <v>0</v>
      </c>
      <c r="R1475" s="49">
        <v>0</v>
      </c>
      <c r="S1475" s="48">
        <v>0</v>
      </c>
      <c r="T1475" s="49">
        <v>0</v>
      </c>
      <c r="U1475" s="48">
        <v>0</v>
      </c>
      <c r="V1475" s="49">
        <v>0</v>
      </c>
      <c r="W1475" s="48">
        <v>0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58">
        <f t="shared" si="130"/>
        <v>0</v>
      </c>
      <c r="AD1475" s="58"/>
      <c r="AE1475" s="58"/>
    </row>
    <row r="1476" spans="2:31" x14ac:dyDescent="0.3">
      <c r="B1476" s="4" t="s">
        <v>114</v>
      </c>
      <c r="C1476" s="4"/>
      <c r="D1476" s="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0.65333333333333299</v>
      </c>
      <c r="N1476" s="49">
        <v>9.1999999999999957</v>
      </c>
      <c r="O1476" s="48">
        <v>14.5</v>
      </c>
      <c r="P1476" s="49">
        <v>17.200000000000021</v>
      </c>
      <c r="Q1476" s="48">
        <v>24.577833333333327</v>
      </c>
      <c r="R1476" s="49">
        <v>76.75200000000001</v>
      </c>
      <c r="S1476" s="48">
        <v>125.3115</v>
      </c>
      <c r="T1476" s="49">
        <v>129.25033333333332</v>
      </c>
      <c r="U1476" s="48">
        <v>131.26049999999998</v>
      </c>
      <c r="V1476" s="49">
        <v>132.1943333333333</v>
      </c>
      <c r="W1476" s="48">
        <v>108.96483333333336</v>
      </c>
      <c r="X1476" s="49">
        <v>24.861250000000002</v>
      </c>
      <c r="Y1476" s="48">
        <v>0</v>
      </c>
      <c r="Z1476" s="49">
        <v>0</v>
      </c>
      <c r="AA1476" s="48">
        <v>0</v>
      </c>
      <c r="AB1476" s="49">
        <v>0</v>
      </c>
      <c r="AC1476" s="58">
        <f t="shared" si="130"/>
        <v>794.72591666666654</v>
      </c>
      <c r="AD1476" s="58"/>
      <c r="AE1476" s="58"/>
    </row>
    <row r="1477" spans="2:31" x14ac:dyDescent="0.3">
      <c r="B1477" s="4" t="s">
        <v>115</v>
      </c>
      <c r="C1477" s="4"/>
      <c r="D1477" s="4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2.0873333333333339</v>
      </c>
      <c r="N1477" s="49">
        <v>6.4398333333333309</v>
      </c>
      <c r="O1477" s="48">
        <v>1.7946666666666669</v>
      </c>
      <c r="P1477" s="49">
        <v>0.22749999999999992</v>
      </c>
      <c r="Q1477" s="48">
        <v>0.60499999999999987</v>
      </c>
      <c r="R1477" s="49">
        <v>0</v>
      </c>
      <c r="S1477" s="48">
        <v>0</v>
      </c>
      <c r="T1477" s="49">
        <v>0</v>
      </c>
      <c r="U1477" s="48">
        <v>0</v>
      </c>
      <c r="V1477" s="49">
        <v>0.20450000000000004</v>
      </c>
      <c r="W1477" s="48">
        <v>0.21325000000000005</v>
      </c>
      <c r="X1477" s="49">
        <v>0.22483333333333338</v>
      </c>
      <c r="Y1477" s="48">
        <v>0</v>
      </c>
      <c r="Z1477" s="49">
        <v>0</v>
      </c>
      <c r="AA1477" s="48">
        <v>0</v>
      </c>
      <c r="AB1477" s="49">
        <v>0</v>
      </c>
      <c r="AC1477" s="58">
        <f>SUM(E1477:AB1477)</f>
        <v>11.796916666666663</v>
      </c>
      <c r="AD1477" s="58"/>
      <c r="AE1477" s="58"/>
    </row>
    <row r="1478" spans="2:31" x14ac:dyDescent="0.3">
      <c r="B1478" s="4" t="s">
        <v>122</v>
      </c>
      <c r="C1478" s="4"/>
      <c r="D1478" s="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0</v>
      </c>
      <c r="O1478" s="48">
        <v>0</v>
      </c>
      <c r="P1478" s="49">
        <v>0</v>
      </c>
      <c r="Q1478" s="48">
        <v>0</v>
      </c>
      <c r="R1478" s="49">
        <v>0</v>
      </c>
      <c r="S1478" s="48">
        <v>0</v>
      </c>
      <c r="T1478" s="49">
        <v>0</v>
      </c>
      <c r="U1478" s="48">
        <v>0</v>
      </c>
      <c r="V1478" s="49">
        <v>2.0699999999999998</v>
      </c>
      <c r="W1478" s="48">
        <v>0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58">
        <f t="shared" ref="AC1478" si="131">SUM(E1478:AB1478)</f>
        <v>2.0699999999999998</v>
      </c>
      <c r="AD1478" s="58"/>
      <c r="AE1478" s="58"/>
    </row>
    <row r="1479" spans="2:31" x14ac:dyDescent="0.3">
      <c r="B1479" s="4" t="s">
        <v>128</v>
      </c>
      <c r="C1479" s="4"/>
      <c r="D1479" s="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</v>
      </c>
      <c r="P1479" s="49">
        <v>0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58">
        <f t="shared" ref="AC1479" si="132">SUM(E1479:AB1479)</f>
        <v>0</v>
      </c>
      <c r="AD1479" s="58"/>
      <c r="AE1479" s="58"/>
    </row>
    <row r="1480" spans="2:31" x14ac:dyDescent="0.3">
      <c r="B1480" s="13" t="s">
        <v>2</v>
      </c>
      <c r="C1480" s="13"/>
      <c r="D1480" s="13"/>
      <c r="E1480" s="14">
        <f>SUM(E1435:E1479)</f>
        <v>0</v>
      </c>
      <c r="F1480" s="14">
        <f t="shared" ref="F1480:AB1480" si="133">SUM(F1435:F1479)</f>
        <v>0</v>
      </c>
      <c r="G1480" s="14">
        <f t="shared" si="133"/>
        <v>0</v>
      </c>
      <c r="H1480" s="14">
        <f t="shared" si="133"/>
        <v>0</v>
      </c>
      <c r="I1480" s="14">
        <f t="shared" si="133"/>
        <v>0</v>
      </c>
      <c r="J1480" s="14">
        <f t="shared" si="133"/>
        <v>0</v>
      </c>
      <c r="K1480" s="14">
        <f t="shared" si="133"/>
        <v>0</v>
      </c>
      <c r="L1480" s="14">
        <f t="shared" si="133"/>
        <v>0</v>
      </c>
      <c r="M1480" s="14">
        <f t="shared" si="133"/>
        <v>64.774600000000021</v>
      </c>
      <c r="N1480" s="14">
        <f t="shared" si="133"/>
        <v>132.53199999999995</v>
      </c>
      <c r="O1480" s="14">
        <f t="shared" si="133"/>
        <v>130.94916666666671</v>
      </c>
      <c r="P1480" s="14">
        <f t="shared" si="133"/>
        <v>173.37749999999997</v>
      </c>
      <c r="Q1480" s="14">
        <f t="shared" si="133"/>
        <v>151.47108333333333</v>
      </c>
      <c r="R1480" s="14">
        <f t="shared" si="133"/>
        <v>239.03931666666668</v>
      </c>
      <c r="S1480" s="14">
        <f t="shared" si="133"/>
        <v>351.06366666666668</v>
      </c>
      <c r="T1480" s="14">
        <f t="shared" si="133"/>
        <v>373.51999999999987</v>
      </c>
      <c r="U1480" s="14">
        <f t="shared" si="133"/>
        <v>411.87850000000003</v>
      </c>
      <c r="V1480" s="14">
        <f t="shared" si="133"/>
        <v>499.2171666666664</v>
      </c>
      <c r="W1480" s="14">
        <f t="shared" si="133"/>
        <v>525.91171666666673</v>
      </c>
      <c r="X1480" s="14">
        <f t="shared" si="133"/>
        <v>199.18168833333334</v>
      </c>
      <c r="Y1480" s="14">
        <f t="shared" si="133"/>
        <v>0</v>
      </c>
      <c r="Z1480" s="14">
        <f t="shared" si="133"/>
        <v>0</v>
      </c>
      <c r="AA1480" s="14">
        <f t="shared" si="133"/>
        <v>0</v>
      </c>
      <c r="AB1480" s="14">
        <f t="shared" si="133"/>
        <v>0</v>
      </c>
      <c r="AC1480" s="70">
        <f>SUM(AC1435:AE1479)</f>
        <v>3252.9164049999999</v>
      </c>
      <c r="AD1480" s="70"/>
      <c r="AE1480" s="70"/>
    </row>
    <row r="1483" spans="2:31" x14ac:dyDescent="0.3">
      <c r="B1483" s="8">
        <f>'Resumen-Mensual'!$AH$22</f>
        <v>45321</v>
      </c>
    </row>
    <row r="1484" spans="2:31" x14ac:dyDescent="0.3">
      <c r="B1484" s="8"/>
    </row>
    <row r="1485" spans="2:31" x14ac:dyDescent="0.3">
      <c r="B1485" s="9" t="s">
        <v>81</v>
      </c>
      <c r="C1485" s="10"/>
      <c r="D1485" s="10"/>
      <c r="E1485" s="11">
        <v>1</v>
      </c>
      <c r="F1485" s="11">
        <v>2</v>
      </c>
      <c r="G1485" s="11">
        <v>3</v>
      </c>
      <c r="H1485" s="11">
        <v>4</v>
      </c>
      <c r="I1485" s="11">
        <v>5</v>
      </c>
      <c r="J1485" s="11">
        <v>6</v>
      </c>
      <c r="K1485" s="11">
        <v>7</v>
      </c>
      <c r="L1485" s="11">
        <v>8</v>
      </c>
      <c r="M1485" s="11">
        <v>9</v>
      </c>
      <c r="N1485" s="11">
        <v>10</v>
      </c>
      <c r="O1485" s="11">
        <v>11</v>
      </c>
      <c r="P1485" s="11">
        <v>12</v>
      </c>
      <c r="Q1485" s="11">
        <v>13</v>
      </c>
      <c r="R1485" s="11">
        <v>14</v>
      </c>
      <c r="S1485" s="11">
        <v>15</v>
      </c>
      <c r="T1485" s="11">
        <v>16</v>
      </c>
      <c r="U1485" s="11">
        <v>17</v>
      </c>
      <c r="V1485" s="11">
        <v>18</v>
      </c>
      <c r="W1485" s="11">
        <v>19</v>
      </c>
      <c r="X1485" s="11">
        <v>20</v>
      </c>
      <c r="Y1485" s="11">
        <v>21</v>
      </c>
      <c r="Z1485" s="11">
        <v>22</v>
      </c>
      <c r="AA1485" s="11">
        <v>23</v>
      </c>
      <c r="AB1485" s="11">
        <v>24</v>
      </c>
      <c r="AC1485" s="68" t="s">
        <v>2</v>
      </c>
      <c r="AD1485" s="68"/>
      <c r="AE1485" s="68"/>
    </row>
    <row r="1486" spans="2:31" x14ac:dyDescent="0.3">
      <c r="B1486" s="52" t="s">
        <v>4</v>
      </c>
      <c r="C1486" s="52"/>
      <c r="D1486" s="5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9.4095000000000031</v>
      </c>
      <c r="N1486" s="49">
        <v>0</v>
      </c>
      <c r="O1486" s="48">
        <v>0</v>
      </c>
      <c r="P1486" s="49">
        <v>0</v>
      </c>
      <c r="Q1486" s="48">
        <v>0</v>
      </c>
      <c r="R1486" s="49">
        <v>0.95583333333333154</v>
      </c>
      <c r="S1486" s="48">
        <v>0</v>
      </c>
      <c r="T1486" s="49">
        <v>0</v>
      </c>
      <c r="U1486" s="48">
        <v>5.4459999999999997</v>
      </c>
      <c r="V1486" s="49">
        <v>22.083999999999993</v>
      </c>
      <c r="W1486" s="48">
        <v>18.929999999999986</v>
      </c>
      <c r="X1486" s="49">
        <v>11.152000000000006</v>
      </c>
      <c r="Y1486" s="48">
        <v>0</v>
      </c>
      <c r="Z1486" s="49">
        <v>0</v>
      </c>
      <c r="AA1486" s="48">
        <v>0</v>
      </c>
      <c r="AB1486" s="49">
        <v>0</v>
      </c>
      <c r="AC1486" s="58">
        <f>SUM(E1486:AB1486)</f>
        <v>67.97733333333332</v>
      </c>
      <c r="AD1486" s="58"/>
      <c r="AE1486" s="58"/>
    </row>
    <row r="1487" spans="2:31" x14ac:dyDescent="0.3">
      <c r="B1487" s="15" t="s">
        <v>5</v>
      </c>
      <c r="C1487" s="15"/>
      <c r="D1487" s="15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0.27816666666666651</v>
      </c>
      <c r="N1487" s="49">
        <v>0.78766666666666663</v>
      </c>
      <c r="O1487" s="48">
        <v>5.089999999999999</v>
      </c>
      <c r="P1487" s="49">
        <v>14.98383333333334</v>
      </c>
      <c r="Q1487" s="48">
        <v>13.886999999999992</v>
      </c>
      <c r="R1487" s="49">
        <v>10.2555</v>
      </c>
      <c r="S1487" s="48">
        <v>0</v>
      </c>
      <c r="T1487" s="49">
        <v>0</v>
      </c>
      <c r="U1487" s="48">
        <v>5.0683333333333334</v>
      </c>
      <c r="V1487" s="49">
        <v>30.623000000000008</v>
      </c>
      <c r="W1487" s="48">
        <v>32.25116666666667</v>
      </c>
      <c r="X1487" s="49">
        <v>7.3398333333333312</v>
      </c>
      <c r="Y1487" s="48">
        <v>0</v>
      </c>
      <c r="Z1487" s="49">
        <v>0</v>
      </c>
      <c r="AA1487" s="48">
        <v>0</v>
      </c>
      <c r="AB1487" s="49">
        <v>0</v>
      </c>
      <c r="AC1487" s="58">
        <f t="shared" ref="AC1487:AC1522" si="134">SUM(E1487:AB1487)</f>
        <v>120.56450000000001</v>
      </c>
      <c r="AD1487" s="58"/>
      <c r="AE1487" s="58"/>
    </row>
    <row r="1488" spans="2:31" x14ac:dyDescent="0.3">
      <c r="B1488" s="15" t="s">
        <v>6</v>
      </c>
      <c r="C1488" s="15"/>
      <c r="D1488" s="15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0</v>
      </c>
      <c r="P1488" s="49">
        <v>9.4499999999999957</v>
      </c>
      <c r="Q1488" s="48">
        <v>43.909999999999989</v>
      </c>
      <c r="R1488" s="49">
        <v>30.27666666666665</v>
      </c>
      <c r="S1488" s="48">
        <v>0</v>
      </c>
      <c r="T1488" s="49">
        <v>0</v>
      </c>
      <c r="U1488" s="48">
        <v>12.305999999999996</v>
      </c>
      <c r="V1488" s="49">
        <v>50.210000000000022</v>
      </c>
      <c r="W1488" s="48">
        <v>38.306499999999986</v>
      </c>
      <c r="X1488" s="49">
        <v>21.292666666666673</v>
      </c>
      <c r="Y1488" s="48">
        <v>0</v>
      </c>
      <c r="Z1488" s="49">
        <v>0</v>
      </c>
      <c r="AA1488" s="48">
        <v>0</v>
      </c>
      <c r="AB1488" s="49">
        <v>0</v>
      </c>
      <c r="AC1488" s="58">
        <f t="shared" si="134"/>
        <v>205.75183333333331</v>
      </c>
      <c r="AD1488" s="58"/>
      <c r="AE1488" s="58"/>
    </row>
    <row r="1489" spans="2:31" x14ac:dyDescent="0.3">
      <c r="B1489" s="15" t="s">
        <v>119</v>
      </c>
      <c r="C1489" s="15"/>
      <c r="D1489" s="15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0</v>
      </c>
      <c r="O1489" s="48">
        <v>0</v>
      </c>
      <c r="P1489" s="49">
        <v>0</v>
      </c>
      <c r="Q1489" s="48">
        <v>41.41</v>
      </c>
      <c r="R1489" s="49">
        <v>49.305499999999981</v>
      </c>
      <c r="S1489" s="48">
        <v>0</v>
      </c>
      <c r="T1489" s="49">
        <v>0</v>
      </c>
      <c r="U1489" s="48">
        <v>20.805999999999997</v>
      </c>
      <c r="V1489" s="49">
        <v>86.57700000000014</v>
      </c>
      <c r="W1489" s="48">
        <v>72.081999999999979</v>
      </c>
      <c r="X1489" s="49">
        <v>5.039999999999992</v>
      </c>
      <c r="Y1489" s="48">
        <v>0</v>
      </c>
      <c r="Z1489" s="49">
        <v>0</v>
      </c>
      <c r="AA1489" s="48">
        <v>0</v>
      </c>
      <c r="AB1489" s="49">
        <v>0</v>
      </c>
      <c r="AC1489" s="58">
        <f t="shared" si="134"/>
        <v>275.22050000000013</v>
      </c>
      <c r="AD1489" s="58"/>
      <c r="AE1489" s="58"/>
    </row>
    <row r="1490" spans="2:31" x14ac:dyDescent="0.3">
      <c r="B1490" s="15" t="s">
        <v>7</v>
      </c>
      <c r="C1490" s="15"/>
      <c r="D1490" s="15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0</v>
      </c>
      <c r="Q1490" s="48">
        <v>60.739999999999903</v>
      </c>
      <c r="R1490" s="49">
        <v>61.724166666666569</v>
      </c>
      <c r="S1490" s="48">
        <v>62.708333333333243</v>
      </c>
      <c r="T1490" s="49">
        <v>63.69249999999991</v>
      </c>
      <c r="U1490" s="48">
        <v>64.676666666666577</v>
      </c>
      <c r="V1490" s="49">
        <v>65.660833333333258</v>
      </c>
      <c r="W1490" s="48">
        <v>66.644999999999925</v>
      </c>
      <c r="X1490" s="49">
        <v>67.629166666666592</v>
      </c>
      <c r="Y1490" s="48">
        <v>0</v>
      </c>
      <c r="Z1490" s="49">
        <v>0</v>
      </c>
      <c r="AA1490" s="48">
        <v>0</v>
      </c>
      <c r="AB1490" s="49">
        <v>0</v>
      </c>
      <c r="AC1490" s="58">
        <f t="shared" si="134"/>
        <v>513.47666666666601</v>
      </c>
      <c r="AD1490" s="58"/>
      <c r="AE1490" s="58"/>
    </row>
    <row r="1491" spans="2:31" x14ac:dyDescent="0.3">
      <c r="B1491" s="15" t="s">
        <v>8</v>
      </c>
      <c r="C1491" s="15"/>
      <c r="D1491" s="15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0</v>
      </c>
      <c r="O1491" s="48">
        <v>0</v>
      </c>
      <c r="P1491" s="49">
        <v>0</v>
      </c>
      <c r="Q1491" s="48">
        <v>0</v>
      </c>
      <c r="R1491" s="49">
        <v>9.2999999999999847E-2</v>
      </c>
      <c r="S1491" s="48">
        <v>0</v>
      </c>
      <c r="T1491" s="49">
        <v>0</v>
      </c>
      <c r="U1491" s="48">
        <v>1.1780000000000002</v>
      </c>
      <c r="V1491" s="49">
        <v>0</v>
      </c>
      <c r="W1491" s="48">
        <v>0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58">
        <f t="shared" si="134"/>
        <v>1.2709999999999999</v>
      </c>
      <c r="AD1491" s="58"/>
      <c r="AE1491" s="58"/>
    </row>
    <row r="1492" spans="2:31" x14ac:dyDescent="0.3">
      <c r="B1492" s="15" t="s">
        <v>9</v>
      </c>
      <c r="C1492" s="15"/>
      <c r="D1492" s="15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0.67500000000000004</v>
      </c>
      <c r="N1492" s="49">
        <v>1.2199999999999993</v>
      </c>
      <c r="O1492" s="48">
        <v>1.8169999999999971</v>
      </c>
      <c r="P1492" s="49">
        <v>1.9369999999999983</v>
      </c>
      <c r="Q1492" s="48">
        <v>3.0809999999999977</v>
      </c>
      <c r="R1492" s="49">
        <v>2.0134500000000011</v>
      </c>
      <c r="S1492" s="48">
        <v>0</v>
      </c>
      <c r="T1492" s="49">
        <v>0</v>
      </c>
      <c r="U1492" s="48">
        <v>4.5115999999999996</v>
      </c>
      <c r="V1492" s="49">
        <v>34.822699999999962</v>
      </c>
      <c r="W1492" s="48">
        <v>63.646600000000028</v>
      </c>
      <c r="X1492" s="49">
        <v>64.208733333333299</v>
      </c>
      <c r="Y1492" s="48">
        <v>0</v>
      </c>
      <c r="Z1492" s="49">
        <v>0</v>
      </c>
      <c r="AA1492" s="48">
        <v>0</v>
      </c>
      <c r="AB1492" s="49">
        <v>0</v>
      </c>
      <c r="AC1492" s="58">
        <f t="shared" si="134"/>
        <v>177.93308333333329</v>
      </c>
      <c r="AD1492" s="58"/>
      <c r="AE1492" s="58"/>
    </row>
    <row r="1493" spans="2:31" x14ac:dyDescent="0.3">
      <c r="B1493" s="15" t="s">
        <v>10</v>
      </c>
      <c r="C1493" s="15"/>
      <c r="D1493" s="15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0.60119999999999973</v>
      </c>
      <c r="N1493" s="49">
        <v>2.6189999999999998</v>
      </c>
      <c r="O1493" s="48">
        <v>4.123999999999997</v>
      </c>
      <c r="P1493" s="49">
        <v>4.1999999999999948</v>
      </c>
      <c r="Q1493" s="48">
        <v>4.4600000000000053</v>
      </c>
      <c r="R1493" s="49">
        <v>2.912966666666668</v>
      </c>
      <c r="S1493" s="48">
        <v>0</v>
      </c>
      <c r="T1493" s="49">
        <v>0</v>
      </c>
      <c r="U1493" s="48">
        <v>5.8957999999999977</v>
      </c>
      <c r="V1493" s="49">
        <v>37.505599999999973</v>
      </c>
      <c r="W1493" s="48">
        <v>43.729850000000006</v>
      </c>
      <c r="X1493" s="49">
        <v>38.658900000000017</v>
      </c>
      <c r="Y1493" s="48">
        <v>0</v>
      </c>
      <c r="Z1493" s="49">
        <v>0</v>
      </c>
      <c r="AA1493" s="48">
        <v>0</v>
      </c>
      <c r="AB1493" s="49">
        <v>0</v>
      </c>
      <c r="AC1493" s="58">
        <f t="shared" si="134"/>
        <v>144.70731666666666</v>
      </c>
      <c r="AD1493" s="58"/>
      <c r="AE1493" s="58"/>
    </row>
    <row r="1494" spans="2:31" x14ac:dyDescent="0.3">
      <c r="B1494" s="15" t="s">
        <v>11</v>
      </c>
      <c r="C1494" s="15"/>
      <c r="D1494" s="15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1.5381000000000007</v>
      </c>
      <c r="N1494" s="49">
        <v>5.5090000000000092</v>
      </c>
      <c r="O1494" s="48">
        <v>7.293999999999996</v>
      </c>
      <c r="P1494" s="49">
        <v>8.1499999999999915</v>
      </c>
      <c r="Q1494" s="48">
        <v>7.6569999999999947</v>
      </c>
      <c r="R1494" s="49">
        <v>3.6941666666666686</v>
      </c>
      <c r="S1494" s="48">
        <v>0</v>
      </c>
      <c r="T1494" s="49">
        <v>0</v>
      </c>
      <c r="U1494" s="48">
        <v>4.160000000000001</v>
      </c>
      <c r="V1494" s="49">
        <v>27.652299999999983</v>
      </c>
      <c r="W1494" s="48">
        <v>34.567950000000046</v>
      </c>
      <c r="X1494" s="49">
        <v>32.292966666666679</v>
      </c>
      <c r="Y1494" s="48">
        <v>0</v>
      </c>
      <c r="Z1494" s="49">
        <v>0</v>
      </c>
      <c r="AA1494" s="48">
        <v>0</v>
      </c>
      <c r="AB1494" s="49">
        <v>0</v>
      </c>
      <c r="AC1494" s="58">
        <f t="shared" si="134"/>
        <v>132.51548333333338</v>
      </c>
      <c r="AD1494" s="58"/>
      <c r="AE1494" s="58"/>
    </row>
    <row r="1495" spans="2:31" x14ac:dyDescent="0.3">
      <c r="B1495" s="15" t="s">
        <v>12</v>
      </c>
      <c r="C1495" s="15"/>
      <c r="D1495" s="15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1.575</v>
      </c>
      <c r="N1495" s="49">
        <v>1.9000000000000019</v>
      </c>
      <c r="O1495" s="48">
        <v>1.5999999999999985</v>
      </c>
      <c r="P1495" s="49">
        <v>2</v>
      </c>
      <c r="Q1495" s="48">
        <v>3.8000000000000038</v>
      </c>
      <c r="R1495" s="49">
        <v>3.875</v>
      </c>
      <c r="S1495" s="48">
        <v>0</v>
      </c>
      <c r="T1495" s="49">
        <v>0</v>
      </c>
      <c r="U1495" s="48">
        <v>6.3</v>
      </c>
      <c r="V1495" s="49">
        <v>43.909999999999989</v>
      </c>
      <c r="W1495" s="48">
        <v>51.579999999999956</v>
      </c>
      <c r="X1495" s="49">
        <v>48.311666666666639</v>
      </c>
      <c r="Y1495" s="48">
        <v>0</v>
      </c>
      <c r="Z1495" s="49">
        <v>0</v>
      </c>
      <c r="AA1495" s="48">
        <v>0</v>
      </c>
      <c r="AB1495" s="49">
        <v>0</v>
      </c>
      <c r="AC1495" s="58">
        <f t="shared" si="134"/>
        <v>164.85166666666657</v>
      </c>
      <c r="AD1495" s="58"/>
      <c r="AE1495" s="58"/>
    </row>
    <row r="1496" spans="2:31" x14ac:dyDescent="0.3">
      <c r="B1496" s="15" t="s">
        <v>13</v>
      </c>
      <c r="C1496" s="15"/>
      <c r="D1496" s="15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4.9500000000000058E-2</v>
      </c>
      <c r="N1496" s="49">
        <v>0.26850000000000002</v>
      </c>
      <c r="O1496" s="48">
        <v>0.1053333333333334</v>
      </c>
      <c r="P1496" s="49">
        <v>3.0500000000000017E-2</v>
      </c>
      <c r="Q1496" s="48">
        <v>0.30133333333333329</v>
      </c>
      <c r="R1496" s="49">
        <v>0.81100000000000005</v>
      </c>
      <c r="S1496" s="48">
        <v>0</v>
      </c>
      <c r="T1496" s="49">
        <v>0</v>
      </c>
      <c r="U1496" s="48">
        <v>2.4804999999999997</v>
      </c>
      <c r="V1496" s="49">
        <v>47.425166666666676</v>
      </c>
      <c r="W1496" s="48">
        <v>47.36330000000001</v>
      </c>
      <c r="X1496" s="49">
        <v>66.645166666666668</v>
      </c>
      <c r="Y1496" s="48">
        <v>0</v>
      </c>
      <c r="Z1496" s="49">
        <v>0</v>
      </c>
      <c r="AA1496" s="48">
        <v>0</v>
      </c>
      <c r="AB1496" s="49">
        <v>0</v>
      </c>
      <c r="AC1496" s="58">
        <f t="shared" si="134"/>
        <v>165.4803</v>
      </c>
      <c r="AD1496" s="58"/>
      <c r="AE1496" s="58"/>
    </row>
    <row r="1497" spans="2:31" x14ac:dyDescent="0.3">
      <c r="B1497" s="15" t="s">
        <v>14</v>
      </c>
      <c r="C1497" s="15"/>
      <c r="D1497" s="15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58">
        <f t="shared" si="134"/>
        <v>0</v>
      </c>
      <c r="AD1497" s="58"/>
      <c r="AE1497" s="58"/>
    </row>
    <row r="1498" spans="2:31" x14ac:dyDescent="0.3">
      <c r="B1498" s="15" t="s">
        <v>15</v>
      </c>
      <c r="C1498" s="15"/>
      <c r="D1498" s="15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2.9119999999999999</v>
      </c>
      <c r="V1498" s="49">
        <v>18.84</v>
      </c>
      <c r="W1498" s="48">
        <v>22.420000000000005</v>
      </c>
      <c r="X1498" s="49">
        <v>25.256000000000014</v>
      </c>
      <c r="Y1498" s="48">
        <v>0</v>
      </c>
      <c r="Z1498" s="49">
        <v>0</v>
      </c>
      <c r="AA1498" s="48">
        <v>0</v>
      </c>
      <c r="AB1498" s="49">
        <v>0</v>
      </c>
      <c r="AC1498" s="58">
        <f t="shared" si="134"/>
        <v>69.428000000000026</v>
      </c>
      <c r="AD1498" s="58"/>
      <c r="AE1498" s="58"/>
    </row>
    <row r="1499" spans="2:31" x14ac:dyDescent="0.3">
      <c r="B1499" s="15" t="s">
        <v>16</v>
      </c>
      <c r="C1499" s="15"/>
      <c r="D1499" s="15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0</v>
      </c>
      <c r="O1499" s="48">
        <v>0</v>
      </c>
      <c r="P1499" s="49">
        <v>0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0.24099999999999966</v>
      </c>
      <c r="W1499" s="48">
        <v>3.423499999999998</v>
      </c>
      <c r="X1499" s="49">
        <v>7.7626666666666733</v>
      </c>
      <c r="Y1499" s="48">
        <v>0</v>
      </c>
      <c r="Z1499" s="49">
        <v>0</v>
      </c>
      <c r="AA1499" s="48">
        <v>0</v>
      </c>
      <c r="AB1499" s="49">
        <v>0</v>
      </c>
      <c r="AC1499" s="58">
        <f t="shared" si="134"/>
        <v>11.427166666666672</v>
      </c>
      <c r="AD1499" s="58"/>
      <c r="AE1499" s="58"/>
    </row>
    <row r="1500" spans="2:31" x14ac:dyDescent="0.3">
      <c r="B1500" s="15" t="s">
        <v>17</v>
      </c>
      <c r="C1500" s="15"/>
      <c r="D1500" s="15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</v>
      </c>
      <c r="O1500" s="48">
        <v>1.0600000000000009</v>
      </c>
      <c r="P1500" s="49">
        <v>4.349999999999997</v>
      </c>
      <c r="Q1500" s="48">
        <v>8.1200000000000028</v>
      </c>
      <c r="R1500" s="49">
        <v>6.6339999999999959</v>
      </c>
      <c r="S1500" s="48">
        <v>0</v>
      </c>
      <c r="T1500" s="49">
        <v>0</v>
      </c>
      <c r="U1500" s="48">
        <v>5.1860000000000008</v>
      </c>
      <c r="V1500" s="49">
        <v>27.436999999999966</v>
      </c>
      <c r="W1500" s="48">
        <v>28.52050000000003</v>
      </c>
      <c r="X1500" s="49">
        <v>25.016833333333313</v>
      </c>
      <c r="Y1500" s="48">
        <v>0</v>
      </c>
      <c r="Z1500" s="49">
        <v>0</v>
      </c>
      <c r="AA1500" s="48">
        <v>0</v>
      </c>
      <c r="AB1500" s="49">
        <v>0</v>
      </c>
      <c r="AC1500" s="58">
        <f t="shared" si="134"/>
        <v>106.3243333333333</v>
      </c>
      <c r="AD1500" s="58"/>
      <c r="AE1500" s="58"/>
    </row>
    <row r="1501" spans="2:31" x14ac:dyDescent="0.3">
      <c r="B1501" s="15" t="s">
        <v>18</v>
      </c>
      <c r="C1501" s="15"/>
      <c r="D1501" s="15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0.79949999999999632</v>
      </c>
      <c r="Y1501" s="48">
        <v>0</v>
      </c>
      <c r="Z1501" s="49">
        <v>0</v>
      </c>
      <c r="AA1501" s="48">
        <v>0</v>
      </c>
      <c r="AB1501" s="49">
        <v>0</v>
      </c>
      <c r="AC1501" s="58">
        <f t="shared" si="134"/>
        <v>0.79949999999999632</v>
      </c>
      <c r="AD1501" s="58"/>
      <c r="AE1501" s="58"/>
    </row>
    <row r="1502" spans="2:31" x14ac:dyDescent="0.3">
      <c r="B1502" s="15" t="s">
        <v>19</v>
      </c>
      <c r="C1502" s="15"/>
      <c r="D1502" s="15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3.9828333333333337</v>
      </c>
      <c r="N1502" s="49">
        <v>10.301499999999994</v>
      </c>
      <c r="O1502" s="48">
        <v>15.12616666666667</v>
      </c>
      <c r="P1502" s="49">
        <v>19.678666666666683</v>
      </c>
      <c r="Q1502" s="48">
        <v>27.008666666666663</v>
      </c>
      <c r="R1502" s="49">
        <v>14.973333333333336</v>
      </c>
      <c r="S1502" s="48">
        <v>0</v>
      </c>
      <c r="T1502" s="49">
        <v>0</v>
      </c>
      <c r="U1502" s="48">
        <v>8.0416666666666661</v>
      </c>
      <c r="V1502" s="49">
        <v>38.219166666666666</v>
      </c>
      <c r="W1502" s="48">
        <v>38.262083333333329</v>
      </c>
      <c r="X1502" s="49">
        <v>22.591000000000001</v>
      </c>
      <c r="Y1502" s="48">
        <v>0</v>
      </c>
      <c r="Z1502" s="49">
        <v>0</v>
      </c>
      <c r="AA1502" s="48">
        <v>0</v>
      </c>
      <c r="AB1502" s="49">
        <v>0</v>
      </c>
      <c r="AC1502" s="58">
        <f t="shared" si="134"/>
        <v>198.18508333333332</v>
      </c>
      <c r="AD1502" s="58"/>
      <c r="AE1502" s="58"/>
    </row>
    <row r="1503" spans="2:31" x14ac:dyDescent="0.3">
      <c r="B1503" s="4" t="s">
        <v>20</v>
      </c>
      <c r="C1503" s="4"/>
      <c r="D1503" s="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</v>
      </c>
      <c r="N1503" s="49">
        <v>0</v>
      </c>
      <c r="O1503" s="48">
        <v>0</v>
      </c>
      <c r="P1503" s="49">
        <v>0</v>
      </c>
      <c r="Q1503" s="48">
        <v>0</v>
      </c>
      <c r="R1503" s="49">
        <v>0</v>
      </c>
      <c r="S1503" s="48">
        <v>0</v>
      </c>
      <c r="T1503" s="49">
        <v>0</v>
      </c>
      <c r="U1503" s="48">
        <v>0</v>
      </c>
      <c r="V1503" s="49">
        <v>0</v>
      </c>
      <c r="W1503" s="48">
        <v>0</v>
      </c>
      <c r="X1503" s="49">
        <v>0</v>
      </c>
      <c r="Y1503" s="48">
        <v>0</v>
      </c>
      <c r="Z1503" s="49">
        <v>0</v>
      </c>
      <c r="AA1503" s="48">
        <v>0</v>
      </c>
      <c r="AB1503" s="49">
        <v>0</v>
      </c>
      <c r="AC1503" s="58">
        <f t="shared" si="134"/>
        <v>0</v>
      </c>
      <c r="AD1503" s="58"/>
      <c r="AE1503" s="58"/>
    </row>
    <row r="1504" spans="2:31" x14ac:dyDescent="0.3">
      <c r="B1504" s="4" t="s">
        <v>21</v>
      </c>
      <c r="C1504" s="4"/>
      <c r="D1504" s="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2.2686666666666642</v>
      </c>
      <c r="Y1504" s="48">
        <v>0</v>
      </c>
      <c r="Z1504" s="49">
        <v>0</v>
      </c>
      <c r="AA1504" s="48">
        <v>0</v>
      </c>
      <c r="AB1504" s="49">
        <v>0</v>
      </c>
      <c r="AC1504" s="58">
        <f t="shared" si="134"/>
        <v>2.2686666666666642</v>
      </c>
      <c r="AD1504" s="58"/>
      <c r="AE1504" s="58"/>
    </row>
    <row r="1505" spans="2:31" x14ac:dyDescent="0.3">
      <c r="B1505" s="4" t="s">
        <v>22</v>
      </c>
      <c r="C1505" s="4"/>
      <c r="D1505" s="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58">
        <f t="shared" si="134"/>
        <v>0</v>
      </c>
      <c r="AD1505" s="58"/>
      <c r="AE1505" s="58"/>
    </row>
    <row r="1506" spans="2:31" x14ac:dyDescent="0.3">
      <c r="B1506" s="4" t="s">
        <v>23</v>
      </c>
      <c r="C1506" s="4"/>
      <c r="D1506" s="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58">
        <f t="shared" si="134"/>
        <v>0</v>
      </c>
      <c r="AD1506" s="58"/>
      <c r="AE1506" s="58"/>
    </row>
    <row r="1507" spans="2:31" x14ac:dyDescent="0.3">
      <c r="B1507" s="4" t="s">
        <v>24</v>
      </c>
      <c r="C1507" s="4"/>
      <c r="D1507" s="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1.2150000000000005</v>
      </c>
      <c r="N1507" s="49">
        <v>3.3869999999999996</v>
      </c>
      <c r="O1507" s="48">
        <v>4.1986666666666697</v>
      </c>
      <c r="P1507" s="49">
        <v>2.0855000000000001</v>
      </c>
      <c r="Q1507" s="48">
        <v>3.1800000000000046</v>
      </c>
      <c r="R1507" s="49">
        <v>2.3796666666666657</v>
      </c>
      <c r="S1507" s="48">
        <v>0</v>
      </c>
      <c r="T1507" s="49">
        <v>0</v>
      </c>
      <c r="U1507" s="48">
        <v>1.4183333333333332</v>
      </c>
      <c r="V1507" s="49">
        <v>8.5448333333333348</v>
      </c>
      <c r="W1507" s="48">
        <v>8.5341500000000021</v>
      </c>
      <c r="X1507" s="49">
        <v>6.9479999999999977</v>
      </c>
      <c r="Y1507" s="48">
        <v>0</v>
      </c>
      <c r="Z1507" s="49">
        <v>0</v>
      </c>
      <c r="AA1507" s="48">
        <v>0</v>
      </c>
      <c r="AB1507" s="49">
        <v>0</v>
      </c>
      <c r="AC1507" s="58">
        <f t="shared" si="134"/>
        <v>41.89115000000001</v>
      </c>
      <c r="AD1507" s="58"/>
      <c r="AE1507" s="58"/>
    </row>
    <row r="1508" spans="2:31" x14ac:dyDescent="0.3">
      <c r="B1508" s="4" t="s">
        <v>25</v>
      </c>
      <c r="C1508" s="4"/>
      <c r="D1508" s="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0.90911666666666635</v>
      </c>
      <c r="N1508" s="49">
        <v>3.3534999999999995</v>
      </c>
      <c r="O1508" s="48">
        <v>4.0146666666666659</v>
      </c>
      <c r="P1508" s="49">
        <v>2.9601666666666677</v>
      </c>
      <c r="Q1508" s="48">
        <v>3.6093333333333337</v>
      </c>
      <c r="R1508" s="49">
        <v>1.1858499999999998</v>
      </c>
      <c r="S1508" s="48">
        <v>0</v>
      </c>
      <c r="T1508" s="49">
        <v>0</v>
      </c>
      <c r="U1508" s="48">
        <v>1.6434666666666664</v>
      </c>
      <c r="V1508" s="49">
        <v>8.4782333333333337</v>
      </c>
      <c r="W1508" s="48">
        <v>7.6537666666666642</v>
      </c>
      <c r="X1508" s="49">
        <v>9.6115999999999993</v>
      </c>
      <c r="Y1508" s="48">
        <v>0</v>
      </c>
      <c r="Z1508" s="49">
        <v>0</v>
      </c>
      <c r="AA1508" s="48">
        <v>0</v>
      </c>
      <c r="AB1508" s="49">
        <v>0</v>
      </c>
      <c r="AC1508" s="58">
        <f t="shared" si="134"/>
        <v>43.419699999999992</v>
      </c>
      <c r="AD1508" s="58"/>
      <c r="AE1508" s="58"/>
    </row>
    <row r="1509" spans="2:31" x14ac:dyDescent="0.3">
      <c r="B1509" s="4" t="s">
        <v>26</v>
      </c>
      <c r="C1509" s="4"/>
      <c r="D1509" s="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0.93600000000000017</v>
      </c>
      <c r="N1509" s="49">
        <v>0.27300000000000008</v>
      </c>
      <c r="O1509" s="48">
        <v>0</v>
      </c>
      <c r="P1509" s="49">
        <v>0</v>
      </c>
      <c r="Q1509" s="48">
        <v>8.249999999999999E-2</v>
      </c>
      <c r="R1509" s="49">
        <v>0</v>
      </c>
      <c r="S1509" s="48">
        <v>0</v>
      </c>
      <c r="T1509" s="49">
        <v>0</v>
      </c>
      <c r="U1509" s="48">
        <v>0.39983333333333343</v>
      </c>
      <c r="V1509" s="49">
        <v>0.45690000000000008</v>
      </c>
      <c r="W1509" s="48">
        <v>0.52446666666666675</v>
      </c>
      <c r="X1509" s="49">
        <v>13.128833333333338</v>
      </c>
      <c r="Y1509" s="48">
        <v>0</v>
      </c>
      <c r="Z1509" s="49">
        <v>0</v>
      </c>
      <c r="AA1509" s="48">
        <v>0</v>
      </c>
      <c r="AB1509" s="49">
        <v>0</v>
      </c>
      <c r="AC1509" s="58">
        <f t="shared" si="134"/>
        <v>15.801533333333339</v>
      </c>
      <c r="AD1509" s="58"/>
      <c r="AE1509" s="58"/>
    </row>
    <row r="1510" spans="2:31" x14ac:dyDescent="0.3">
      <c r="B1510" s="4" t="s">
        <v>27</v>
      </c>
      <c r="C1510" s="4"/>
      <c r="D1510" s="4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21.991499999999988</v>
      </c>
      <c r="N1510" s="49">
        <v>39.239999999999981</v>
      </c>
      <c r="O1510" s="48">
        <v>35.609999999999964</v>
      </c>
      <c r="P1510" s="49">
        <v>32.849999999999966</v>
      </c>
      <c r="Q1510" s="48">
        <v>29.289999999999978</v>
      </c>
      <c r="R1510" s="49">
        <v>13.082000000000006</v>
      </c>
      <c r="S1510" s="48">
        <v>0</v>
      </c>
      <c r="T1510" s="49">
        <v>0</v>
      </c>
      <c r="U1510" s="48">
        <v>4.645999999999999</v>
      </c>
      <c r="V1510" s="49">
        <v>26.166999999999977</v>
      </c>
      <c r="W1510" s="48">
        <v>26.296208333333311</v>
      </c>
      <c r="X1510" s="49">
        <v>26.425416666666646</v>
      </c>
      <c r="Y1510" s="48">
        <v>0</v>
      </c>
      <c r="Z1510" s="49">
        <v>0</v>
      </c>
      <c r="AA1510" s="48">
        <v>0</v>
      </c>
      <c r="AB1510" s="49">
        <v>0</v>
      </c>
      <c r="AC1510" s="58">
        <f t="shared" si="134"/>
        <v>255.59812499999978</v>
      </c>
      <c r="AD1510" s="58"/>
      <c r="AE1510" s="58"/>
    </row>
    <row r="1511" spans="2:31" x14ac:dyDescent="0.3">
      <c r="B1511" s="4" t="s">
        <v>28</v>
      </c>
      <c r="C1511" s="4"/>
      <c r="D1511" s="4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2.7008333333333332</v>
      </c>
      <c r="N1511" s="49">
        <v>5.5828333333333271</v>
      </c>
      <c r="O1511" s="48">
        <v>3.3333333333333451E-2</v>
      </c>
      <c r="P1511" s="49">
        <v>3.166666666666676E-2</v>
      </c>
      <c r="Q1511" s="48">
        <v>3.0604999999999984</v>
      </c>
      <c r="R1511" s="49">
        <v>5.6499999999999891E-2</v>
      </c>
      <c r="S1511" s="48">
        <v>0</v>
      </c>
      <c r="T1511" s="49">
        <v>0</v>
      </c>
      <c r="U1511" s="48">
        <v>1.5320000000000005</v>
      </c>
      <c r="V1511" s="49">
        <v>13.003833333333331</v>
      </c>
      <c r="W1511" s="48">
        <v>25.346166666666679</v>
      </c>
      <c r="X1511" s="49">
        <v>20.418499999999991</v>
      </c>
      <c r="Y1511" s="48">
        <v>0</v>
      </c>
      <c r="Z1511" s="49">
        <v>0</v>
      </c>
      <c r="AA1511" s="48">
        <v>0</v>
      </c>
      <c r="AB1511" s="49">
        <v>0</v>
      </c>
      <c r="AC1511" s="58">
        <f t="shared" si="134"/>
        <v>71.766166666666663</v>
      </c>
      <c r="AD1511" s="58"/>
      <c r="AE1511" s="58"/>
    </row>
    <row r="1512" spans="2:31" x14ac:dyDescent="0.3">
      <c r="B1512" s="4" t="s">
        <v>120</v>
      </c>
      <c r="C1512" s="4"/>
      <c r="D1512" s="4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2.9606666666666666</v>
      </c>
      <c r="N1512" s="49">
        <v>2.9858333333333338</v>
      </c>
      <c r="O1512" s="48">
        <v>4.2808333333333337</v>
      </c>
      <c r="P1512" s="49">
        <v>0</v>
      </c>
      <c r="Q1512" s="48">
        <v>0.18966666666666629</v>
      </c>
      <c r="R1512" s="49">
        <v>0</v>
      </c>
      <c r="S1512" s="48">
        <v>0</v>
      </c>
      <c r="T1512" s="49">
        <v>0</v>
      </c>
      <c r="U1512" s="48">
        <v>0.37183333333333279</v>
      </c>
      <c r="V1512" s="49">
        <v>11.889800000000001</v>
      </c>
      <c r="W1512" s="48">
        <v>26.181833333333341</v>
      </c>
      <c r="X1512" s="49">
        <v>27.554999999999989</v>
      </c>
      <c r="Y1512" s="48">
        <v>0</v>
      </c>
      <c r="Z1512" s="49">
        <v>0</v>
      </c>
      <c r="AA1512" s="48">
        <v>0</v>
      </c>
      <c r="AB1512" s="49">
        <v>0</v>
      </c>
      <c r="AC1512" s="58">
        <f t="shared" si="134"/>
        <v>76.41546666666666</v>
      </c>
      <c r="AD1512" s="58"/>
      <c r="AE1512" s="58"/>
    </row>
    <row r="1513" spans="2:31" x14ac:dyDescent="0.3">
      <c r="B1513" s="4" t="s">
        <v>29</v>
      </c>
      <c r="C1513" s="4"/>
      <c r="D1513" s="4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1.0379999999999994</v>
      </c>
      <c r="N1513" s="49">
        <v>0.16100000000000017</v>
      </c>
      <c r="O1513" s="48">
        <v>3.0684999999999993</v>
      </c>
      <c r="P1513" s="49">
        <v>0</v>
      </c>
      <c r="Q1513" s="48">
        <v>0</v>
      </c>
      <c r="R1513" s="49">
        <v>0</v>
      </c>
      <c r="S1513" s="48">
        <v>0</v>
      </c>
      <c r="T1513" s="49">
        <v>0</v>
      </c>
      <c r="U1513" s="48">
        <v>0.3941666666666665</v>
      </c>
      <c r="V1513" s="49">
        <v>9.2686166666666683</v>
      </c>
      <c r="W1513" s="48">
        <v>9.390150000000002</v>
      </c>
      <c r="X1513" s="49">
        <v>27.668833333333328</v>
      </c>
      <c r="Y1513" s="48">
        <v>0</v>
      </c>
      <c r="Z1513" s="49">
        <v>0</v>
      </c>
      <c r="AA1513" s="48">
        <v>0</v>
      </c>
      <c r="AB1513" s="49">
        <v>0</v>
      </c>
      <c r="AC1513" s="58">
        <f t="shared" si="134"/>
        <v>50.989266666666666</v>
      </c>
      <c r="AD1513" s="58"/>
      <c r="AE1513" s="58"/>
    </row>
    <row r="1514" spans="2:31" x14ac:dyDescent="0.3">
      <c r="B1514" s="4" t="s">
        <v>30</v>
      </c>
      <c r="C1514" s="4"/>
      <c r="D1514" s="4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</v>
      </c>
      <c r="M1514" s="48">
        <v>4.0615000000000006</v>
      </c>
      <c r="N1514" s="49">
        <v>1.9001666666666652</v>
      </c>
      <c r="O1514" s="48">
        <v>3.4305000000000008</v>
      </c>
      <c r="P1514" s="49">
        <v>3.3128333333333346</v>
      </c>
      <c r="Q1514" s="48">
        <v>7.6560000000000006</v>
      </c>
      <c r="R1514" s="49">
        <v>1.3333333333333049E-3</v>
      </c>
      <c r="S1514" s="48">
        <v>0</v>
      </c>
      <c r="T1514" s="49">
        <v>0</v>
      </c>
      <c r="U1514" s="48">
        <v>2.2806666666666673</v>
      </c>
      <c r="V1514" s="49">
        <v>23.668333333333344</v>
      </c>
      <c r="W1514" s="48">
        <v>47.30416666666666</v>
      </c>
      <c r="X1514" s="49">
        <v>35.417833333333334</v>
      </c>
      <c r="Y1514" s="48">
        <v>0</v>
      </c>
      <c r="Z1514" s="49">
        <v>0</v>
      </c>
      <c r="AA1514" s="48">
        <v>0</v>
      </c>
      <c r="AB1514" s="49">
        <v>0</v>
      </c>
      <c r="AC1514" s="58">
        <f t="shared" si="134"/>
        <v>129.03333333333336</v>
      </c>
      <c r="AD1514" s="58"/>
      <c r="AE1514" s="58"/>
    </row>
    <row r="1515" spans="2:31" x14ac:dyDescent="0.3">
      <c r="B1515" s="4" t="s">
        <v>31</v>
      </c>
      <c r="C1515" s="4"/>
      <c r="D1515" s="4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8.7299999999999951</v>
      </c>
      <c r="N1515" s="49">
        <v>19.5</v>
      </c>
      <c r="O1515" s="48">
        <v>19.200000000000024</v>
      </c>
      <c r="P1515" s="49">
        <v>18.299999999999979</v>
      </c>
      <c r="Q1515" s="48">
        <v>16.399999999999984</v>
      </c>
      <c r="R1515" s="49">
        <v>7.3883333333333372</v>
      </c>
      <c r="S1515" s="48">
        <v>0</v>
      </c>
      <c r="T1515" s="49">
        <v>0</v>
      </c>
      <c r="U1515" s="48">
        <v>2.9399999999999995</v>
      </c>
      <c r="V1515" s="49">
        <v>16.200000000000017</v>
      </c>
      <c r="W1515" s="48">
        <v>19.210000000000019</v>
      </c>
      <c r="X1515" s="49">
        <v>18.723333333333326</v>
      </c>
      <c r="Y1515" s="48">
        <v>0</v>
      </c>
      <c r="Z1515" s="49">
        <v>0</v>
      </c>
      <c r="AA1515" s="48">
        <v>0</v>
      </c>
      <c r="AB1515" s="49">
        <v>0</v>
      </c>
      <c r="AC1515" s="58">
        <f t="shared" si="134"/>
        <v>146.5916666666667</v>
      </c>
      <c r="AD1515" s="58"/>
      <c r="AE1515" s="58"/>
    </row>
    <row r="1516" spans="2:31" x14ac:dyDescent="0.3">
      <c r="B1516" s="4" t="s">
        <v>32</v>
      </c>
      <c r="C1516" s="4"/>
      <c r="D1516" s="4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0</v>
      </c>
      <c r="N1516" s="49">
        <v>0</v>
      </c>
      <c r="O1516" s="48">
        <v>0</v>
      </c>
      <c r="P1516" s="49">
        <v>0</v>
      </c>
      <c r="Q1516" s="48">
        <v>0</v>
      </c>
      <c r="R1516" s="49">
        <v>18.512166666666669</v>
      </c>
      <c r="S1516" s="48">
        <v>0</v>
      </c>
      <c r="T1516" s="49">
        <v>0</v>
      </c>
      <c r="U1516" s="48">
        <v>6.6659999999999977</v>
      </c>
      <c r="V1516" s="49">
        <v>39.420000000000037</v>
      </c>
      <c r="W1516" s="48">
        <v>11.464999999999996</v>
      </c>
      <c r="X1516" s="49">
        <v>13.009999999999998</v>
      </c>
      <c r="Y1516" s="48">
        <v>0</v>
      </c>
      <c r="Z1516" s="49">
        <v>0</v>
      </c>
      <c r="AA1516" s="48">
        <v>0</v>
      </c>
      <c r="AB1516" s="49">
        <v>0</v>
      </c>
      <c r="AC1516" s="58">
        <f t="shared" si="134"/>
        <v>89.07316666666668</v>
      </c>
      <c r="AD1516" s="58"/>
      <c r="AE1516" s="58"/>
    </row>
    <row r="1517" spans="2:31" x14ac:dyDescent="0.3">
      <c r="B1517" s="4" t="s">
        <v>33</v>
      </c>
      <c r="C1517" s="4"/>
      <c r="D1517" s="4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0</v>
      </c>
      <c r="N1517" s="49">
        <v>0</v>
      </c>
      <c r="O1517" s="48">
        <v>0</v>
      </c>
      <c r="P1517" s="49">
        <v>3.6166666666666666E-2</v>
      </c>
      <c r="Q1517" s="48">
        <v>0.25516666666666671</v>
      </c>
      <c r="R1517" s="49">
        <v>0</v>
      </c>
      <c r="S1517" s="48">
        <v>0</v>
      </c>
      <c r="T1517" s="49">
        <v>0</v>
      </c>
      <c r="U1517" s="48">
        <v>0</v>
      </c>
      <c r="V1517" s="49">
        <v>2.1581666666666668</v>
      </c>
      <c r="W1517" s="48">
        <v>6.1175000000000006</v>
      </c>
      <c r="X1517" s="49">
        <v>5.2543333333333324</v>
      </c>
      <c r="Y1517" s="48">
        <v>0</v>
      </c>
      <c r="Z1517" s="49">
        <v>0</v>
      </c>
      <c r="AA1517" s="48">
        <v>0</v>
      </c>
      <c r="AB1517" s="49">
        <v>0</v>
      </c>
      <c r="AC1517" s="58">
        <f t="shared" si="134"/>
        <v>13.821333333333332</v>
      </c>
      <c r="AD1517" s="58"/>
      <c r="AE1517" s="58"/>
    </row>
    <row r="1518" spans="2:31" x14ac:dyDescent="0.3">
      <c r="B1518" s="4" t="s">
        <v>34</v>
      </c>
      <c r="C1518" s="4"/>
      <c r="D1518" s="4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2.1959999999999993</v>
      </c>
      <c r="N1518" s="49">
        <v>0</v>
      </c>
      <c r="O1518" s="48">
        <v>0</v>
      </c>
      <c r="P1518" s="49">
        <v>3.979999999999996</v>
      </c>
      <c r="Q1518" s="48">
        <v>3.680000000000005</v>
      </c>
      <c r="R1518" s="49">
        <v>1.694666666666667</v>
      </c>
      <c r="S1518" s="48">
        <v>0</v>
      </c>
      <c r="T1518" s="49">
        <v>0</v>
      </c>
      <c r="U1518" s="48">
        <v>0.81599999999999973</v>
      </c>
      <c r="V1518" s="49">
        <v>4.6599999999999993</v>
      </c>
      <c r="W1518" s="48">
        <v>0</v>
      </c>
      <c r="X1518" s="49">
        <v>0.45999999999999996</v>
      </c>
      <c r="Y1518" s="48">
        <v>0</v>
      </c>
      <c r="Z1518" s="49">
        <v>0</v>
      </c>
      <c r="AA1518" s="48">
        <v>0</v>
      </c>
      <c r="AB1518" s="49">
        <v>0</v>
      </c>
      <c r="AC1518" s="58">
        <f t="shared" si="134"/>
        <v>17.486666666666665</v>
      </c>
      <c r="AD1518" s="58"/>
      <c r="AE1518" s="58"/>
    </row>
    <row r="1519" spans="2:31" x14ac:dyDescent="0.3">
      <c r="B1519" s="4" t="s">
        <v>35</v>
      </c>
      <c r="C1519" s="4"/>
      <c r="D1519" s="4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8.0166666666666705E-2</v>
      </c>
      <c r="N1519" s="49">
        <v>0.50866666666666682</v>
      </c>
      <c r="O1519" s="48">
        <v>0.45116666666666655</v>
      </c>
      <c r="P1519" s="49">
        <v>0.99333333333333251</v>
      </c>
      <c r="Q1519" s="48">
        <v>2.0276666666666672</v>
      </c>
      <c r="R1519" s="49">
        <v>2.3911666666666664</v>
      </c>
      <c r="S1519" s="48">
        <v>0</v>
      </c>
      <c r="T1519" s="49">
        <v>0</v>
      </c>
      <c r="U1519" s="48">
        <v>0.57783333333333309</v>
      </c>
      <c r="V1519" s="49">
        <v>3.1929999999999987</v>
      </c>
      <c r="W1519" s="48">
        <v>0</v>
      </c>
      <c r="X1519" s="49">
        <v>2.9333333333333361E-2</v>
      </c>
      <c r="Y1519" s="48">
        <v>0</v>
      </c>
      <c r="Z1519" s="49">
        <v>0</v>
      </c>
      <c r="AA1519" s="48">
        <v>0</v>
      </c>
      <c r="AB1519" s="49">
        <v>0</v>
      </c>
      <c r="AC1519" s="58">
        <f t="shared" si="134"/>
        <v>10.252333333333333</v>
      </c>
      <c r="AD1519" s="58"/>
      <c r="AE1519" s="58"/>
    </row>
    <row r="1520" spans="2:31" x14ac:dyDescent="0.3">
      <c r="B1520" s="4" t="s">
        <v>36</v>
      </c>
      <c r="C1520" s="4"/>
      <c r="D1520" s="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0</v>
      </c>
      <c r="W1520" s="48">
        <v>0</v>
      </c>
      <c r="X1520" s="49">
        <v>0</v>
      </c>
      <c r="Y1520" s="48">
        <v>0</v>
      </c>
      <c r="Z1520" s="49">
        <v>0</v>
      </c>
      <c r="AA1520" s="48">
        <v>0</v>
      </c>
      <c r="AB1520" s="49">
        <v>0</v>
      </c>
      <c r="AC1520" s="58">
        <f t="shared" si="134"/>
        <v>0</v>
      </c>
      <c r="AD1520" s="58"/>
      <c r="AE1520" s="58"/>
    </row>
    <row r="1521" spans="2:31" x14ac:dyDescent="0.3">
      <c r="B1521" s="4" t="s">
        <v>121</v>
      </c>
      <c r="C1521" s="4"/>
      <c r="D1521" s="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58">
        <f t="shared" si="134"/>
        <v>0</v>
      </c>
      <c r="AD1521" s="58"/>
      <c r="AE1521" s="58"/>
    </row>
    <row r="1522" spans="2:31" x14ac:dyDescent="0.3">
      <c r="B1522" s="4" t="s">
        <v>86</v>
      </c>
      <c r="C1522" s="4"/>
      <c r="D1522" s="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1.8753333333333331</v>
      </c>
      <c r="N1522" s="49">
        <v>4.4493333333333327</v>
      </c>
      <c r="O1522" s="48">
        <v>2.9230000000000009</v>
      </c>
      <c r="P1522" s="49">
        <v>1.6145000000000003</v>
      </c>
      <c r="Q1522" s="48">
        <v>1.0363333333333333</v>
      </c>
      <c r="R1522" s="49">
        <v>0.13549999999999995</v>
      </c>
      <c r="S1522" s="48">
        <v>0</v>
      </c>
      <c r="T1522" s="49">
        <v>0</v>
      </c>
      <c r="U1522" s="48">
        <v>0.53166666666666684</v>
      </c>
      <c r="V1522" s="49">
        <v>4.9941666666666675</v>
      </c>
      <c r="W1522" s="48">
        <v>7.7283333333333344</v>
      </c>
      <c r="X1522" s="49">
        <v>8.4928333333333317</v>
      </c>
      <c r="Y1522" s="48">
        <v>0</v>
      </c>
      <c r="Z1522" s="49">
        <v>0</v>
      </c>
      <c r="AA1522" s="48">
        <v>0</v>
      </c>
      <c r="AB1522" s="49">
        <v>0</v>
      </c>
      <c r="AC1522" s="58">
        <f t="shared" si="134"/>
        <v>33.780999999999999</v>
      </c>
      <c r="AD1522" s="58"/>
      <c r="AE1522" s="58"/>
    </row>
    <row r="1523" spans="2:31" x14ac:dyDescent="0.3">
      <c r="B1523" s="4" t="s">
        <v>87</v>
      </c>
      <c r="C1523" s="4"/>
      <c r="D1523" s="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0</v>
      </c>
      <c r="O1523" s="48">
        <v>0</v>
      </c>
      <c r="P1523" s="49">
        <v>0</v>
      </c>
      <c r="Q1523" s="48">
        <v>0</v>
      </c>
      <c r="R1523" s="49">
        <v>0</v>
      </c>
      <c r="S1523" s="48">
        <v>0</v>
      </c>
      <c r="T1523" s="49">
        <v>0</v>
      </c>
      <c r="U1523" s="48">
        <v>0</v>
      </c>
      <c r="V1523" s="49">
        <v>0</v>
      </c>
      <c r="W1523" s="48">
        <v>0</v>
      </c>
      <c r="X1523" s="49">
        <v>0</v>
      </c>
      <c r="Y1523" s="48">
        <v>0</v>
      </c>
      <c r="Z1523" s="49">
        <v>0</v>
      </c>
      <c r="AA1523" s="48">
        <v>0</v>
      </c>
      <c r="AB1523" s="49">
        <v>0</v>
      </c>
      <c r="AC1523" s="58">
        <f>SUM(E1523:AB1523)</f>
        <v>0</v>
      </c>
      <c r="AD1523" s="58"/>
      <c r="AE1523" s="58"/>
    </row>
    <row r="1524" spans="2:31" x14ac:dyDescent="0.3">
      <c r="B1524" s="4" t="s">
        <v>99</v>
      </c>
      <c r="C1524" s="4"/>
      <c r="D1524" s="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0</v>
      </c>
      <c r="N1524" s="49">
        <v>0</v>
      </c>
      <c r="O1524" s="48">
        <v>8.8333333333333233E-3</v>
      </c>
      <c r="P1524" s="49">
        <v>0</v>
      </c>
      <c r="Q1524" s="48">
        <v>0</v>
      </c>
      <c r="R1524" s="49">
        <v>0</v>
      </c>
      <c r="S1524" s="48">
        <v>0</v>
      </c>
      <c r="T1524" s="49">
        <v>0</v>
      </c>
      <c r="U1524" s="48">
        <v>0.23399999999999999</v>
      </c>
      <c r="V1524" s="49">
        <v>3.8758333333333317</v>
      </c>
      <c r="W1524" s="48">
        <v>3.9904999999999982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58">
        <f t="shared" ref="AC1524:AC1527" si="135">SUM(E1524:AB1524)</f>
        <v>8.1091666666666633</v>
      </c>
      <c r="AD1524" s="58"/>
      <c r="AE1524" s="58"/>
    </row>
    <row r="1525" spans="2:31" x14ac:dyDescent="0.3">
      <c r="B1525" s="4" t="s">
        <v>112</v>
      </c>
      <c r="C1525" s="4"/>
      <c r="D1525" s="4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0</v>
      </c>
      <c r="M1525" s="48">
        <v>0</v>
      </c>
      <c r="N1525" s="49">
        <v>0</v>
      </c>
      <c r="O1525" s="48">
        <v>0</v>
      </c>
      <c r="P1525" s="49">
        <v>0</v>
      </c>
      <c r="Q1525" s="48">
        <v>0</v>
      </c>
      <c r="R1525" s="49">
        <v>0</v>
      </c>
      <c r="S1525" s="48">
        <v>0</v>
      </c>
      <c r="T1525" s="49">
        <v>0</v>
      </c>
      <c r="U1525" s="48">
        <v>1.9889999999999999</v>
      </c>
      <c r="V1525" s="49">
        <v>2.2129833333333333</v>
      </c>
      <c r="W1525" s="48">
        <v>2.452633333333333</v>
      </c>
      <c r="X1525" s="49">
        <v>23.021333333333335</v>
      </c>
      <c r="Y1525" s="48">
        <v>0</v>
      </c>
      <c r="Z1525" s="49">
        <v>0</v>
      </c>
      <c r="AA1525" s="48">
        <v>0</v>
      </c>
      <c r="AB1525" s="49">
        <v>0</v>
      </c>
      <c r="AC1525" s="58">
        <f t="shared" si="135"/>
        <v>29.67595</v>
      </c>
      <c r="AD1525" s="58"/>
      <c r="AE1525" s="58"/>
    </row>
    <row r="1526" spans="2:31" x14ac:dyDescent="0.3">
      <c r="B1526" s="4" t="s">
        <v>113</v>
      </c>
      <c r="C1526" s="4"/>
      <c r="D1526" s="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2.0948333333333342</v>
      </c>
      <c r="N1526" s="49">
        <v>5.4238333333333326</v>
      </c>
      <c r="O1526" s="48">
        <v>4.2933333333333303</v>
      </c>
      <c r="P1526" s="49">
        <v>3.9928333333333321</v>
      </c>
      <c r="Q1526" s="48">
        <v>4.9396666666666675</v>
      </c>
      <c r="R1526" s="49">
        <v>3.0083333333333333</v>
      </c>
      <c r="S1526" s="48">
        <v>0</v>
      </c>
      <c r="T1526" s="49">
        <v>0</v>
      </c>
      <c r="U1526" s="48">
        <v>3.5936666666666666</v>
      </c>
      <c r="V1526" s="49">
        <v>23.534849999999999</v>
      </c>
      <c r="W1526" s="48">
        <v>8.708000000000002</v>
      </c>
      <c r="X1526" s="49">
        <v>5.9949999999999992</v>
      </c>
      <c r="Y1526" s="48">
        <v>0</v>
      </c>
      <c r="Z1526" s="49">
        <v>0</v>
      </c>
      <c r="AA1526" s="48">
        <v>0</v>
      </c>
      <c r="AB1526" s="49">
        <v>0</v>
      </c>
      <c r="AC1526" s="58">
        <f t="shared" si="135"/>
        <v>65.584350000000001</v>
      </c>
      <c r="AD1526" s="58"/>
      <c r="AE1526" s="58"/>
    </row>
    <row r="1527" spans="2:31" x14ac:dyDescent="0.3">
      <c r="B1527" s="4" t="s">
        <v>114</v>
      </c>
      <c r="C1527" s="4"/>
      <c r="D1527" s="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3.1949999999999985</v>
      </c>
      <c r="N1527" s="49">
        <v>12.29999999999999</v>
      </c>
      <c r="O1527" s="48">
        <v>16.100000000000016</v>
      </c>
      <c r="P1527" s="49">
        <v>31.8995</v>
      </c>
      <c r="Q1527" s="48">
        <v>77.065666666666644</v>
      </c>
      <c r="R1527" s="49">
        <v>65.093499999999992</v>
      </c>
      <c r="S1527" s="48">
        <v>0</v>
      </c>
      <c r="T1527" s="49">
        <v>0</v>
      </c>
      <c r="U1527" s="48">
        <v>11.186833333333334</v>
      </c>
      <c r="V1527" s="49">
        <v>44.192166666666672</v>
      </c>
      <c r="W1527" s="48">
        <v>38.994166666666693</v>
      </c>
      <c r="X1527" s="49">
        <v>0.13150000000000026</v>
      </c>
      <c r="Y1527" s="48">
        <v>0</v>
      </c>
      <c r="Z1527" s="49">
        <v>0</v>
      </c>
      <c r="AA1527" s="48">
        <v>0</v>
      </c>
      <c r="AB1527" s="49">
        <v>0</v>
      </c>
      <c r="AC1527" s="58">
        <f t="shared" si="135"/>
        <v>300.15833333333336</v>
      </c>
      <c r="AD1527" s="58"/>
      <c r="AE1527" s="58"/>
    </row>
    <row r="1528" spans="2:31" x14ac:dyDescent="0.3">
      <c r="B1528" s="4" t="s">
        <v>115</v>
      </c>
      <c r="C1528" s="4"/>
      <c r="D1528" s="4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0</v>
      </c>
      <c r="O1528" s="48">
        <v>4.250000000000001E-2</v>
      </c>
      <c r="P1528" s="49">
        <v>1.7999999999999912E-2</v>
      </c>
      <c r="Q1528" s="48">
        <v>0</v>
      </c>
      <c r="R1528" s="49">
        <v>0</v>
      </c>
      <c r="S1528" s="48">
        <v>0</v>
      </c>
      <c r="T1528" s="49">
        <v>0</v>
      </c>
      <c r="U1528" s="48">
        <v>9.8833333333333273E-2</v>
      </c>
      <c r="V1528" s="49">
        <v>2.4480833333333343</v>
      </c>
      <c r="W1528" s="48">
        <v>2.6298666666666675</v>
      </c>
      <c r="X1528" s="49">
        <v>2.8069000000000006</v>
      </c>
      <c r="Y1528" s="48">
        <v>0</v>
      </c>
      <c r="Z1528" s="49">
        <v>0</v>
      </c>
      <c r="AA1528" s="48">
        <v>0</v>
      </c>
      <c r="AB1528" s="49">
        <v>0</v>
      </c>
      <c r="AC1528" s="58">
        <f>SUM(E1528:AB1528)</f>
        <v>8.0441833333333363</v>
      </c>
      <c r="AD1528" s="58"/>
      <c r="AE1528" s="58"/>
    </row>
    <row r="1529" spans="2:31" x14ac:dyDescent="0.3">
      <c r="B1529" s="4" t="s">
        <v>122</v>
      </c>
      <c r="C1529" s="4"/>
      <c r="D1529" s="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0</v>
      </c>
      <c r="N1529" s="49">
        <v>0</v>
      </c>
      <c r="O1529" s="48">
        <v>0</v>
      </c>
      <c r="P1529" s="49">
        <v>0</v>
      </c>
      <c r="Q1529" s="48">
        <v>7.316666666666656E-2</v>
      </c>
      <c r="R1529" s="49">
        <v>0</v>
      </c>
      <c r="S1529" s="48">
        <v>0</v>
      </c>
      <c r="T1529" s="49">
        <v>0</v>
      </c>
      <c r="U1529" s="48">
        <v>0.16133333333333344</v>
      </c>
      <c r="V1529" s="49">
        <v>3.1492833333333325</v>
      </c>
      <c r="W1529" s="48">
        <v>0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58">
        <f t="shared" ref="AC1529" si="136">SUM(E1529:AB1529)</f>
        <v>3.3837833333333327</v>
      </c>
      <c r="AD1529" s="58"/>
      <c r="AE1529" s="58"/>
    </row>
    <row r="1530" spans="2:31" x14ac:dyDescent="0.3">
      <c r="B1530" s="4" t="s">
        <v>128</v>
      </c>
      <c r="C1530" s="4"/>
      <c r="D1530" s="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0</v>
      </c>
      <c r="N1530" s="49">
        <v>0</v>
      </c>
      <c r="O1530" s="48">
        <v>0</v>
      </c>
      <c r="P1530" s="49">
        <v>0</v>
      </c>
      <c r="Q1530" s="48">
        <v>0</v>
      </c>
      <c r="R1530" s="49">
        <v>0</v>
      </c>
      <c r="S1530" s="48">
        <v>0</v>
      </c>
      <c r="T1530" s="49">
        <v>0</v>
      </c>
      <c r="U1530" s="48">
        <v>0</v>
      </c>
      <c r="V1530" s="49">
        <v>0</v>
      </c>
      <c r="W1530" s="48">
        <v>0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58">
        <f t="shared" ref="AC1530" si="137">SUM(E1530:AB1530)</f>
        <v>0</v>
      </c>
      <c r="AD1530" s="58"/>
      <c r="AE1530" s="58"/>
    </row>
    <row r="1531" spans="2:31" x14ac:dyDescent="0.3">
      <c r="B1531" s="13" t="s">
        <v>2</v>
      </c>
      <c r="C1531" s="13"/>
      <c r="D1531" s="13"/>
      <c r="E1531" s="14">
        <f>SUM(E1486:E1530)</f>
        <v>0</v>
      </c>
      <c r="F1531" s="14">
        <f t="shared" ref="F1531:AB1531" si="138">SUM(F1486:F1530)</f>
        <v>0</v>
      </c>
      <c r="G1531" s="14">
        <f t="shared" si="138"/>
        <v>0</v>
      </c>
      <c r="H1531" s="14">
        <f t="shared" si="138"/>
        <v>0</v>
      </c>
      <c r="I1531" s="14">
        <f t="shared" si="138"/>
        <v>0</v>
      </c>
      <c r="J1531" s="14">
        <f t="shared" si="138"/>
        <v>0</v>
      </c>
      <c r="K1531" s="14">
        <f t="shared" si="138"/>
        <v>0</v>
      </c>
      <c r="L1531" s="14">
        <f t="shared" si="138"/>
        <v>0</v>
      </c>
      <c r="M1531" s="14">
        <f t="shared" si="138"/>
        <v>72.093249999999998</v>
      </c>
      <c r="N1531" s="14">
        <f>SUM(N1486:N1530)</f>
        <v>121.67083333333329</v>
      </c>
      <c r="O1531" s="14">
        <f t="shared" si="138"/>
        <v>133.87183333333331</v>
      </c>
      <c r="P1531" s="14">
        <f t="shared" si="138"/>
        <v>166.85449999999992</v>
      </c>
      <c r="Q1531" s="14">
        <f t="shared" si="138"/>
        <v>366.92066666666648</v>
      </c>
      <c r="R1531" s="14">
        <f t="shared" si="138"/>
        <v>302.45359999999988</v>
      </c>
      <c r="S1531" s="14">
        <f t="shared" si="138"/>
        <v>62.708333333333243</v>
      </c>
      <c r="T1531" s="14">
        <f t="shared" si="138"/>
        <v>63.69249999999991</v>
      </c>
      <c r="U1531" s="14">
        <f t="shared" si="138"/>
        <v>190.45003333333329</v>
      </c>
      <c r="V1531" s="14">
        <f t="shared" si="138"/>
        <v>782.72384999999997</v>
      </c>
      <c r="W1531" s="14">
        <f t="shared" si="138"/>
        <v>814.25535833333311</v>
      </c>
      <c r="X1531" s="14">
        <f t="shared" si="138"/>
        <v>691.36434999999972</v>
      </c>
      <c r="Y1531" s="14">
        <f t="shared" si="138"/>
        <v>0</v>
      </c>
      <c r="Z1531" s="14">
        <f t="shared" si="138"/>
        <v>0</v>
      </c>
      <c r="AA1531" s="14">
        <f t="shared" si="138"/>
        <v>0</v>
      </c>
      <c r="AB1531" s="14">
        <f t="shared" si="138"/>
        <v>0</v>
      </c>
      <c r="AC1531" s="70">
        <f>SUM(AC1486:AE1530)</f>
        <v>3769.0591083333329</v>
      </c>
      <c r="AD1531" s="70"/>
      <c r="AE1531" s="70"/>
    </row>
    <row r="1534" spans="2:31" x14ac:dyDescent="0.3">
      <c r="B1534" s="8">
        <f>'Resumen-Mensual'!$AI$22</f>
        <v>45322</v>
      </c>
    </row>
    <row r="1535" spans="2:31" x14ac:dyDescent="0.3">
      <c r="B1535" s="8"/>
    </row>
    <row r="1536" spans="2:31" x14ac:dyDescent="0.3">
      <c r="B1536" s="9" t="s">
        <v>81</v>
      </c>
      <c r="C1536" s="10"/>
      <c r="D1536" s="10"/>
      <c r="E1536" s="11">
        <v>1</v>
      </c>
      <c r="F1536" s="11">
        <v>2</v>
      </c>
      <c r="G1536" s="11">
        <v>3</v>
      </c>
      <c r="H1536" s="11">
        <v>4</v>
      </c>
      <c r="I1536" s="11">
        <v>5</v>
      </c>
      <c r="J1536" s="11">
        <v>6</v>
      </c>
      <c r="K1536" s="11">
        <v>7</v>
      </c>
      <c r="L1536" s="11">
        <v>8</v>
      </c>
      <c r="M1536" s="11">
        <v>9</v>
      </c>
      <c r="N1536" s="11">
        <v>10</v>
      </c>
      <c r="O1536" s="11">
        <v>11</v>
      </c>
      <c r="P1536" s="11">
        <v>12</v>
      </c>
      <c r="Q1536" s="11">
        <v>13</v>
      </c>
      <c r="R1536" s="11">
        <v>14</v>
      </c>
      <c r="S1536" s="11">
        <v>15</v>
      </c>
      <c r="T1536" s="11">
        <v>16</v>
      </c>
      <c r="U1536" s="11">
        <v>17</v>
      </c>
      <c r="V1536" s="11">
        <v>18</v>
      </c>
      <c r="W1536" s="11">
        <v>19</v>
      </c>
      <c r="X1536" s="11">
        <v>20</v>
      </c>
      <c r="Y1536" s="11">
        <v>21</v>
      </c>
      <c r="Z1536" s="11">
        <v>22</v>
      </c>
      <c r="AA1536" s="11">
        <v>23</v>
      </c>
      <c r="AB1536" s="11">
        <v>24</v>
      </c>
      <c r="AC1536" s="68" t="s">
        <v>2</v>
      </c>
      <c r="AD1536" s="68"/>
      <c r="AE1536" s="68"/>
    </row>
    <row r="1537" spans="2:31" x14ac:dyDescent="0.3">
      <c r="B1537" s="52" t="s">
        <v>4</v>
      </c>
      <c r="C1537" s="52"/>
      <c r="D1537" s="5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</v>
      </c>
      <c r="N1537" s="49">
        <v>0</v>
      </c>
      <c r="O1537" s="48">
        <v>0</v>
      </c>
      <c r="P1537" s="49">
        <v>0</v>
      </c>
      <c r="Q1537" s="48">
        <v>0</v>
      </c>
      <c r="R1537" s="49">
        <v>0</v>
      </c>
      <c r="S1537" s="48">
        <v>7.5799999999999965</v>
      </c>
      <c r="T1537" s="49">
        <v>16.409999999999989</v>
      </c>
      <c r="U1537" s="48">
        <v>28.94000000000004</v>
      </c>
      <c r="V1537" s="49">
        <v>27.933999999999983</v>
      </c>
      <c r="W1537" s="48">
        <v>25.594000000000033</v>
      </c>
      <c r="X1537" s="49">
        <v>4.1120000000000001</v>
      </c>
      <c r="Y1537" s="48">
        <v>0</v>
      </c>
      <c r="Z1537" s="49">
        <v>0</v>
      </c>
      <c r="AA1537" s="48">
        <v>0</v>
      </c>
      <c r="AB1537" s="49">
        <v>0</v>
      </c>
      <c r="AC1537" s="58">
        <f>SUM(E1537:AB1537)</f>
        <v>110.57000000000004</v>
      </c>
      <c r="AD1537" s="58"/>
      <c r="AE1537" s="58"/>
    </row>
    <row r="1538" spans="2:31" x14ac:dyDescent="0.3">
      <c r="B1538" s="15" t="s">
        <v>5</v>
      </c>
      <c r="C1538" s="15"/>
      <c r="D1538" s="15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0</v>
      </c>
      <c r="N1538" s="49">
        <v>0</v>
      </c>
      <c r="O1538" s="48">
        <v>3.5719999999999996</v>
      </c>
      <c r="P1538" s="49">
        <v>15.911333333333333</v>
      </c>
      <c r="Q1538" s="48">
        <v>28.855333333333345</v>
      </c>
      <c r="R1538" s="49">
        <v>37.509333333333331</v>
      </c>
      <c r="S1538" s="48">
        <v>41.083333333333329</v>
      </c>
      <c r="T1538" s="49">
        <v>51.397833333333352</v>
      </c>
      <c r="U1538" s="48">
        <v>61.07833333333334</v>
      </c>
      <c r="V1538" s="49">
        <v>61.916333333333334</v>
      </c>
      <c r="W1538" s="48">
        <v>52.824333333333328</v>
      </c>
      <c r="X1538" s="49">
        <v>12.432666666666668</v>
      </c>
      <c r="Y1538" s="48">
        <v>0</v>
      </c>
      <c r="Z1538" s="49">
        <v>0</v>
      </c>
      <c r="AA1538" s="48">
        <v>0</v>
      </c>
      <c r="AB1538" s="49">
        <v>0</v>
      </c>
      <c r="AC1538" s="58">
        <f t="shared" ref="AC1538:AC1573" si="139">SUM(E1538:AB1538)</f>
        <v>366.58083333333337</v>
      </c>
      <c r="AD1538" s="58"/>
      <c r="AE1538" s="58"/>
    </row>
    <row r="1539" spans="2:31" x14ac:dyDescent="0.3">
      <c r="B1539" s="15" t="s">
        <v>6</v>
      </c>
      <c r="C1539" s="15"/>
      <c r="D1539" s="15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0</v>
      </c>
      <c r="N1539" s="49">
        <v>0</v>
      </c>
      <c r="O1539" s="48">
        <v>0</v>
      </c>
      <c r="P1539" s="49">
        <v>8.9800000000000075</v>
      </c>
      <c r="Q1539" s="48">
        <v>44.349999999999952</v>
      </c>
      <c r="R1539" s="49">
        <v>60.579999999999949</v>
      </c>
      <c r="S1539" s="48">
        <v>62.699999999999932</v>
      </c>
      <c r="T1539" s="49">
        <v>62.699999999999932</v>
      </c>
      <c r="U1539" s="48">
        <v>62.699999999999932</v>
      </c>
      <c r="V1539" s="49">
        <v>51.947000000000081</v>
      </c>
      <c r="W1539" s="48">
        <v>41.782999999999944</v>
      </c>
      <c r="X1539" s="49">
        <v>13.859999999999994</v>
      </c>
      <c r="Y1539" s="48">
        <v>0</v>
      </c>
      <c r="Z1539" s="49">
        <v>0</v>
      </c>
      <c r="AA1539" s="48">
        <v>0</v>
      </c>
      <c r="AB1539" s="49">
        <v>0</v>
      </c>
      <c r="AC1539" s="58">
        <f t="shared" si="139"/>
        <v>409.59999999999974</v>
      </c>
      <c r="AD1539" s="58"/>
      <c r="AE1539" s="58"/>
    </row>
    <row r="1540" spans="2:31" x14ac:dyDescent="0.3">
      <c r="B1540" s="15" t="s">
        <v>119</v>
      </c>
      <c r="C1540" s="15"/>
      <c r="D1540" s="15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0</v>
      </c>
      <c r="N1540" s="49">
        <v>0</v>
      </c>
      <c r="O1540" s="48">
        <v>0</v>
      </c>
      <c r="P1540" s="49">
        <v>0</v>
      </c>
      <c r="Q1540" s="48">
        <v>22.380000000000017</v>
      </c>
      <c r="R1540" s="49">
        <v>104.61999999999991</v>
      </c>
      <c r="S1540" s="48">
        <v>61.850000000000009</v>
      </c>
      <c r="T1540" s="49">
        <v>35.47999999999999</v>
      </c>
      <c r="U1540" s="48">
        <v>35.95999999999998</v>
      </c>
      <c r="V1540" s="49">
        <v>21.287000000000006</v>
      </c>
      <c r="W1540" s="48">
        <v>75.762499999999918</v>
      </c>
      <c r="X1540" s="49">
        <v>4.9300000000000068</v>
      </c>
      <c r="Y1540" s="48">
        <v>0</v>
      </c>
      <c r="Z1540" s="49">
        <v>0</v>
      </c>
      <c r="AA1540" s="48">
        <v>0</v>
      </c>
      <c r="AB1540" s="49">
        <v>0</v>
      </c>
      <c r="AC1540" s="58">
        <f t="shared" si="139"/>
        <v>362.26949999999982</v>
      </c>
      <c r="AD1540" s="58"/>
      <c r="AE1540" s="58"/>
    </row>
    <row r="1541" spans="2:31" x14ac:dyDescent="0.3">
      <c r="B1541" s="15" t="s">
        <v>7</v>
      </c>
      <c r="C1541" s="15"/>
      <c r="D1541" s="15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0</v>
      </c>
      <c r="N1541" s="49">
        <v>0</v>
      </c>
      <c r="O1541" s="48">
        <v>0</v>
      </c>
      <c r="P1541" s="49">
        <v>0</v>
      </c>
      <c r="Q1541" s="48">
        <v>47.130000000000074</v>
      </c>
      <c r="R1541" s="49">
        <v>48.2188333333334</v>
      </c>
      <c r="S1541" s="48">
        <v>49.307666666666734</v>
      </c>
      <c r="T1541" s="49">
        <v>50.396500000000067</v>
      </c>
      <c r="U1541" s="48">
        <v>51.485333333333401</v>
      </c>
      <c r="V1541" s="49">
        <v>52.574166666666734</v>
      </c>
      <c r="W1541" s="48">
        <v>53.663000000000061</v>
      </c>
      <c r="X1541" s="49">
        <v>54.751833333333394</v>
      </c>
      <c r="Y1541" s="48">
        <v>0</v>
      </c>
      <c r="Z1541" s="49">
        <v>0</v>
      </c>
      <c r="AA1541" s="48">
        <v>0</v>
      </c>
      <c r="AB1541" s="49">
        <v>0</v>
      </c>
      <c r="AC1541" s="58">
        <f t="shared" si="139"/>
        <v>407.5273333333339</v>
      </c>
      <c r="AD1541" s="58"/>
      <c r="AE1541" s="58"/>
    </row>
    <row r="1542" spans="2:31" x14ac:dyDescent="0.3">
      <c r="B1542" s="15" t="s">
        <v>8</v>
      </c>
      <c r="C1542" s="15"/>
      <c r="D1542" s="15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0</v>
      </c>
      <c r="N1542" s="49">
        <v>0</v>
      </c>
      <c r="O1542" s="48">
        <v>0</v>
      </c>
      <c r="P1542" s="49">
        <v>0</v>
      </c>
      <c r="Q1542" s="48">
        <v>0</v>
      </c>
      <c r="R1542" s="49">
        <v>0</v>
      </c>
      <c r="S1542" s="48">
        <v>5.930000000000005</v>
      </c>
      <c r="T1542" s="49">
        <v>7.1000000000000068</v>
      </c>
      <c r="U1542" s="48">
        <v>3.0600000000000023</v>
      </c>
      <c r="V1542" s="49">
        <v>0</v>
      </c>
      <c r="W1542" s="48">
        <v>0</v>
      </c>
      <c r="X1542" s="49">
        <v>0</v>
      </c>
      <c r="Y1542" s="48">
        <v>0</v>
      </c>
      <c r="Z1542" s="49">
        <v>0</v>
      </c>
      <c r="AA1542" s="48">
        <v>0</v>
      </c>
      <c r="AB1542" s="49">
        <v>0</v>
      </c>
      <c r="AC1542" s="58">
        <f t="shared" si="139"/>
        <v>16.090000000000014</v>
      </c>
      <c r="AD1542" s="58"/>
      <c r="AE1542" s="58"/>
    </row>
    <row r="1543" spans="2:31" x14ac:dyDescent="0.3">
      <c r="B1543" s="15" t="s">
        <v>9</v>
      </c>
      <c r="C1543" s="15"/>
      <c r="D1543" s="15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2.2976333333333328</v>
      </c>
      <c r="N1543" s="49">
        <v>16.123000000000019</v>
      </c>
      <c r="O1543" s="48">
        <v>22.427999999999976</v>
      </c>
      <c r="P1543" s="49">
        <v>23.394999999999985</v>
      </c>
      <c r="Q1543" s="48">
        <v>18.364000000000011</v>
      </c>
      <c r="R1543" s="49">
        <v>13.226000000000001</v>
      </c>
      <c r="S1543" s="48">
        <v>8.2400000000000055</v>
      </c>
      <c r="T1543" s="49">
        <v>6.9069999999999956</v>
      </c>
      <c r="U1543" s="48">
        <v>8.4340000000000117</v>
      </c>
      <c r="V1543" s="49">
        <v>13.620499999999995</v>
      </c>
      <c r="W1543" s="48">
        <v>28.239000000000019</v>
      </c>
      <c r="X1543" s="49">
        <v>15.168800000000006</v>
      </c>
      <c r="Y1543" s="48">
        <v>0</v>
      </c>
      <c r="Z1543" s="49">
        <v>0</v>
      </c>
      <c r="AA1543" s="48">
        <v>0</v>
      </c>
      <c r="AB1543" s="49">
        <v>0</v>
      </c>
      <c r="AC1543" s="58">
        <f t="shared" si="139"/>
        <v>176.44293333333334</v>
      </c>
      <c r="AD1543" s="58"/>
      <c r="AE1543" s="58"/>
    </row>
    <row r="1544" spans="2:31" x14ac:dyDescent="0.3">
      <c r="B1544" s="15" t="s">
        <v>10</v>
      </c>
      <c r="C1544" s="15"/>
      <c r="D1544" s="15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2.8576333333333337</v>
      </c>
      <c r="N1544" s="49">
        <v>21.759000000000011</v>
      </c>
      <c r="O1544" s="48">
        <v>30.067999999999987</v>
      </c>
      <c r="P1544" s="49">
        <v>28.724999999999973</v>
      </c>
      <c r="Q1544" s="48">
        <v>23.113000000000035</v>
      </c>
      <c r="R1544" s="49">
        <v>15.293999999999988</v>
      </c>
      <c r="S1544" s="48">
        <v>7.8990000000000009</v>
      </c>
      <c r="T1544" s="49">
        <v>5.7080000000000064</v>
      </c>
      <c r="U1544" s="48">
        <v>9.8920000000000048</v>
      </c>
      <c r="V1544" s="49">
        <v>12.941000000000003</v>
      </c>
      <c r="W1544" s="48">
        <v>15.997749999999998</v>
      </c>
      <c r="X1544" s="49">
        <v>9.3103999999999996</v>
      </c>
      <c r="Y1544" s="48">
        <v>0</v>
      </c>
      <c r="Z1544" s="49">
        <v>0</v>
      </c>
      <c r="AA1544" s="48">
        <v>0</v>
      </c>
      <c r="AB1544" s="49">
        <v>0</v>
      </c>
      <c r="AC1544" s="58">
        <f t="shared" si="139"/>
        <v>183.56478333333331</v>
      </c>
      <c r="AD1544" s="58"/>
      <c r="AE1544" s="58"/>
    </row>
    <row r="1545" spans="2:31" x14ac:dyDescent="0.3">
      <c r="B1545" s="15" t="s">
        <v>11</v>
      </c>
      <c r="C1545" s="15"/>
      <c r="D1545" s="15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3.1702999999999992</v>
      </c>
      <c r="N1545" s="49">
        <v>26.579999999999984</v>
      </c>
      <c r="O1545" s="48">
        <v>39.98299999999999</v>
      </c>
      <c r="P1545" s="49">
        <v>44.434000000000019</v>
      </c>
      <c r="Q1545" s="48">
        <v>37.808</v>
      </c>
      <c r="R1545" s="49">
        <v>24.275000000000016</v>
      </c>
      <c r="S1545" s="48">
        <v>12.426000000000009</v>
      </c>
      <c r="T1545" s="49">
        <v>7.7339999999999938</v>
      </c>
      <c r="U1545" s="48">
        <v>7.1700000000000026</v>
      </c>
      <c r="V1545" s="49">
        <v>7.613800000000011</v>
      </c>
      <c r="W1545" s="48">
        <v>9.2524000000000051</v>
      </c>
      <c r="X1545" s="49">
        <v>4.8008000000000015</v>
      </c>
      <c r="Y1545" s="48">
        <v>0</v>
      </c>
      <c r="Z1545" s="49">
        <v>0</v>
      </c>
      <c r="AA1545" s="48">
        <v>0</v>
      </c>
      <c r="AB1545" s="49">
        <v>0</v>
      </c>
      <c r="AC1545" s="58">
        <f t="shared" si="139"/>
        <v>225.2473</v>
      </c>
      <c r="AD1545" s="58"/>
      <c r="AE1545" s="58"/>
    </row>
    <row r="1546" spans="2:31" x14ac:dyDescent="0.3">
      <c r="B1546" s="15" t="s">
        <v>12</v>
      </c>
      <c r="C1546" s="15"/>
      <c r="D1546" s="15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2.3333333333333335</v>
      </c>
      <c r="N1546" s="49">
        <v>14.299999999999986</v>
      </c>
      <c r="O1546" s="48">
        <v>17.5</v>
      </c>
      <c r="P1546" s="49">
        <v>14.100000000000014</v>
      </c>
      <c r="Q1546" s="48">
        <v>11.899999999999986</v>
      </c>
      <c r="R1546" s="49">
        <v>8.699999999999994</v>
      </c>
      <c r="S1546" s="48">
        <v>3.0999999999999965</v>
      </c>
      <c r="T1546" s="49">
        <v>4.3000000000000052</v>
      </c>
      <c r="U1546" s="48">
        <v>9</v>
      </c>
      <c r="V1546" s="49">
        <v>14.120000000000003</v>
      </c>
      <c r="W1546" s="48">
        <v>21.914999999999981</v>
      </c>
      <c r="X1546" s="49">
        <v>14.319999999999995</v>
      </c>
      <c r="Y1546" s="48">
        <v>0</v>
      </c>
      <c r="Z1546" s="49">
        <v>0</v>
      </c>
      <c r="AA1546" s="48">
        <v>0</v>
      </c>
      <c r="AB1546" s="49">
        <v>0</v>
      </c>
      <c r="AC1546" s="58">
        <f t="shared" si="139"/>
        <v>135.58833333333331</v>
      </c>
      <c r="AD1546" s="58"/>
      <c r="AE1546" s="58"/>
    </row>
    <row r="1547" spans="2:31" x14ac:dyDescent="0.3">
      <c r="B1547" s="15" t="s">
        <v>13</v>
      </c>
      <c r="C1547" s="15"/>
      <c r="D1547" s="15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0</v>
      </c>
      <c r="O1547" s="48">
        <v>0</v>
      </c>
      <c r="P1547" s="49">
        <v>0</v>
      </c>
      <c r="Q1547" s="48">
        <v>0</v>
      </c>
      <c r="R1547" s="49">
        <v>0</v>
      </c>
      <c r="S1547" s="48">
        <v>0</v>
      </c>
      <c r="T1547" s="49">
        <v>0.18633333333333332</v>
      </c>
      <c r="U1547" s="48">
        <v>1.2396666666666671</v>
      </c>
      <c r="V1547" s="49">
        <v>3.212833333333331</v>
      </c>
      <c r="W1547" s="48">
        <v>3.3753416666666642</v>
      </c>
      <c r="X1547" s="49">
        <v>8.2848333333333333</v>
      </c>
      <c r="Y1547" s="48">
        <v>0</v>
      </c>
      <c r="Z1547" s="49">
        <v>0</v>
      </c>
      <c r="AA1547" s="48">
        <v>0</v>
      </c>
      <c r="AB1547" s="49">
        <v>0</v>
      </c>
      <c r="AC1547" s="58">
        <f t="shared" si="139"/>
        <v>16.29900833333333</v>
      </c>
      <c r="AD1547" s="58"/>
      <c r="AE1547" s="58"/>
    </row>
    <row r="1548" spans="2:31" x14ac:dyDescent="0.3">
      <c r="B1548" s="15" t="s">
        <v>14</v>
      </c>
      <c r="C1548" s="15"/>
      <c r="D1548" s="15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</v>
      </c>
      <c r="N1548" s="49">
        <v>0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58">
        <f t="shared" si="139"/>
        <v>0</v>
      </c>
      <c r="AD1548" s="58"/>
      <c r="AE1548" s="58"/>
    </row>
    <row r="1549" spans="2:31" x14ac:dyDescent="0.3">
      <c r="B1549" s="15" t="s">
        <v>15</v>
      </c>
      <c r="C1549" s="15"/>
      <c r="D1549" s="15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</v>
      </c>
      <c r="U1549" s="48">
        <v>1.1599999999999981</v>
      </c>
      <c r="V1549" s="49">
        <v>6.3299999999999885</v>
      </c>
      <c r="W1549" s="48">
        <v>14.090000000000005</v>
      </c>
      <c r="X1549" s="49">
        <v>12.063999999999991</v>
      </c>
      <c r="Y1549" s="48">
        <v>0</v>
      </c>
      <c r="Z1549" s="49">
        <v>0</v>
      </c>
      <c r="AA1549" s="48">
        <v>0</v>
      </c>
      <c r="AB1549" s="49">
        <v>0</v>
      </c>
      <c r="AC1549" s="58">
        <f t="shared" si="139"/>
        <v>33.643999999999984</v>
      </c>
      <c r="AD1549" s="58"/>
      <c r="AE1549" s="58"/>
    </row>
    <row r="1550" spans="2:31" x14ac:dyDescent="0.3">
      <c r="B1550" s="15" t="s">
        <v>16</v>
      </c>
      <c r="C1550" s="15"/>
      <c r="D1550" s="15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0</v>
      </c>
      <c r="N1550" s="49">
        <v>0</v>
      </c>
      <c r="O1550" s="48">
        <v>0</v>
      </c>
      <c r="P1550" s="49">
        <v>0</v>
      </c>
      <c r="Q1550" s="48">
        <v>0</v>
      </c>
      <c r="R1550" s="49">
        <v>0</v>
      </c>
      <c r="S1550" s="48">
        <v>0</v>
      </c>
      <c r="T1550" s="49">
        <v>0</v>
      </c>
      <c r="U1550" s="48">
        <v>0</v>
      </c>
      <c r="V1550" s="49">
        <v>0</v>
      </c>
      <c r="W1550" s="48">
        <v>0</v>
      </c>
      <c r="X1550" s="49">
        <v>2.9799999999999991</v>
      </c>
      <c r="Y1550" s="48">
        <v>0</v>
      </c>
      <c r="Z1550" s="49">
        <v>0</v>
      </c>
      <c r="AA1550" s="48">
        <v>0</v>
      </c>
      <c r="AB1550" s="49">
        <v>0</v>
      </c>
      <c r="AC1550" s="58">
        <f t="shared" si="139"/>
        <v>2.9799999999999991</v>
      </c>
      <c r="AD1550" s="58"/>
      <c r="AE1550" s="58"/>
    </row>
    <row r="1551" spans="2:31" x14ac:dyDescent="0.3">
      <c r="B1551" s="15" t="s">
        <v>17</v>
      </c>
      <c r="C1551" s="15"/>
      <c r="D1551" s="15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0</v>
      </c>
      <c r="O1551" s="48">
        <v>2.4799999999999995</v>
      </c>
      <c r="P1551" s="49">
        <v>6.4200000000000017</v>
      </c>
      <c r="Q1551" s="48">
        <v>9.8700000000000028</v>
      </c>
      <c r="R1551" s="49">
        <v>12.440000000000017</v>
      </c>
      <c r="S1551" s="48">
        <v>14.019999999999989</v>
      </c>
      <c r="T1551" s="49">
        <v>15.759999999999993</v>
      </c>
      <c r="U1551" s="48">
        <v>18.350000000000009</v>
      </c>
      <c r="V1551" s="49">
        <v>19.390999999999998</v>
      </c>
      <c r="W1551" s="48">
        <v>21.525000000000009</v>
      </c>
      <c r="X1551" s="49">
        <v>12.259999999999994</v>
      </c>
      <c r="Y1551" s="48">
        <v>0</v>
      </c>
      <c r="Z1551" s="49">
        <v>0</v>
      </c>
      <c r="AA1551" s="48">
        <v>0</v>
      </c>
      <c r="AB1551" s="49">
        <v>0</v>
      </c>
      <c r="AC1551" s="58">
        <f t="shared" si="139"/>
        <v>132.51599999999999</v>
      </c>
      <c r="AD1551" s="58"/>
      <c r="AE1551" s="58"/>
    </row>
    <row r="1552" spans="2:31" x14ac:dyDescent="0.3">
      <c r="B1552" s="15" t="s">
        <v>18</v>
      </c>
      <c r="C1552" s="15"/>
      <c r="D1552" s="15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0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0</v>
      </c>
      <c r="U1552" s="48">
        <v>0</v>
      </c>
      <c r="V1552" s="49">
        <v>0</v>
      </c>
      <c r="W1552" s="48">
        <v>0</v>
      </c>
      <c r="X1552" s="49">
        <v>2.7079999999999975</v>
      </c>
      <c r="Y1552" s="48">
        <v>0</v>
      </c>
      <c r="Z1552" s="49">
        <v>0</v>
      </c>
      <c r="AA1552" s="48">
        <v>0</v>
      </c>
      <c r="AB1552" s="49">
        <v>0</v>
      </c>
      <c r="AC1552" s="58">
        <f t="shared" si="139"/>
        <v>2.7079999999999975</v>
      </c>
      <c r="AD1552" s="58"/>
      <c r="AE1552" s="58"/>
    </row>
    <row r="1553" spans="2:31" x14ac:dyDescent="0.3">
      <c r="B1553" s="15" t="s">
        <v>19</v>
      </c>
      <c r="C1553" s="15"/>
      <c r="D1553" s="15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0.46433333333333354</v>
      </c>
      <c r="N1553" s="49">
        <v>3.4383333333333344</v>
      </c>
      <c r="O1553" s="48">
        <v>7.9841666666666642</v>
      </c>
      <c r="P1553" s="49">
        <v>8.6338333333333317</v>
      </c>
      <c r="Q1553" s="48">
        <v>10.968166666666665</v>
      </c>
      <c r="R1553" s="49">
        <v>10.187666666666667</v>
      </c>
      <c r="S1553" s="48">
        <v>15.054166666666667</v>
      </c>
      <c r="T1553" s="49">
        <v>23.045333333333343</v>
      </c>
      <c r="U1553" s="48">
        <v>30.566833333333339</v>
      </c>
      <c r="V1553" s="49">
        <v>38.179999999999993</v>
      </c>
      <c r="W1553" s="48">
        <v>38.334499999999998</v>
      </c>
      <c r="X1553" s="49">
        <v>24.095166666666668</v>
      </c>
      <c r="Y1553" s="48">
        <v>0</v>
      </c>
      <c r="Z1553" s="49">
        <v>0</v>
      </c>
      <c r="AA1553" s="48">
        <v>0</v>
      </c>
      <c r="AB1553" s="49">
        <v>0</v>
      </c>
      <c r="AC1553" s="58">
        <f t="shared" si="139"/>
        <v>210.95249999999999</v>
      </c>
      <c r="AD1553" s="58"/>
      <c r="AE1553" s="58"/>
    </row>
    <row r="1554" spans="2:31" x14ac:dyDescent="0.3">
      <c r="B1554" s="4" t="s">
        <v>20</v>
      </c>
      <c r="C1554" s="4"/>
      <c r="D1554" s="4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</v>
      </c>
      <c r="N1554" s="49">
        <v>0</v>
      </c>
      <c r="O1554" s="48">
        <v>0</v>
      </c>
      <c r="P1554" s="49">
        <v>0</v>
      </c>
      <c r="Q1554" s="48">
        <v>0</v>
      </c>
      <c r="R1554" s="49">
        <v>0</v>
      </c>
      <c r="S1554" s="48">
        <v>0</v>
      </c>
      <c r="T1554" s="49">
        <v>0</v>
      </c>
      <c r="U1554" s="48">
        <v>0</v>
      </c>
      <c r="V1554" s="49">
        <v>0</v>
      </c>
      <c r="W1554" s="48">
        <v>0</v>
      </c>
      <c r="X1554" s="49">
        <v>2.4639999999999991</v>
      </c>
      <c r="Y1554" s="48">
        <v>0</v>
      </c>
      <c r="Z1554" s="49">
        <v>0</v>
      </c>
      <c r="AA1554" s="48">
        <v>0</v>
      </c>
      <c r="AB1554" s="49">
        <v>0</v>
      </c>
      <c r="AC1554" s="58">
        <f t="shared" si="139"/>
        <v>2.4639999999999991</v>
      </c>
      <c r="AD1554" s="58"/>
      <c r="AE1554" s="58"/>
    </row>
    <row r="1555" spans="2:31" x14ac:dyDescent="0.3">
      <c r="B1555" s="4" t="s">
        <v>21</v>
      </c>
      <c r="C1555" s="4"/>
      <c r="D1555" s="4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0.15499999999999758</v>
      </c>
      <c r="X1555" s="49">
        <v>3.4879999999999995</v>
      </c>
      <c r="Y1555" s="48">
        <v>0</v>
      </c>
      <c r="Z1555" s="49">
        <v>0</v>
      </c>
      <c r="AA1555" s="48">
        <v>0</v>
      </c>
      <c r="AB1555" s="49">
        <v>0</v>
      </c>
      <c r="AC1555" s="58">
        <f t="shared" si="139"/>
        <v>3.6429999999999971</v>
      </c>
      <c r="AD1555" s="58"/>
      <c r="AE1555" s="58"/>
    </row>
    <row r="1556" spans="2:31" x14ac:dyDescent="0.3">
      <c r="B1556" s="4" t="s">
        <v>22</v>
      </c>
      <c r="C1556" s="4"/>
      <c r="D1556" s="4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0</v>
      </c>
      <c r="N1556" s="49">
        <v>0</v>
      </c>
      <c r="O1556" s="48">
        <v>0</v>
      </c>
      <c r="P1556" s="49">
        <v>0</v>
      </c>
      <c r="Q1556" s="48">
        <v>0</v>
      </c>
      <c r="R1556" s="49">
        <v>0</v>
      </c>
      <c r="S1556" s="48">
        <v>0</v>
      </c>
      <c r="T1556" s="49">
        <v>0</v>
      </c>
      <c r="U1556" s="48">
        <v>0</v>
      </c>
      <c r="V1556" s="49">
        <v>0</v>
      </c>
      <c r="W1556" s="48">
        <v>0</v>
      </c>
      <c r="X1556" s="49">
        <v>0</v>
      </c>
      <c r="Y1556" s="48">
        <v>0</v>
      </c>
      <c r="Z1556" s="49">
        <v>0</v>
      </c>
      <c r="AA1556" s="48">
        <v>0</v>
      </c>
      <c r="AB1556" s="49">
        <v>0</v>
      </c>
      <c r="AC1556" s="58">
        <f t="shared" si="139"/>
        <v>0</v>
      </c>
      <c r="AD1556" s="58"/>
      <c r="AE1556" s="58"/>
    </row>
    <row r="1557" spans="2:31" x14ac:dyDescent="0.3">
      <c r="B1557" s="4" t="s">
        <v>23</v>
      </c>
      <c r="C1557" s="4"/>
      <c r="D1557" s="4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0</v>
      </c>
      <c r="N1557" s="49">
        <v>0</v>
      </c>
      <c r="O1557" s="48">
        <v>0</v>
      </c>
      <c r="P1557" s="49">
        <v>0</v>
      </c>
      <c r="Q1557" s="48">
        <v>0</v>
      </c>
      <c r="R1557" s="49">
        <v>0</v>
      </c>
      <c r="S1557" s="48">
        <v>0</v>
      </c>
      <c r="T1557" s="49">
        <v>0</v>
      </c>
      <c r="U1557" s="48">
        <v>0</v>
      </c>
      <c r="V1557" s="49">
        <v>0</v>
      </c>
      <c r="W1557" s="48">
        <v>0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58">
        <f t="shared" si="139"/>
        <v>0</v>
      </c>
      <c r="AD1557" s="58"/>
      <c r="AE1557" s="58"/>
    </row>
    <row r="1558" spans="2:31" x14ac:dyDescent="0.3">
      <c r="B1558" s="4" t="s">
        <v>24</v>
      </c>
      <c r="C1558" s="4"/>
      <c r="D1558" s="4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0.45450000000000018</v>
      </c>
      <c r="P1558" s="49">
        <v>0.61233333333333317</v>
      </c>
      <c r="Q1558" s="48">
        <v>0.3843333333333333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</v>
      </c>
      <c r="X1558" s="49">
        <v>1.5308333333333326</v>
      </c>
      <c r="Y1558" s="48">
        <v>0</v>
      </c>
      <c r="Z1558" s="49">
        <v>0</v>
      </c>
      <c r="AA1558" s="48">
        <v>0</v>
      </c>
      <c r="AB1558" s="49">
        <v>0</v>
      </c>
      <c r="AC1558" s="58">
        <f t="shared" si="139"/>
        <v>2.9819999999999993</v>
      </c>
      <c r="AD1558" s="58"/>
      <c r="AE1558" s="58"/>
    </row>
    <row r="1559" spans="2:31" x14ac:dyDescent="0.3">
      <c r="B1559" s="4" t="s">
        <v>25</v>
      </c>
      <c r="C1559" s="4"/>
      <c r="D1559" s="4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0.50003333333333333</v>
      </c>
      <c r="N1559" s="49">
        <v>6.4781666666666675</v>
      </c>
      <c r="O1559" s="48">
        <v>5.2393333333333336</v>
      </c>
      <c r="P1559" s="49">
        <v>4.1113333333333335</v>
      </c>
      <c r="Q1559" s="48">
        <v>3.0444999999999998</v>
      </c>
      <c r="R1559" s="49">
        <v>3.2971666666666679</v>
      </c>
      <c r="S1559" s="48">
        <v>0.75583333333333347</v>
      </c>
      <c r="T1559" s="49">
        <v>0</v>
      </c>
      <c r="U1559" s="48">
        <v>0</v>
      </c>
      <c r="V1559" s="49">
        <v>9.0580000000000022E-2</v>
      </c>
      <c r="W1559" s="48">
        <v>2.4786833333333336</v>
      </c>
      <c r="X1559" s="49">
        <v>5.7989333333333342</v>
      </c>
      <c r="Y1559" s="48">
        <v>0</v>
      </c>
      <c r="Z1559" s="49">
        <v>0</v>
      </c>
      <c r="AA1559" s="48">
        <v>0</v>
      </c>
      <c r="AB1559" s="49">
        <v>0</v>
      </c>
      <c r="AC1559" s="58">
        <f t="shared" si="139"/>
        <v>31.79456333333334</v>
      </c>
      <c r="AD1559" s="58"/>
      <c r="AE1559" s="58"/>
    </row>
    <row r="1560" spans="2:31" x14ac:dyDescent="0.3">
      <c r="B1560" s="4" t="s">
        <v>26</v>
      </c>
      <c r="C1560" s="4"/>
      <c r="D1560" s="4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0</v>
      </c>
      <c r="N1560" s="49">
        <v>0.43416666666666709</v>
      </c>
      <c r="O1560" s="48">
        <v>2.0243333333333329</v>
      </c>
      <c r="P1560" s="49">
        <v>2.8686666666666674</v>
      </c>
      <c r="Q1560" s="48">
        <v>3.8640000000000025</v>
      </c>
      <c r="R1560" s="49">
        <v>2.2988333333333344</v>
      </c>
      <c r="S1560" s="48">
        <v>0.57799999999999996</v>
      </c>
      <c r="T1560" s="49">
        <v>0</v>
      </c>
      <c r="U1560" s="48">
        <v>0</v>
      </c>
      <c r="V1560" s="49">
        <v>0</v>
      </c>
      <c r="W1560" s="48">
        <v>0</v>
      </c>
      <c r="X1560" s="49">
        <v>9.056499999999998</v>
      </c>
      <c r="Y1560" s="48">
        <v>0</v>
      </c>
      <c r="Z1560" s="49">
        <v>0</v>
      </c>
      <c r="AA1560" s="48">
        <v>0</v>
      </c>
      <c r="AB1560" s="49">
        <v>0</v>
      </c>
      <c r="AC1560" s="58">
        <f t="shared" si="139"/>
        <v>21.124500000000001</v>
      </c>
      <c r="AD1560" s="58"/>
      <c r="AE1560" s="58"/>
    </row>
    <row r="1561" spans="2:31" x14ac:dyDescent="0.3">
      <c r="B1561" s="4" t="s">
        <v>27</v>
      </c>
      <c r="C1561" s="4"/>
      <c r="D1561" s="4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12.005000000000003</v>
      </c>
      <c r="N1561" s="49">
        <v>42.199999999999996</v>
      </c>
      <c r="O1561" s="48">
        <v>39.410000000000004</v>
      </c>
      <c r="P1561" s="49">
        <v>37.619999999999941</v>
      </c>
      <c r="Q1561" s="48">
        <v>34.02999999999998</v>
      </c>
      <c r="R1561" s="49">
        <v>30.5</v>
      </c>
      <c r="S1561" s="48">
        <v>4.7266666666666683</v>
      </c>
      <c r="T1561" s="49">
        <v>0</v>
      </c>
      <c r="U1561" s="48">
        <v>0</v>
      </c>
      <c r="V1561" s="49">
        <v>28.294066666666655</v>
      </c>
      <c r="W1561" s="48">
        <v>28.939149999999987</v>
      </c>
      <c r="X1561" s="49">
        <v>29.584233333333319</v>
      </c>
      <c r="Y1561" s="48">
        <v>0</v>
      </c>
      <c r="Z1561" s="49">
        <v>0</v>
      </c>
      <c r="AA1561" s="48">
        <v>0</v>
      </c>
      <c r="AB1561" s="49">
        <v>0</v>
      </c>
      <c r="AC1561" s="58">
        <f t="shared" si="139"/>
        <v>287.30911666666657</v>
      </c>
      <c r="AD1561" s="58"/>
      <c r="AE1561" s="58"/>
    </row>
    <row r="1562" spans="2:31" x14ac:dyDescent="0.3">
      <c r="B1562" s="4" t="s">
        <v>28</v>
      </c>
      <c r="C1562" s="4"/>
      <c r="D1562" s="4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0</v>
      </c>
      <c r="N1562" s="49">
        <v>0</v>
      </c>
      <c r="O1562" s="48">
        <v>0</v>
      </c>
      <c r="P1562" s="49">
        <v>4.7474999999999969</v>
      </c>
      <c r="Q1562" s="48">
        <v>6.2611666666666661</v>
      </c>
      <c r="R1562" s="49">
        <v>4.6896666666666684</v>
      </c>
      <c r="S1562" s="48">
        <v>2.133666666666667</v>
      </c>
      <c r="T1562" s="49">
        <v>0</v>
      </c>
      <c r="U1562" s="48">
        <v>0</v>
      </c>
      <c r="V1562" s="49">
        <v>37.74826666666668</v>
      </c>
      <c r="W1562" s="48">
        <v>48.106666666666655</v>
      </c>
      <c r="X1562" s="49">
        <v>2.1448333333333336</v>
      </c>
      <c r="Y1562" s="48">
        <v>0</v>
      </c>
      <c r="Z1562" s="49">
        <v>0</v>
      </c>
      <c r="AA1562" s="48">
        <v>0</v>
      </c>
      <c r="AB1562" s="49">
        <v>0</v>
      </c>
      <c r="AC1562" s="58">
        <f t="shared" si="139"/>
        <v>105.83176666666667</v>
      </c>
      <c r="AD1562" s="58"/>
      <c r="AE1562" s="58"/>
    </row>
    <row r="1563" spans="2:31" x14ac:dyDescent="0.3">
      <c r="B1563" s="4" t="s">
        <v>120</v>
      </c>
      <c r="C1563" s="4"/>
      <c r="D1563" s="4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1.6558333333333346</v>
      </c>
      <c r="O1563" s="48">
        <v>2.5183333333333304</v>
      </c>
      <c r="P1563" s="49">
        <v>9.0948333333333338</v>
      </c>
      <c r="Q1563" s="48">
        <v>22.600499999999975</v>
      </c>
      <c r="R1563" s="49">
        <v>19.321999999999992</v>
      </c>
      <c r="S1563" s="48">
        <v>0.98783333333333312</v>
      </c>
      <c r="T1563" s="49">
        <v>0</v>
      </c>
      <c r="U1563" s="48">
        <v>0</v>
      </c>
      <c r="V1563" s="49">
        <v>12.248600000000005</v>
      </c>
      <c r="W1563" s="48">
        <v>18.948333333333331</v>
      </c>
      <c r="X1563" s="49">
        <v>12.822833333333335</v>
      </c>
      <c r="Y1563" s="48">
        <v>0</v>
      </c>
      <c r="Z1563" s="49">
        <v>0</v>
      </c>
      <c r="AA1563" s="48">
        <v>0</v>
      </c>
      <c r="AB1563" s="49">
        <v>0</v>
      </c>
      <c r="AC1563" s="58">
        <f t="shared" si="139"/>
        <v>100.19909999999996</v>
      </c>
      <c r="AD1563" s="58"/>
      <c r="AE1563" s="58"/>
    </row>
    <row r="1564" spans="2:31" x14ac:dyDescent="0.3">
      <c r="B1564" s="4" t="s">
        <v>29</v>
      </c>
      <c r="C1564" s="4"/>
      <c r="D1564" s="4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8.3333333333333332E-3</v>
      </c>
      <c r="O1564" s="48">
        <v>2.8230000000000008</v>
      </c>
      <c r="P1564" s="49">
        <v>4.0890000000000004</v>
      </c>
      <c r="Q1564" s="48">
        <v>11.157500000000008</v>
      </c>
      <c r="R1564" s="49">
        <v>8.4296666666666695</v>
      </c>
      <c r="S1564" s="48">
        <v>1.7356666666666667</v>
      </c>
      <c r="T1564" s="49">
        <v>0</v>
      </c>
      <c r="U1564" s="48">
        <v>0</v>
      </c>
      <c r="V1564" s="49">
        <v>15.012133333333338</v>
      </c>
      <c r="W1564" s="48">
        <v>15.419733333333339</v>
      </c>
      <c r="X1564" s="49">
        <v>15.705333333333334</v>
      </c>
      <c r="Y1564" s="48">
        <v>0</v>
      </c>
      <c r="Z1564" s="49">
        <v>0</v>
      </c>
      <c r="AA1564" s="48">
        <v>0</v>
      </c>
      <c r="AB1564" s="49">
        <v>0</v>
      </c>
      <c r="AC1564" s="58">
        <f t="shared" si="139"/>
        <v>74.380366666666689</v>
      </c>
      <c r="AD1564" s="58"/>
      <c r="AE1564" s="58"/>
    </row>
    <row r="1565" spans="2:31" x14ac:dyDescent="0.3">
      <c r="B1565" s="4" t="s">
        <v>30</v>
      </c>
      <c r="C1565" s="4"/>
      <c r="D1565" s="4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3.5621666666666671</v>
      </c>
      <c r="N1565" s="49">
        <v>7.6488333333333323</v>
      </c>
      <c r="O1565" s="48">
        <v>0</v>
      </c>
      <c r="P1565" s="49">
        <v>10.283500000000002</v>
      </c>
      <c r="Q1565" s="48">
        <v>11.449833333333338</v>
      </c>
      <c r="R1565" s="49">
        <v>3.4108333333333318</v>
      </c>
      <c r="S1565" s="48">
        <v>0.8248333333333332</v>
      </c>
      <c r="T1565" s="49">
        <v>0</v>
      </c>
      <c r="U1565" s="48">
        <v>0</v>
      </c>
      <c r="V1565" s="49">
        <v>51.492833333333323</v>
      </c>
      <c r="W1565" s="48">
        <v>74.795166666666645</v>
      </c>
      <c r="X1565" s="49">
        <v>16.434666666666672</v>
      </c>
      <c r="Y1565" s="48">
        <v>0</v>
      </c>
      <c r="Z1565" s="49">
        <v>0</v>
      </c>
      <c r="AA1565" s="48">
        <v>0</v>
      </c>
      <c r="AB1565" s="49">
        <v>0</v>
      </c>
      <c r="AC1565" s="58">
        <f t="shared" si="139"/>
        <v>179.90266666666662</v>
      </c>
      <c r="AD1565" s="58"/>
      <c r="AE1565" s="58"/>
    </row>
    <row r="1566" spans="2:31" x14ac:dyDescent="0.3">
      <c r="B1566" s="4" t="s">
        <v>31</v>
      </c>
      <c r="C1566" s="4"/>
      <c r="D1566" s="4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4.41</v>
      </c>
      <c r="N1566" s="49">
        <v>19.700000000000024</v>
      </c>
      <c r="O1566" s="48">
        <v>19.5</v>
      </c>
      <c r="P1566" s="49">
        <v>20</v>
      </c>
      <c r="Q1566" s="48">
        <v>18.200000000000021</v>
      </c>
      <c r="R1566" s="49">
        <v>17.299999999999979</v>
      </c>
      <c r="S1566" s="48">
        <v>2.6666666666666665</v>
      </c>
      <c r="T1566" s="49">
        <v>0</v>
      </c>
      <c r="U1566" s="48">
        <v>0</v>
      </c>
      <c r="V1566" s="49">
        <v>14.898000000000021</v>
      </c>
      <c r="W1566" s="48">
        <v>19.125</v>
      </c>
      <c r="X1566" s="49">
        <v>10.199999999999999</v>
      </c>
      <c r="Y1566" s="48">
        <v>0</v>
      </c>
      <c r="Z1566" s="49">
        <v>0</v>
      </c>
      <c r="AA1566" s="48">
        <v>0</v>
      </c>
      <c r="AB1566" s="49">
        <v>0</v>
      </c>
      <c r="AC1566" s="58">
        <f t="shared" si="139"/>
        <v>145.99966666666671</v>
      </c>
      <c r="AD1566" s="58"/>
      <c r="AE1566" s="58"/>
    </row>
    <row r="1567" spans="2:31" x14ac:dyDescent="0.3">
      <c r="B1567" s="4" t="s">
        <v>32</v>
      </c>
      <c r="C1567" s="4"/>
      <c r="D1567" s="4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13.166999999999996</v>
      </c>
      <c r="N1567" s="49">
        <v>2.8999999999999986</v>
      </c>
      <c r="O1567" s="48">
        <v>0</v>
      </c>
      <c r="P1567" s="49">
        <v>1.230000000000004</v>
      </c>
      <c r="Q1567" s="48">
        <v>3.4399999999999977</v>
      </c>
      <c r="R1567" s="49">
        <v>39.829999999999963</v>
      </c>
      <c r="S1567" s="48">
        <v>6.0716666666666672</v>
      </c>
      <c r="T1567" s="49">
        <v>0</v>
      </c>
      <c r="U1567" s="48">
        <v>0</v>
      </c>
      <c r="V1567" s="49">
        <v>44.303999999999945</v>
      </c>
      <c r="W1567" s="48">
        <v>57.61499999999991</v>
      </c>
      <c r="X1567" s="49">
        <v>4.9699999999999989</v>
      </c>
      <c r="Y1567" s="48">
        <v>0</v>
      </c>
      <c r="Z1567" s="49">
        <v>0</v>
      </c>
      <c r="AA1567" s="48">
        <v>0</v>
      </c>
      <c r="AB1567" s="49">
        <v>0</v>
      </c>
      <c r="AC1567" s="58">
        <f t="shared" si="139"/>
        <v>173.52766666666648</v>
      </c>
      <c r="AD1567" s="58"/>
      <c r="AE1567" s="58"/>
    </row>
    <row r="1568" spans="2:31" x14ac:dyDescent="0.3">
      <c r="B1568" s="4" t="s">
        <v>33</v>
      </c>
      <c r="C1568" s="4"/>
      <c r="D1568" s="4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0</v>
      </c>
      <c r="N1568" s="49">
        <v>0</v>
      </c>
      <c r="O1568" s="48">
        <v>0</v>
      </c>
      <c r="P1568" s="49">
        <v>0</v>
      </c>
      <c r="Q1568" s="48">
        <v>0</v>
      </c>
      <c r="R1568" s="49">
        <v>0</v>
      </c>
      <c r="S1568" s="48">
        <v>0</v>
      </c>
      <c r="T1568" s="49">
        <v>0</v>
      </c>
      <c r="U1568" s="48">
        <v>0</v>
      </c>
      <c r="V1568" s="49">
        <v>10.480033333333331</v>
      </c>
      <c r="W1568" s="48">
        <v>11.286000000000001</v>
      </c>
      <c r="X1568" s="49">
        <v>5.7048333333333341</v>
      </c>
      <c r="Y1568" s="48">
        <v>0</v>
      </c>
      <c r="Z1568" s="49">
        <v>0</v>
      </c>
      <c r="AA1568" s="48">
        <v>0</v>
      </c>
      <c r="AB1568" s="49">
        <v>0</v>
      </c>
      <c r="AC1568" s="58">
        <f t="shared" si="139"/>
        <v>27.470866666666666</v>
      </c>
      <c r="AD1568" s="58"/>
      <c r="AE1568" s="58"/>
    </row>
    <row r="1569" spans="2:31" x14ac:dyDescent="0.3">
      <c r="B1569" s="4" t="s">
        <v>34</v>
      </c>
      <c r="C1569" s="4"/>
      <c r="D1569" s="4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1.2553333333333334</v>
      </c>
      <c r="N1569" s="49">
        <v>0</v>
      </c>
      <c r="O1569" s="48">
        <v>4.7799999999999976</v>
      </c>
      <c r="P1569" s="49">
        <v>4.680000000000005</v>
      </c>
      <c r="Q1569" s="48">
        <v>4.3799999999999972</v>
      </c>
      <c r="R1569" s="49">
        <v>4.180000000000005</v>
      </c>
      <c r="S1569" s="48">
        <v>0.71333333333333337</v>
      </c>
      <c r="T1569" s="49">
        <v>0</v>
      </c>
      <c r="U1569" s="48">
        <v>0</v>
      </c>
      <c r="V1569" s="49">
        <v>4.3506666666666698</v>
      </c>
      <c r="W1569" s="48">
        <v>5.25</v>
      </c>
      <c r="X1569" s="49">
        <v>2.6320000000000006</v>
      </c>
      <c r="Y1569" s="48">
        <v>0</v>
      </c>
      <c r="Z1569" s="49">
        <v>0</v>
      </c>
      <c r="AA1569" s="48">
        <v>0</v>
      </c>
      <c r="AB1569" s="49">
        <v>0</v>
      </c>
      <c r="AC1569" s="58">
        <f t="shared" si="139"/>
        <v>32.221333333333341</v>
      </c>
      <c r="AD1569" s="58"/>
      <c r="AE1569" s="58"/>
    </row>
    <row r="1570" spans="2:31" x14ac:dyDescent="0.3">
      <c r="B1570" s="4" t="s">
        <v>35</v>
      </c>
      <c r="C1570" s="4"/>
      <c r="D1570" s="4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2.0564999999999993</v>
      </c>
      <c r="N1570" s="49">
        <v>8.9359999999999982</v>
      </c>
      <c r="O1570" s="48">
        <v>5.9461666666666675</v>
      </c>
      <c r="P1570" s="49">
        <v>5.3658333333333328</v>
      </c>
      <c r="Q1570" s="48">
        <v>8.7381666666666717</v>
      </c>
      <c r="R1570" s="49">
        <v>10.187833333333332</v>
      </c>
      <c r="S1570" s="48">
        <v>2.4538333333333333</v>
      </c>
      <c r="T1570" s="49">
        <v>0</v>
      </c>
      <c r="U1570" s="48">
        <v>0</v>
      </c>
      <c r="V1570" s="49">
        <v>11.750833333333336</v>
      </c>
      <c r="W1570" s="48">
        <v>1.7347500000000007</v>
      </c>
      <c r="X1570" s="49">
        <v>0.54699999999999993</v>
      </c>
      <c r="Y1570" s="48">
        <v>0</v>
      </c>
      <c r="Z1570" s="49">
        <v>0</v>
      </c>
      <c r="AA1570" s="48">
        <v>0</v>
      </c>
      <c r="AB1570" s="49">
        <v>0</v>
      </c>
      <c r="AC1570" s="58">
        <f t="shared" si="139"/>
        <v>57.71691666666667</v>
      </c>
      <c r="AD1570" s="58"/>
      <c r="AE1570" s="58"/>
    </row>
    <row r="1571" spans="2:31" x14ac:dyDescent="0.3">
      <c r="B1571" s="4" t="s">
        <v>36</v>
      </c>
      <c r="C1571" s="4"/>
      <c r="D1571" s="4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0</v>
      </c>
      <c r="N1571" s="49">
        <v>0</v>
      </c>
      <c r="O1571" s="48">
        <v>0</v>
      </c>
      <c r="P1571" s="49">
        <v>0</v>
      </c>
      <c r="Q1571" s="48">
        <v>0</v>
      </c>
      <c r="R1571" s="49">
        <v>0</v>
      </c>
      <c r="S1571" s="48">
        <v>0</v>
      </c>
      <c r="T1571" s="49">
        <v>0</v>
      </c>
      <c r="U1571" s="48">
        <v>0</v>
      </c>
      <c r="V1571" s="49">
        <v>0</v>
      </c>
      <c r="W1571" s="48">
        <v>0</v>
      </c>
      <c r="X1571" s="49">
        <v>0</v>
      </c>
      <c r="Y1571" s="48">
        <v>0</v>
      </c>
      <c r="Z1571" s="49">
        <v>0</v>
      </c>
      <c r="AA1571" s="48">
        <v>0</v>
      </c>
      <c r="AB1571" s="49">
        <v>0</v>
      </c>
      <c r="AC1571" s="58">
        <f t="shared" si="139"/>
        <v>0</v>
      </c>
      <c r="AD1571" s="58"/>
      <c r="AE1571" s="58"/>
    </row>
    <row r="1572" spans="2:31" x14ac:dyDescent="0.3">
      <c r="B1572" s="4" t="s">
        <v>121</v>
      </c>
      <c r="C1572" s="4"/>
      <c r="D1572" s="4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0</v>
      </c>
      <c r="N1572" s="49">
        <v>0</v>
      </c>
      <c r="O1572" s="48">
        <v>0</v>
      </c>
      <c r="P1572" s="49">
        <v>0</v>
      </c>
      <c r="Q1572" s="48">
        <v>0</v>
      </c>
      <c r="R1572" s="49">
        <v>0</v>
      </c>
      <c r="S1572" s="48">
        <v>0</v>
      </c>
      <c r="T1572" s="49">
        <v>0</v>
      </c>
      <c r="U1572" s="48">
        <v>0</v>
      </c>
      <c r="V1572" s="49">
        <v>0</v>
      </c>
      <c r="W1572" s="48">
        <v>0</v>
      </c>
      <c r="X1572" s="49">
        <v>0</v>
      </c>
      <c r="Y1572" s="48">
        <v>0</v>
      </c>
      <c r="Z1572" s="49">
        <v>0</v>
      </c>
      <c r="AA1572" s="48">
        <v>0</v>
      </c>
      <c r="AB1572" s="49">
        <v>0</v>
      </c>
      <c r="AC1572" s="58">
        <f t="shared" si="139"/>
        <v>0</v>
      </c>
      <c r="AD1572" s="58"/>
      <c r="AE1572" s="58"/>
    </row>
    <row r="1573" spans="2:31" x14ac:dyDescent="0.3">
      <c r="B1573" s="4" t="s">
        <v>86</v>
      </c>
      <c r="C1573" s="4"/>
      <c r="D1573" s="4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0.22999999999999995</v>
      </c>
      <c r="N1573" s="49">
        <v>1.8356666666666681</v>
      </c>
      <c r="O1573" s="48">
        <v>2.0756666666666663</v>
      </c>
      <c r="P1573" s="49">
        <v>3.8501666666666661</v>
      </c>
      <c r="Q1573" s="48">
        <v>4.0743333333333336</v>
      </c>
      <c r="R1573" s="49">
        <v>2.844333333333334</v>
      </c>
      <c r="S1573" s="48">
        <v>0.9</v>
      </c>
      <c r="T1573" s="49">
        <v>0</v>
      </c>
      <c r="U1573" s="48">
        <v>0</v>
      </c>
      <c r="V1573" s="49">
        <v>9.7091666666666647</v>
      </c>
      <c r="W1573" s="48">
        <v>12.749833333333335</v>
      </c>
      <c r="X1573" s="49">
        <v>6.7336666666666636</v>
      </c>
      <c r="Y1573" s="48">
        <v>0</v>
      </c>
      <c r="Z1573" s="49">
        <v>0</v>
      </c>
      <c r="AA1573" s="48">
        <v>0</v>
      </c>
      <c r="AB1573" s="49">
        <v>0</v>
      </c>
      <c r="AC1573" s="58">
        <f t="shared" si="139"/>
        <v>45.002833333333335</v>
      </c>
      <c r="AD1573" s="58"/>
      <c r="AE1573" s="58"/>
    </row>
    <row r="1574" spans="2:31" x14ac:dyDescent="0.3">
      <c r="B1574" s="4" t="s">
        <v>87</v>
      </c>
      <c r="C1574" s="4"/>
      <c r="D1574" s="4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</v>
      </c>
      <c r="N1574" s="49">
        <v>0</v>
      </c>
      <c r="O1574" s="48">
        <v>0</v>
      </c>
      <c r="P1574" s="49">
        <v>0</v>
      </c>
      <c r="Q1574" s="48">
        <v>0</v>
      </c>
      <c r="R1574" s="49">
        <v>0</v>
      </c>
      <c r="S1574" s="48">
        <v>0</v>
      </c>
      <c r="T1574" s="49">
        <v>0</v>
      </c>
      <c r="U1574" s="48">
        <v>0</v>
      </c>
      <c r="V1574" s="49">
        <v>0</v>
      </c>
      <c r="W1574" s="48">
        <v>0</v>
      </c>
      <c r="X1574" s="49">
        <v>0</v>
      </c>
      <c r="Y1574" s="48">
        <v>0</v>
      </c>
      <c r="Z1574" s="49">
        <v>0</v>
      </c>
      <c r="AA1574" s="48">
        <v>0</v>
      </c>
      <c r="AB1574" s="49">
        <v>0</v>
      </c>
      <c r="AC1574" s="58">
        <f>SUM(E1574:AB1574)</f>
        <v>0</v>
      </c>
      <c r="AD1574" s="58"/>
      <c r="AE1574" s="58"/>
    </row>
    <row r="1575" spans="2:31" x14ac:dyDescent="0.3">
      <c r="B1575" s="4" t="s">
        <v>99</v>
      </c>
      <c r="C1575" s="4"/>
      <c r="D1575" s="4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1.6999999999999994E-2</v>
      </c>
      <c r="N1575" s="49">
        <v>0.72899999999999965</v>
      </c>
      <c r="O1575" s="48">
        <v>2.4408333333333343</v>
      </c>
      <c r="P1575" s="49">
        <v>5.6285000000000016</v>
      </c>
      <c r="Q1575" s="48">
        <v>5.1070000000000011</v>
      </c>
      <c r="R1575" s="49">
        <v>4.490166666666668</v>
      </c>
      <c r="S1575" s="48">
        <v>1.0796666666666668</v>
      </c>
      <c r="T1575" s="49">
        <v>0</v>
      </c>
      <c r="U1575" s="48">
        <v>0</v>
      </c>
      <c r="V1575" s="49">
        <v>12.727666666666668</v>
      </c>
      <c r="W1575" s="48">
        <v>13.0425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58">
        <f t="shared" ref="AC1575:AC1578" si="140">SUM(E1575:AB1575)</f>
        <v>45.262333333333345</v>
      </c>
      <c r="AD1575" s="58"/>
      <c r="AE1575" s="58"/>
    </row>
    <row r="1576" spans="2:31" x14ac:dyDescent="0.3">
      <c r="B1576" s="4" t="s">
        <v>112</v>
      </c>
      <c r="C1576" s="4"/>
      <c r="D1576" s="4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7.1834999999999996</v>
      </c>
      <c r="Y1576" s="48">
        <v>0</v>
      </c>
      <c r="Z1576" s="49">
        <v>0</v>
      </c>
      <c r="AA1576" s="48">
        <v>0</v>
      </c>
      <c r="AB1576" s="49">
        <v>0</v>
      </c>
      <c r="AC1576" s="58">
        <f t="shared" si="140"/>
        <v>7.1834999999999996</v>
      </c>
      <c r="AD1576" s="58"/>
      <c r="AE1576" s="58"/>
    </row>
    <row r="1577" spans="2:31" x14ac:dyDescent="0.3">
      <c r="B1577" s="4" t="s">
        <v>113</v>
      </c>
      <c r="C1577" s="4"/>
      <c r="D1577" s="4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0.59966666666666657</v>
      </c>
      <c r="N1577" s="49">
        <v>0</v>
      </c>
      <c r="O1577" s="48">
        <v>0</v>
      </c>
      <c r="P1577" s="49">
        <v>2.8643333333333376</v>
      </c>
      <c r="Q1577" s="48">
        <v>0</v>
      </c>
      <c r="R1577" s="49">
        <v>0</v>
      </c>
      <c r="S1577" s="48">
        <v>5.3499999999999999E-2</v>
      </c>
      <c r="T1577" s="49">
        <v>0</v>
      </c>
      <c r="U1577" s="48">
        <v>0</v>
      </c>
      <c r="V1577" s="49">
        <v>38.371166666666674</v>
      </c>
      <c r="W1577" s="48">
        <v>31.547833333333333</v>
      </c>
      <c r="X1577" s="49">
        <v>8.4576666666666664</v>
      </c>
      <c r="Y1577" s="48">
        <v>0</v>
      </c>
      <c r="Z1577" s="49">
        <v>0</v>
      </c>
      <c r="AA1577" s="48">
        <v>0</v>
      </c>
      <c r="AB1577" s="49">
        <v>0</v>
      </c>
      <c r="AC1577" s="58">
        <f t="shared" si="140"/>
        <v>81.894166666666678</v>
      </c>
      <c r="AD1577" s="58"/>
      <c r="AE1577" s="58"/>
    </row>
    <row r="1578" spans="2:31" x14ac:dyDescent="0.3">
      <c r="B1578" s="4" t="s">
        <v>114</v>
      </c>
      <c r="C1578" s="4"/>
      <c r="D1578" s="4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2.1933333333333338</v>
      </c>
      <c r="N1578" s="49">
        <v>11.700000000000008</v>
      </c>
      <c r="O1578" s="48">
        <v>18</v>
      </c>
      <c r="P1578" s="49">
        <v>46.73533333333333</v>
      </c>
      <c r="Q1578" s="48">
        <v>103.98916666666668</v>
      </c>
      <c r="R1578" s="49">
        <v>138.90483333333333</v>
      </c>
      <c r="S1578" s="48">
        <v>29.41916666666668</v>
      </c>
      <c r="T1578" s="49">
        <v>27.818999999999999</v>
      </c>
      <c r="U1578" s="48">
        <v>27.85799999999999</v>
      </c>
      <c r="V1578" s="49">
        <v>14.691000000000008</v>
      </c>
      <c r="W1578" s="48">
        <v>37.153999999999996</v>
      </c>
      <c r="X1578" s="49">
        <v>1.9970000000000001</v>
      </c>
      <c r="Y1578" s="48">
        <v>0</v>
      </c>
      <c r="Z1578" s="49">
        <v>0</v>
      </c>
      <c r="AA1578" s="48">
        <v>0</v>
      </c>
      <c r="AB1578" s="49">
        <v>0</v>
      </c>
      <c r="AC1578" s="58">
        <f t="shared" si="140"/>
        <v>460.46083333333343</v>
      </c>
      <c r="AD1578" s="58"/>
      <c r="AE1578" s="58"/>
    </row>
    <row r="1579" spans="2:31" x14ac:dyDescent="0.3">
      <c r="B1579" s="4" t="s">
        <v>115</v>
      </c>
      <c r="C1579" s="4"/>
      <c r="D1579" s="4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0</v>
      </c>
      <c r="N1579" s="49">
        <v>0</v>
      </c>
      <c r="O1579" s="48">
        <v>0</v>
      </c>
      <c r="P1579" s="49">
        <v>1.3999999999999995</v>
      </c>
      <c r="Q1579" s="48">
        <v>4.5748333333333324</v>
      </c>
      <c r="R1579" s="49">
        <v>2.8435000000000006</v>
      </c>
      <c r="S1579" s="48">
        <v>0.38300000000000017</v>
      </c>
      <c r="T1579" s="49">
        <v>0</v>
      </c>
      <c r="U1579" s="48">
        <v>0</v>
      </c>
      <c r="V1579" s="49">
        <v>11.897566666666668</v>
      </c>
      <c r="W1579" s="48">
        <v>12.212183333333334</v>
      </c>
      <c r="X1579" s="49">
        <v>12.533800000000001</v>
      </c>
      <c r="Y1579" s="48">
        <v>0</v>
      </c>
      <c r="Z1579" s="49">
        <v>0</v>
      </c>
      <c r="AA1579" s="48">
        <v>0</v>
      </c>
      <c r="AB1579" s="49">
        <v>0</v>
      </c>
      <c r="AC1579" s="58">
        <f>SUM(E1579:AB1579)</f>
        <v>45.844883333333335</v>
      </c>
      <c r="AD1579" s="58"/>
      <c r="AE1579" s="58"/>
    </row>
    <row r="1580" spans="2:31" x14ac:dyDescent="0.3">
      <c r="B1580" s="4" t="s">
        <v>122</v>
      </c>
      <c r="C1580" s="4"/>
      <c r="D1580" s="4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0</v>
      </c>
      <c r="N1580" s="49">
        <v>0</v>
      </c>
      <c r="O1580" s="48">
        <v>0</v>
      </c>
      <c r="P1580" s="49">
        <v>0</v>
      </c>
      <c r="Q1580" s="48">
        <v>0</v>
      </c>
      <c r="R1580" s="49">
        <v>0.21583333333333349</v>
      </c>
      <c r="S1580" s="48">
        <v>1.2430000000000001</v>
      </c>
      <c r="T1580" s="49">
        <v>0</v>
      </c>
      <c r="U1580" s="48">
        <v>0</v>
      </c>
      <c r="V1580" s="49">
        <v>28.687900000000003</v>
      </c>
      <c r="W1580" s="48">
        <v>0</v>
      </c>
      <c r="X1580" s="49">
        <v>0</v>
      </c>
      <c r="Y1580" s="48">
        <v>0</v>
      </c>
      <c r="Z1580" s="49">
        <v>0</v>
      </c>
      <c r="AA1580" s="48">
        <v>0</v>
      </c>
      <c r="AB1580" s="49">
        <v>0</v>
      </c>
      <c r="AC1580" s="58">
        <f t="shared" ref="AC1580" si="141">SUM(E1580:AB1580)</f>
        <v>30.146733333333337</v>
      </c>
      <c r="AD1580" s="58"/>
      <c r="AE1580" s="58"/>
    </row>
    <row r="1581" spans="2:31" x14ac:dyDescent="0.3">
      <c r="B1581" s="4" t="s">
        <v>128</v>
      </c>
      <c r="C1581" s="4"/>
      <c r="D1581" s="4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0</v>
      </c>
      <c r="N1581" s="49">
        <v>0</v>
      </c>
      <c r="O1581" s="48">
        <v>0</v>
      </c>
      <c r="P1581" s="49">
        <v>0</v>
      </c>
      <c r="Q1581" s="48">
        <v>0</v>
      </c>
      <c r="R1581" s="49">
        <v>0</v>
      </c>
      <c r="S1581" s="48">
        <v>0</v>
      </c>
      <c r="T1581" s="49">
        <v>0</v>
      </c>
      <c r="U1581" s="48">
        <v>0</v>
      </c>
      <c r="V1581" s="49">
        <v>0</v>
      </c>
      <c r="W1581" s="48">
        <v>0</v>
      </c>
      <c r="X1581" s="49">
        <v>0</v>
      </c>
      <c r="Y1581" s="48">
        <v>0</v>
      </c>
      <c r="Z1581" s="49">
        <v>0</v>
      </c>
      <c r="AA1581" s="48">
        <v>0</v>
      </c>
      <c r="AB1581" s="49">
        <v>0</v>
      </c>
      <c r="AC1581" s="58">
        <f t="shared" ref="AC1581" si="142">SUM(E1581:AB1581)</f>
        <v>0</v>
      </c>
      <c r="AD1581" s="58"/>
      <c r="AE1581" s="58"/>
    </row>
    <row r="1582" spans="2:31" x14ac:dyDescent="0.3">
      <c r="B1582" s="13" t="s">
        <v>2</v>
      </c>
      <c r="C1582" s="13"/>
      <c r="D1582" s="13"/>
      <c r="E1582" s="14">
        <f>SUM(E1537:E1581)</f>
        <v>0</v>
      </c>
      <c r="F1582" s="14">
        <f t="shared" ref="F1582:AB1582" si="143">SUM(F1537:F1581)</f>
        <v>0</v>
      </c>
      <c r="G1582" s="14">
        <f t="shared" si="143"/>
        <v>0</v>
      </c>
      <c r="H1582" s="14">
        <f t="shared" si="143"/>
        <v>0</v>
      </c>
      <c r="I1582" s="14">
        <f t="shared" si="143"/>
        <v>0</v>
      </c>
      <c r="J1582" s="14">
        <f t="shared" si="143"/>
        <v>0</v>
      </c>
      <c r="K1582" s="14">
        <f t="shared" si="143"/>
        <v>0</v>
      </c>
      <c r="L1582" s="14">
        <f t="shared" si="143"/>
        <v>0</v>
      </c>
      <c r="M1582" s="14">
        <f t="shared" si="143"/>
        <v>51.119266666666661</v>
      </c>
      <c r="N1582" s="14">
        <f t="shared" si="143"/>
        <v>186.42633333333339</v>
      </c>
      <c r="O1582" s="14">
        <f t="shared" si="143"/>
        <v>229.22733333333329</v>
      </c>
      <c r="P1582" s="14">
        <f t="shared" si="143"/>
        <v>315.78049999999996</v>
      </c>
      <c r="Q1582" s="14">
        <f t="shared" si="143"/>
        <v>500.03383333333352</v>
      </c>
      <c r="R1582" s="14">
        <f t="shared" si="143"/>
        <v>627.79549999999983</v>
      </c>
      <c r="S1582" s="14">
        <f t="shared" si="143"/>
        <v>345.91649999999993</v>
      </c>
      <c r="T1582" s="14">
        <f t="shared" si="143"/>
        <v>314.94400000000002</v>
      </c>
      <c r="U1582" s="14">
        <f t="shared" si="143"/>
        <v>356.89416666666682</v>
      </c>
      <c r="V1582" s="14">
        <f t="shared" si="143"/>
        <v>677.82211333333362</v>
      </c>
      <c r="W1582" s="14">
        <f t="shared" si="143"/>
        <v>792.915658333333</v>
      </c>
      <c r="X1582" s="14">
        <f t="shared" si="143"/>
        <v>356.06813333333326</v>
      </c>
      <c r="Y1582" s="14">
        <f t="shared" si="143"/>
        <v>0</v>
      </c>
      <c r="Z1582" s="14">
        <f t="shared" si="143"/>
        <v>0</v>
      </c>
      <c r="AA1582" s="14">
        <f t="shared" si="143"/>
        <v>0</v>
      </c>
      <c r="AB1582" s="14">
        <f t="shared" si="143"/>
        <v>0</v>
      </c>
      <c r="AC1582" s="70">
        <f>SUM(AC1537:AE1581)</f>
        <v>4754.9433383333326</v>
      </c>
      <c r="AD1582" s="70"/>
      <c r="AE1582" s="70"/>
    </row>
  </sheetData>
  <mergeCells count="1457">
    <mergeCell ref="AC16:AE16"/>
    <mergeCell ref="AC17:AE17"/>
    <mergeCell ref="AC18:AE18"/>
    <mergeCell ref="AC8:AE8"/>
    <mergeCell ref="AC9:AE9"/>
    <mergeCell ref="AC10:AE10"/>
    <mergeCell ref="AC11:AE11"/>
    <mergeCell ref="AC7:AE7"/>
    <mergeCell ref="AC12:AE12"/>
    <mergeCell ref="AC13:AE13"/>
    <mergeCell ref="AC14:AE14"/>
    <mergeCell ref="AC15:AE15"/>
    <mergeCell ref="AC34:AE34"/>
    <mergeCell ref="AC35:AE35"/>
    <mergeCell ref="AC36:AE36"/>
    <mergeCell ref="AC31:AE31"/>
    <mergeCell ref="AC32:AE32"/>
    <mergeCell ref="AC33:AE33"/>
    <mergeCell ref="AC28:AE28"/>
    <mergeCell ref="AC29:AE29"/>
    <mergeCell ref="AC30:AE30"/>
    <mergeCell ref="AC25:AE25"/>
    <mergeCell ref="AC26:AE26"/>
    <mergeCell ref="AC27:AE27"/>
    <mergeCell ref="AC22:AE22"/>
    <mergeCell ref="AC23:AE23"/>
    <mergeCell ref="AC24:AE24"/>
    <mergeCell ref="AC19:AE19"/>
    <mergeCell ref="AC20:AE20"/>
    <mergeCell ref="AC21:AE21"/>
    <mergeCell ref="AC67:AE67"/>
    <mergeCell ref="AC68:AE68"/>
    <mergeCell ref="AC69:AE69"/>
    <mergeCell ref="AC64:AE64"/>
    <mergeCell ref="AC65:AE65"/>
    <mergeCell ref="AC66:AE66"/>
    <mergeCell ref="AC61:AE61"/>
    <mergeCell ref="AC62:AE62"/>
    <mergeCell ref="AC63:AE63"/>
    <mergeCell ref="AC53:AE53"/>
    <mergeCell ref="AC58:AE58"/>
    <mergeCell ref="AC59:AE59"/>
    <mergeCell ref="AC60:AE60"/>
    <mergeCell ref="AC40:AE40"/>
    <mergeCell ref="AC41:AE41"/>
    <mergeCell ref="AC42:AE42"/>
    <mergeCell ref="AC37:AE37"/>
    <mergeCell ref="AC38:AE38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AC50:AE50"/>
    <mergeCell ref="AC51:AE51"/>
    <mergeCell ref="AC52:AE52"/>
    <mergeCell ref="AC85:AE85"/>
    <mergeCell ref="AC86:AE86"/>
    <mergeCell ref="AC87:AE87"/>
    <mergeCell ref="AC82:AE82"/>
    <mergeCell ref="AC83:AE83"/>
    <mergeCell ref="AC84:AE84"/>
    <mergeCell ref="AC79:AE79"/>
    <mergeCell ref="AC80:AE80"/>
    <mergeCell ref="AC81:AE81"/>
    <mergeCell ref="AC76:AE76"/>
    <mergeCell ref="AC77:AE77"/>
    <mergeCell ref="AC78:AE78"/>
    <mergeCell ref="AC73:AE73"/>
    <mergeCell ref="AC74:AE74"/>
    <mergeCell ref="AC75:AE75"/>
    <mergeCell ref="AC70:AE70"/>
    <mergeCell ref="AC71:AE71"/>
    <mergeCell ref="AC72:AE72"/>
    <mergeCell ref="AC112:AE112"/>
    <mergeCell ref="AC113:AE113"/>
    <mergeCell ref="AC114:AE114"/>
    <mergeCell ref="AC101:AE101"/>
    <mergeCell ref="AC109:AE109"/>
    <mergeCell ref="AC110:AE110"/>
    <mergeCell ref="AC111:AE111"/>
    <mergeCell ref="AC91:AE91"/>
    <mergeCell ref="AC92:AE92"/>
    <mergeCell ref="AC93:AE93"/>
    <mergeCell ref="AC88:AE88"/>
    <mergeCell ref="AC89:AE89"/>
    <mergeCell ref="AC90:AE90"/>
    <mergeCell ref="AC94:AE94"/>
    <mergeCell ref="AC95:AE95"/>
    <mergeCell ref="AC96:AE96"/>
    <mergeCell ref="AC97:AE97"/>
    <mergeCell ref="AC98:AE98"/>
    <mergeCell ref="AC99:AE99"/>
    <mergeCell ref="AC100:AE100"/>
    <mergeCell ref="AC103:AE103"/>
    <mergeCell ref="AC102:AE102"/>
    <mergeCell ref="AC104:AE104"/>
    <mergeCell ref="AC131:AE131"/>
    <mergeCell ref="AC132:AE132"/>
    <mergeCell ref="AC127:AE127"/>
    <mergeCell ref="AC128:AE128"/>
    <mergeCell ref="AC129:AE129"/>
    <mergeCell ref="AC124:AE124"/>
    <mergeCell ref="AC125:AE125"/>
    <mergeCell ref="AC126:AE126"/>
    <mergeCell ref="AC121:AE121"/>
    <mergeCell ref="AC122:AE122"/>
    <mergeCell ref="AC123:AE123"/>
    <mergeCell ref="AC118:AE118"/>
    <mergeCell ref="AC119:AE119"/>
    <mergeCell ref="AC120:AE120"/>
    <mergeCell ref="AC115:AE115"/>
    <mergeCell ref="AC116:AE116"/>
    <mergeCell ref="AC117:AE117"/>
    <mergeCell ref="AC169:AE169"/>
    <mergeCell ref="AC170:AE170"/>
    <mergeCell ref="AC171:AE171"/>
    <mergeCell ref="AC166:AE166"/>
    <mergeCell ref="AC167:AE167"/>
    <mergeCell ref="AC168:AE168"/>
    <mergeCell ref="AC163:AE163"/>
    <mergeCell ref="AC164:AE164"/>
    <mergeCell ref="AC165:AE165"/>
    <mergeCell ref="AC152:AE152"/>
    <mergeCell ref="AC160:AE160"/>
    <mergeCell ref="AC161:AE161"/>
    <mergeCell ref="AC162:AE162"/>
    <mergeCell ref="AC142:AE142"/>
    <mergeCell ref="AC143:AE143"/>
    <mergeCell ref="AC144:AE144"/>
    <mergeCell ref="AC139:AE139"/>
    <mergeCell ref="AC140:AE140"/>
    <mergeCell ref="AC141:AE141"/>
    <mergeCell ref="AC145:AE145"/>
    <mergeCell ref="AC146:AE146"/>
    <mergeCell ref="AC147:AE147"/>
    <mergeCell ref="AC148:AE148"/>
    <mergeCell ref="AC149:AE149"/>
    <mergeCell ref="AC150:AE150"/>
    <mergeCell ref="AC151:AE151"/>
    <mergeCell ref="AC187:AE187"/>
    <mergeCell ref="AC188:AE188"/>
    <mergeCell ref="AC189:AE189"/>
    <mergeCell ref="AC184:AE184"/>
    <mergeCell ref="AC185:AE185"/>
    <mergeCell ref="AC186:AE186"/>
    <mergeCell ref="AC181:AE181"/>
    <mergeCell ref="AC182:AE182"/>
    <mergeCell ref="AC183:AE183"/>
    <mergeCell ref="AC178:AE178"/>
    <mergeCell ref="AC179:AE179"/>
    <mergeCell ref="AC180:AE180"/>
    <mergeCell ref="AC175:AE175"/>
    <mergeCell ref="AC176:AE176"/>
    <mergeCell ref="AC177:AE177"/>
    <mergeCell ref="AC172:AE172"/>
    <mergeCell ref="AC173:AE173"/>
    <mergeCell ref="AC174:AE174"/>
    <mergeCell ref="AC214:AE214"/>
    <mergeCell ref="AC215:AE215"/>
    <mergeCell ref="AC216:AE216"/>
    <mergeCell ref="AC203:AE203"/>
    <mergeCell ref="AC211:AE211"/>
    <mergeCell ref="AC212:AE212"/>
    <mergeCell ref="AC213:AE213"/>
    <mergeCell ref="AC193:AE193"/>
    <mergeCell ref="AC194:AE194"/>
    <mergeCell ref="AC195:AE195"/>
    <mergeCell ref="AC190:AE190"/>
    <mergeCell ref="AC191:AE191"/>
    <mergeCell ref="AC192:AE192"/>
    <mergeCell ref="AC196:AE196"/>
    <mergeCell ref="AC197:AE197"/>
    <mergeCell ref="AC198:AE198"/>
    <mergeCell ref="AC199:AE199"/>
    <mergeCell ref="AC200:AE200"/>
    <mergeCell ref="AC201:AE201"/>
    <mergeCell ref="AC202:AE202"/>
    <mergeCell ref="AC233:AE233"/>
    <mergeCell ref="AC234:AE234"/>
    <mergeCell ref="AC229:AE229"/>
    <mergeCell ref="AC230:AE230"/>
    <mergeCell ref="AC231:AE231"/>
    <mergeCell ref="AC226:AE226"/>
    <mergeCell ref="AC227:AE227"/>
    <mergeCell ref="AC228:AE228"/>
    <mergeCell ref="AC223:AE223"/>
    <mergeCell ref="AC224:AE224"/>
    <mergeCell ref="AC225:AE225"/>
    <mergeCell ref="AC220:AE220"/>
    <mergeCell ref="AC221:AE221"/>
    <mergeCell ref="AC222:AE222"/>
    <mergeCell ref="AC217:AE217"/>
    <mergeCell ref="AC218:AE218"/>
    <mergeCell ref="AC219:AE219"/>
    <mergeCell ref="AC271:AE271"/>
    <mergeCell ref="AC272:AE272"/>
    <mergeCell ref="AC273:AE273"/>
    <mergeCell ref="AC268:AE268"/>
    <mergeCell ref="AC269:AE269"/>
    <mergeCell ref="AC270:AE270"/>
    <mergeCell ref="AC265:AE265"/>
    <mergeCell ref="AC266:AE266"/>
    <mergeCell ref="AC267:AE267"/>
    <mergeCell ref="AC254:AE254"/>
    <mergeCell ref="AC262:AE262"/>
    <mergeCell ref="AC263:AE263"/>
    <mergeCell ref="AC264:AE264"/>
    <mergeCell ref="AC244:AE244"/>
    <mergeCell ref="AC245:AE245"/>
    <mergeCell ref="AC246:AE246"/>
    <mergeCell ref="AC241:AE241"/>
    <mergeCell ref="AC242:AE242"/>
    <mergeCell ref="AC243:AE243"/>
    <mergeCell ref="AC247:AE247"/>
    <mergeCell ref="AC248:AE248"/>
    <mergeCell ref="AC249:AE249"/>
    <mergeCell ref="AC250:AE250"/>
    <mergeCell ref="AC251:AE251"/>
    <mergeCell ref="AC252:AE252"/>
    <mergeCell ref="AC253:AE253"/>
    <mergeCell ref="AC255:AE255"/>
    <mergeCell ref="AC257:AE257"/>
    <mergeCell ref="AC289:AE289"/>
    <mergeCell ref="AC290:AE290"/>
    <mergeCell ref="AC291:AE291"/>
    <mergeCell ref="AC286:AE286"/>
    <mergeCell ref="AC287:AE287"/>
    <mergeCell ref="AC288:AE288"/>
    <mergeCell ref="AC283:AE283"/>
    <mergeCell ref="AC284:AE284"/>
    <mergeCell ref="AC285:AE285"/>
    <mergeCell ref="AC280:AE280"/>
    <mergeCell ref="AC281:AE281"/>
    <mergeCell ref="AC282:AE282"/>
    <mergeCell ref="AC277:AE277"/>
    <mergeCell ref="AC278:AE278"/>
    <mergeCell ref="AC279:AE279"/>
    <mergeCell ref="AC274:AE274"/>
    <mergeCell ref="AC275:AE275"/>
    <mergeCell ref="AC276:AE276"/>
    <mergeCell ref="AC305:AE305"/>
    <mergeCell ref="AC313:AE313"/>
    <mergeCell ref="AC314:AE314"/>
    <mergeCell ref="AC315:AE315"/>
    <mergeCell ref="AC295:AE295"/>
    <mergeCell ref="AC296:AE296"/>
    <mergeCell ref="AC297:AE297"/>
    <mergeCell ref="AC292:AE292"/>
    <mergeCell ref="AC293:AE293"/>
    <mergeCell ref="AC294:AE294"/>
    <mergeCell ref="AC298:AE298"/>
    <mergeCell ref="AC299:AE299"/>
    <mergeCell ref="AC300:AE300"/>
    <mergeCell ref="AC301:AE301"/>
    <mergeCell ref="AC302:AE302"/>
    <mergeCell ref="AC303:AE303"/>
    <mergeCell ref="AC304:AE304"/>
    <mergeCell ref="AC331:AE331"/>
    <mergeCell ref="AC332:AE332"/>
    <mergeCell ref="AC333:AE333"/>
    <mergeCell ref="AC328:AE328"/>
    <mergeCell ref="AC329:AE329"/>
    <mergeCell ref="AC330:AE330"/>
    <mergeCell ref="AC325:AE325"/>
    <mergeCell ref="AC326:AE326"/>
    <mergeCell ref="AC327:AE327"/>
    <mergeCell ref="AC322:AE322"/>
    <mergeCell ref="AC323:AE323"/>
    <mergeCell ref="AC324:AE324"/>
    <mergeCell ref="AC319:AE319"/>
    <mergeCell ref="AC320:AE320"/>
    <mergeCell ref="AC321:AE321"/>
    <mergeCell ref="AC316:AE316"/>
    <mergeCell ref="AC317:AE317"/>
    <mergeCell ref="AC318:AE318"/>
    <mergeCell ref="AC343:AE343"/>
    <mergeCell ref="AC344:AE344"/>
    <mergeCell ref="AC345:AE345"/>
    <mergeCell ref="AC349:AE349"/>
    <mergeCell ref="AC350:AE350"/>
    <mergeCell ref="AC351:AE351"/>
    <mergeCell ref="AC352:AE352"/>
    <mergeCell ref="AC353:AE353"/>
    <mergeCell ref="AC354:AE354"/>
    <mergeCell ref="AC355:AE355"/>
    <mergeCell ref="AC340:AE340"/>
    <mergeCell ref="AC341:AE341"/>
    <mergeCell ref="AC342:AE342"/>
    <mergeCell ref="AC337:AE337"/>
    <mergeCell ref="AC338:AE338"/>
    <mergeCell ref="AC339:AE339"/>
    <mergeCell ref="AC334:AE334"/>
    <mergeCell ref="AC335:AE335"/>
    <mergeCell ref="AC336:AE336"/>
    <mergeCell ref="AC378:AE378"/>
    <mergeCell ref="AC373:AE373"/>
    <mergeCell ref="AC374:AE374"/>
    <mergeCell ref="AC375:AE375"/>
    <mergeCell ref="AC370:AE370"/>
    <mergeCell ref="AC371:AE371"/>
    <mergeCell ref="AC372:AE372"/>
    <mergeCell ref="AC367:AE367"/>
    <mergeCell ref="AC368:AE368"/>
    <mergeCell ref="AC369:AE369"/>
    <mergeCell ref="AC356:AE356"/>
    <mergeCell ref="AC364:AE364"/>
    <mergeCell ref="AC365:AE365"/>
    <mergeCell ref="AC366:AE366"/>
    <mergeCell ref="AC346:AE346"/>
    <mergeCell ref="AC347:AE347"/>
    <mergeCell ref="AC348:AE348"/>
    <mergeCell ref="AC358:AE358"/>
    <mergeCell ref="AC424:AE424"/>
    <mergeCell ref="AC425:AE425"/>
    <mergeCell ref="AC426:AE426"/>
    <mergeCell ref="AC421:AE421"/>
    <mergeCell ref="AC422:AE422"/>
    <mergeCell ref="AC423:AE423"/>
    <mergeCell ref="AC418:AE418"/>
    <mergeCell ref="AC419:AE419"/>
    <mergeCell ref="AC420:AE420"/>
    <mergeCell ref="AC407:AE407"/>
    <mergeCell ref="AC415:AE415"/>
    <mergeCell ref="AC416:AE416"/>
    <mergeCell ref="AC417:AE417"/>
    <mergeCell ref="AC397:AE397"/>
    <mergeCell ref="AC398:AE398"/>
    <mergeCell ref="AC399:AE399"/>
    <mergeCell ref="AC394:AE394"/>
    <mergeCell ref="AC395:AE395"/>
    <mergeCell ref="AC396:AE396"/>
    <mergeCell ref="AC400:AE400"/>
    <mergeCell ref="AC401:AE401"/>
    <mergeCell ref="AC402:AE402"/>
    <mergeCell ref="AC403:AE403"/>
    <mergeCell ref="AC404:AE404"/>
    <mergeCell ref="AC405:AE405"/>
    <mergeCell ref="AC406:AE406"/>
    <mergeCell ref="AC442:AE442"/>
    <mergeCell ref="AC443:AE443"/>
    <mergeCell ref="AC444:AE444"/>
    <mergeCell ref="AC439:AE439"/>
    <mergeCell ref="AC440:AE440"/>
    <mergeCell ref="AC441:AE441"/>
    <mergeCell ref="AC436:AE436"/>
    <mergeCell ref="AC437:AE437"/>
    <mergeCell ref="AC438:AE438"/>
    <mergeCell ref="AC433:AE433"/>
    <mergeCell ref="AC434:AE434"/>
    <mergeCell ref="AC435:AE435"/>
    <mergeCell ref="AC430:AE430"/>
    <mergeCell ref="AC431:AE431"/>
    <mergeCell ref="AC432:AE432"/>
    <mergeCell ref="AC427:AE427"/>
    <mergeCell ref="AC428:AE428"/>
    <mergeCell ref="AC429:AE429"/>
    <mergeCell ref="AC469:AE469"/>
    <mergeCell ref="AC470:AE470"/>
    <mergeCell ref="AC471:AE471"/>
    <mergeCell ref="AC458:AE458"/>
    <mergeCell ref="AC466:AE466"/>
    <mergeCell ref="AC467:AE467"/>
    <mergeCell ref="AC468:AE468"/>
    <mergeCell ref="AC448:AE448"/>
    <mergeCell ref="AC449:AE449"/>
    <mergeCell ref="AC450:AE450"/>
    <mergeCell ref="AC445:AE445"/>
    <mergeCell ref="AC446:AE446"/>
    <mergeCell ref="AC447:AE447"/>
    <mergeCell ref="AC451:AE451"/>
    <mergeCell ref="AC452:AE452"/>
    <mergeCell ref="AC453:AE453"/>
    <mergeCell ref="AC454:AE454"/>
    <mergeCell ref="AC455:AE455"/>
    <mergeCell ref="AC456:AE456"/>
    <mergeCell ref="AC457:AE457"/>
    <mergeCell ref="AC488:AE488"/>
    <mergeCell ref="AC489:AE489"/>
    <mergeCell ref="AC484:AE484"/>
    <mergeCell ref="AC485:AE485"/>
    <mergeCell ref="AC486:AE486"/>
    <mergeCell ref="AC481:AE481"/>
    <mergeCell ref="AC482:AE482"/>
    <mergeCell ref="AC483:AE483"/>
    <mergeCell ref="AC478:AE478"/>
    <mergeCell ref="AC479:AE479"/>
    <mergeCell ref="AC480:AE480"/>
    <mergeCell ref="AC475:AE475"/>
    <mergeCell ref="AC476:AE476"/>
    <mergeCell ref="AC477:AE477"/>
    <mergeCell ref="AC472:AE472"/>
    <mergeCell ref="AC473:AE473"/>
    <mergeCell ref="AC474:AE474"/>
    <mergeCell ref="AC520:AE520"/>
    <mergeCell ref="AC521:AE521"/>
    <mergeCell ref="AC522:AE522"/>
    <mergeCell ref="AC509:AE509"/>
    <mergeCell ref="AC517:AE517"/>
    <mergeCell ref="AC518:AE518"/>
    <mergeCell ref="AC519:AE519"/>
    <mergeCell ref="AC499:AE499"/>
    <mergeCell ref="AC500:AE500"/>
    <mergeCell ref="AC501:AE501"/>
    <mergeCell ref="AC496:AE496"/>
    <mergeCell ref="AC497:AE497"/>
    <mergeCell ref="AC498:AE498"/>
    <mergeCell ref="AC502:AE502"/>
    <mergeCell ref="AC503:AE503"/>
    <mergeCell ref="AC504:AE504"/>
    <mergeCell ref="AC505:AE505"/>
    <mergeCell ref="AC506:AE506"/>
    <mergeCell ref="AC507:AE507"/>
    <mergeCell ref="AC508:AE508"/>
    <mergeCell ref="AC510:AE510"/>
    <mergeCell ref="AC512:AE512"/>
    <mergeCell ref="AC538:AE538"/>
    <mergeCell ref="AC539:AE539"/>
    <mergeCell ref="AC540:AE540"/>
    <mergeCell ref="AC535:AE535"/>
    <mergeCell ref="AC536:AE536"/>
    <mergeCell ref="AC537:AE537"/>
    <mergeCell ref="AC532:AE532"/>
    <mergeCell ref="AC533:AE533"/>
    <mergeCell ref="AC534:AE534"/>
    <mergeCell ref="AC529:AE529"/>
    <mergeCell ref="AC530:AE530"/>
    <mergeCell ref="AC531:AE531"/>
    <mergeCell ref="AC526:AE526"/>
    <mergeCell ref="AC527:AE527"/>
    <mergeCell ref="AC528:AE528"/>
    <mergeCell ref="AC523:AE523"/>
    <mergeCell ref="AC524:AE524"/>
    <mergeCell ref="AC525:AE525"/>
    <mergeCell ref="AC547:AE547"/>
    <mergeCell ref="AC548:AE548"/>
    <mergeCell ref="AC549:AE549"/>
    <mergeCell ref="AC568:AE568"/>
    <mergeCell ref="AC553:AE553"/>
    <mergeCell ref="AC554:AE554"/>
    <mergeCell ref="AC555:AE555"/>
    <mergeCell ref="AC556:AE556"/>
    <mergeCell ref="AC557:AE557"/>
    <mergeCell ref="AC558:AE558"/>
    <mergeCell ref="AC559:AE559"/>
    <mergeCell ref="AC544:AE544"/>
    <mergeCell ref="AC545:AE545"/>
    <mergeCell ref="AC546:AE546"/>
    <mergeCell ref="AC541:AE541"/>
    <mergeCell ref="AC542:AE542"/>
    <mergeCell ref="AC543:AE543"/>
    <mergeCell ref="AC581:AE581"/>
    <mergeCell ref="AC582:AE582"/>
    <mergeCell ref="AC583:AE583"/>
    <mergeCell ref="AC578:AE578"/>
    <mergeCell ref="AC579:AE579"/>
    <mergeCell ref="AC580:AE580"/>
    <mergeCell ref="AC575:AE575"/>
    <mergeCell ref="AC576:AE576"/>
    <mergeCell ref="AC577:AE577"/>
    <mergeCell ref="AC572:AE572"/>
    <mergeCell ref="AC573:AE573"/>
    <mergeCell ref="AC574:AE574"/>
    <mergeCell ref="AC560:AE560"/>
    <mergeCell ref="AC569:AE569"/>
    <mergeCell ref="AC570:AE570"/>
    <mergeCell ref="AC571:AE571"/>
    <mergeCell ref="AC550:AE550"/>
    <mergeCell ref="AC551:AE551"/>
    <mergeCell ref="AC552:AE552"/>
    <mergeCell ref="AC561:AE561"/>
    <mergeCell ref="AC563:AE563"/>
    <mergeCell ref="AC627:AE627"/>
    <mergeCell ref="AC628:AE628"/>
    <mergeCell ref="AC629:AE629"/>
    <mergeCell ref="AC624:AE624"/>
    <mergeCell ref="AC625:AE625"/>
    <mergeCell ref="AC626:AE626"/>
    <mergeCell ref="AC621:AE621"/>
    <mergeCell ref="AC622:AE622"/>
    <mergeCell ref="AC623:AE623"/>
    <mergeCell ref="AC619:AE619"/>
    <mergeCell ref="AC620:AE620"/>
    <mergeCell ref="AC602:AE602"/>
    <mergeCell ref="AC603:AE603"/>
    <mergeCell ref="AC611:AE611"/>
    <mergeCell ref="AC599:AE599"/>
    <mergeCell ref="AC600:AE600"/>
    <mergeCell ref="AC601:AE601"/>
    <mergeCell ref="AC606:AE606"/>
    <mergeCell ref="AC607:AE607"/>
    <mergeCell ref="AC608:AE608"/>
    <mergeCell ref="AC609:AE609"/>
    <mergeCell ref="AC610:AE610"/>
    <mergeCell ref="AC612:AE612"/>
    <mergeCell ref="AC614:AE614"/>
    <mergeCell ref="AC613:AE613"/>
    <mergeCell ref="AC645:AE645"/>
    <mergeCell ref="AC646:AE646"/>
    <mergeCell ref="AC647:AE647"/>
    <mergeCell ref="AC642:AE642"/>
    <mergeCell ref="AC643:AE643"/>
    <mergeCell ref="AC644:AE644"/>
    <mergeCell ref="AC639:AE639"/>
    <mergeCell ref="AC640:AE640"/>
    <mergeCell ref="AC641:AE641"/>
    <mergeCell ref="AC636:AE636"/>
    <mergeCell ref="AC637:AE637"/>
    <mergeCell ref="AC638:AE638"/>
    <mergeCell ref="AC633:AE633"/>
    <mergeCell ref="AC634:AE634"/>
    <mergeCell ref="AC635:AE635"/>
    <mergeCell ref="AC630:AE630"/>
    <mergeCell ref="AC631:AE631"/>
    <mergeCell ref="AC632:AE632"/>
    <mergeCell ref="AC654:AE654"/>
    <mergeCell ref="AC662:AE662"/>
    <mergeCell ref="AC671:AE671"/>
    <mergeCell ref="AC672:AE672"/>
    <mergeCell ref="AC651:AE651"/>
    <mergeCell ref="AC652:AE652"/>
    <mergeCell ref="AC653:AE653"/>
    <mergeCell ref="AC648:AE648"/>
    <mergeCell ref="AC649:AE649"/>
    <mergeCell ref="AC650:AE650"/>
    <mergeCell ref="AC655:AE655"/>
    <mergeCell ref="AC656:AE656"/>
    <mergeCell ref="AC670:AE670"/>
    <mergeCell ref="AC657:AE657"/>
    <mergeCell ref="AC658:AE658"/>
    <mergeCell ref="AC659:AE659"/>
    <mergeCell ref="AC660:AE660"/>
    <mergeCell ref="AC661:AE661"/>
    <mergeCell ref="AC688:AE688"/>
    <mergeCell ref="AC689:AE689"/>
    <mergeCell ref="AC690:AE690"/>
    <mergeCell ref="AC685:AE685"/>
    <mergeCell ref="AC686:AE686"/>
    <mergeCell ref="AC687:AE687"/>
    <mergeCell ref="AC682:AE682"/>
    <mergeCell ref="AC683:AE683"/>
    <mergeCell ref="AC684:AE684"/>
    <mergeCell ref="AC679:AE679"/>
    <mergeCell ref="AC680:AE680"/>
    <mergeCell ref="AC681:AE681"/>
    <mergeCell ref="AC676:AE676"/>
    <mergeCell ref="AC677:AE677"/>
    <mergeCell ref="AC678:AE678"/>
    <mergeCell ref="AC673:AE673"/>
    <mergeCell ref="AC674:AE674"/>
    <mergeCell ref="AC675:AE675"/>
    <mergeCell ref="AC728:AE728"/>
    <mergeCell ref="AC729:AE729"/>
    <mergeCell ref="AC730:AE730"/>
    <mergeCell ref="AC725:AE725"/>
    <mergeCell ref="AC726:AE726"/>
    <mergeCell ref="AC727:AE727"/>
    <mergeCell ref="AC722:AE722"/>
    <mergeCell ref="AC723:AE723"/>
    <mergeCell ref="AC724:AE724"/>
    <mergeCell ref="AC721:AE721"/>
    <mergeCell ref="AC703:AE703"/>
    <mergeCell ref="AC704:AE704"/>
    <mergeCell ref="AC705:AE705"/>
    <mergeCell ref="AC700:AE700"/>
    <mergeCell ref="AC701:AE701"/>
    <mergeCell ref="AC702:AE702"/>
    <mergeCell ref="AC697:AE697"/>
    <mergeCell ref="AC698:AE698"/>
    <mergeCell ref="AC699:AE699"/>
    <mergeCell ref="AC708:AE708"/>
    <mergeCell ref="AC709:AE709"/>
    <mergeCell ref="AC710:AE710"/>
    <mergeCell ref="AC711:AE711"/>
    <mergeCell ref="AC712:AE712"/>
    <mergeCell ref="AC746:AE746"/>
    <mergeCell ref="AC747:AE747"/>
    <mergeCell ref="AC748:AE748"/>
    <mergeCell ref="AC743:AE743"/>
    <mergeCell ref="AC744:AE744"/>
    <mergeCell ref="AC745:AE745"/>
    <mergeCell ref="AC740:AE740"/>
    <mergeCell ref="AC741:AE741"/>
    <mergeCell ref="AC742:AE742"/>
    <mergeCell ref="AC737:AE737"/>
    <mergeCell ref="AC738:AE738"/>
    <mergeCell ref="AC739:AE739"/>
    <mergeCell ref="AC734:AE734"/>
    <mergeCell ref="AC735:AE735"/>
    <mergeCell ref="AC736:AE736"/>
    <mergeCell ref="AC731:AE731"/>
    <mergeCell ref="AC732:AE732"/>
    <mergeCell ref="AC733:AE733"/>
    <mergeCell ref="AC773:AE773"/>
    <mergeCell ref="AC774:AE774"/>
    <mergeCell ref="AC775:AE775"/>
    <mergeCell ref="AC755:AE755"/>
    <mergeCell ref="AC756:AE756"/>
    <mergeCell ref="AC764:AE764"/>
    <mergeCell ref="AC772:AE772"/>
    <mergeCell ref="AC752:AE752"/>
    <mergeCell ref="AC753:AE753"/>
    <mergeCell ref="AC754:AE754"/>
    <mergeCell ref="AC749:AE749"/>
    <mergeCell ref="AC750:AE750"/>
    <mergeCell ref="AC751:AE751"/>
    <mergeCell ref="AC757:AE757"/>
    <mergeCell ref="AC758:AE758"/>
    <mergeCell ref="AC759:AE759"/>
    <mergeCell ref="AC760:AE760"/>
    <mergeCell ref="AC761:AE761"/>
    <mergeCell ref="AC762:AE762"/>
    <mergeCell ref="AC763:AE763"/>
    <mergeCell ref="AC765:AE765"/>
    <mergeCell ref="AC767:AE767"/>
    <mergeCell ref="AC791:AE791"/>
    <mergeCell ref="AC792:AE792"/>
    <mergeCell ref="AC793:AE793"/>
    <mergeCell ref="AC788:AE788"/>
    <mergeCell ref="AC789:AE789"/>
    <mergeCell ref="AC790:AE790"/>
    <mergeCell ref="AC785:AE785"/>
    <mergeCell ref="AC786:AE786"/>
    <mergeCell ref="AC787:AE787"/>
    <mergeCell ref="AC782:AE782"/>
    <mergeCell ref="AC783:AE783"/>
    <mergeCell ref="AC784:AE784"/>
    <mergeCell ref="AC779:AE779"/>
    <mergeCell ref="AC780:AE780"/>
    <mergeCell ref="AC781:AE781"/>
    <mergeCell ref="AC776:AE776"/>
    <mergeCell ref="AC777:AE777"/>
    <mergeCell ref="AC778:AE778"/>
    <mergeCell ref="AC803:AE803"/>
    <mergeCell ref="AC804:AE804"/>
    <mergeCell ref="AC805:AE805"/>
    <mergeCell ref="AC800:AE800"/>
    <mergeCell ref="AC801:AE801"/>
    <mergeCell ref="AC802:AE802"/>
    <mergeCell ref="AC808:AE808"/>
    <mergeCell ref="AC809:AE809"/>
    <mergeCell ref="AC810:AE810"/>
    <mergeCell ref="AC811:AE811"/>
    <mergeCell ref="AC812:AE812"/>
    <mergeCell ref="AC816:AE816"/>
    <mergeCell ref="AC818:AE818"/>
    <mergeCell ref="AC797:AE797"/>
    <mergeCell ref="AC798:AE798"/>
    <mergeCell ref="AC799:AE799"/>
    <mergeCell ref="AC794:AE794"/>
    <mergeCell ref="AC795:AE795"/>
    <mergeCell ref="AC796:AE796"/>
    <mergeCell ref="AC841:AE841"/>
    <mergeCell ref="AC836:AE836"/>
    <mergeCell ref="AC837:AE837"/>
    <mergeCell ref="AC838:AE838"/>
    <mergeCell ref="AC833:AE833"/>
    <mergeCell ref="AC834:AE834"/>
    <mergeCell ref="AC835:AE835"/>
    <mergeCell ref="AC830:AE830"/>
    <mergeCell ref="AC831:AE831"/>
    <mergeCell ref="AC832:AE832"/>
    <mergeCell ref="AC827:AE827"/>
    <mergeCell ref="AC828:AE828"/>
    <mergeCell ref="AC829:AE829"/>
    <mergeCell ref="AC824:AE824"/>
    <mergeCell ref="AC825:AE825"/>
    <mergeCell ref="AC826:AE826"/>
    <mergeCell ref="AC806:AE806"/>
    <mergeCell ref="AC807:AE807"/>
    <mergeCell ref="AC815:AE815"/>
    <mergeCell ref="AC823:AE823"/>
    <mergeCell ref="AC813:AE813"/>
    <mergeCell ref="AC814:AE814"/>
    <mergeCell ref="AC881:AE881"/>
    <mergeCell ref="AC882:AE882"/>
    <mergeCell ref="AC883:AE883"/>
    <mergeCell ref="AC878:AE878"/>
    <mergeCell ref="AC879:AE879"/>
    <mergeCell ref="AC880:AE880"/>
    <mergeCell ref="AC875:AE875"/>
    <mergeCell ref="AC876:AE876"/>
    <mergeCell ref="AC877:AE877"/>
    <mergeCell ref="AC857:AE857"/>
    <mergeCell ref="AC858:AE858"/>
    <mergeCell ref="AC866:AE866"/>
    <mergeCell ref="AC874:AE874"/>
    <mergeCell ref="AC859:AE859"/>
    <mergeCell ref="AC860:AE860"/>
    <mergeCell ref="AC861:AE861"/>
    <mergeCell ref="AC862:AE862"/>
    <mergeCell ref="AC863:AE863"/>
    <mergeCell ref="AC864:AE864"/>
    <mergeCell ref="AC865:AE865"/>
    <mergeCell ref="AC899:AE899"/>
    <mergeCell ref="AC900:AE900"/>
    <mergeCell ref="AC901:AE901"/>
    <mergeCell ref="AC896:AE896"/>
    <mergeCell ref="AC897:AE897"/>
    <mergeCell ref="AC898:AE898"/>
    <mergeCell ref="AC893:AE893"/>
    <mergeCell ref="AC894:AE894"/>
    <mergeCell ref="AC895:AE895"/>
    <mergeCell ref="AC890:AE890"/>
    <mergeCell ref="AC891:AE891"/>
    <mergeCell ref="AC892:AE892"/>
    <mergeCell ref="AC887:AE887"/>
    <mergeCell ref="AC888:AE888"/>
    <mergeCell ref="AC889:AE889"/>
    <mergeCell ref="AC884:AE884"/>
    <mergeCell ref="AC885:AE885"/>
    <mergeCell ref="AC886:AE886"/>
    <mergeCell ref="AC926:AE926"/>
    <mergeCell ref="AC927:AE927"/>
    <mergeCell ref="AC928:AE928"/>
    <mergeCell ref="AC908:AE908"/>
    <mergeCell ref="AC909:AE909"/>
    <mergeCell ref="AC917:AE917"/>
    <mergeCell ref="AC925:AE925"/>
    <mergeCell ref="AC905:AE905"/>
    <mergeCell ref="AC906:AE906"/>
    <mergeCell ref="AC907:AE907"/>
    <mergeCell ref="AC902:AE902"/>
    <mergeCell ref="AC903:AE903"/>
    <mergeCell ref="AC904:AE904"/>
    <mergeCell ref="AC910:AE910"/>
    <mergeCell ref="AC911:AE911"/>
    <mergeCell ref="AC912:AE912"/>
    <mergeCell ref="AC913:AE913"/>
    <mergeCell ref="AC914:AE914"/>
    <mergeCell ref="AC915:AE915"/>
    <mergeCell ref="AC916:AE916"/>
    <mergeCell ref="AC949:AE949"/>
    <mergeCell ref="AC944:AE944"/>
    <mergeCell ref="AC945:AE945"/>
    <mergeCell ref="AC946:AE946"/>
    <mergeCell ref="AC941:AE941"/>
    <mergeCell ref="AC942:AE942"/>
    <mergeCell ref="AC943:AE943"/>
    <mergeCell ref="AC938:AE938"/>
    <mergeCell ref="AC939:AE939"/>
    <mergeCell ref="AC940:AE940"/>
    <mergeCell ref="AC935:AE935"/>
    <mergeCell ref="AC936:AE936"/>
    <mergeCell ref="AC937:AE937"/>
    <mergeCell ref="AC932:AE932"/>
    <mergeCell ref="AC933:AE933"/>
    <mergeCell ref="AC934:AE934"/>
    <mergeCell ref="AC929:AE929"/>
    <mergeCell ref="AC930:AE930"/>
    <mergeCell ref="AC931:AE931"/>
    <mergeCell ref="AC983:AE983"/>
    <mergeCell ref="AC984:AE984"/>
    <mergeCell ref="AC985:AE985"/>
    <mergeCell ref="AC980:AE980"/>
    <mergeCell ref="AC981:AE981"/>
    <mergeCell ref="AC982:AE982"/>
    <mergeCell ref="AC977:AE977"/>
    <mergeCell ref="AC978:AE978"/>
    <mergeCell ref="AC979:AE979"/>
    <mergeCell ref="AC968:AE968"/>
    <mergeCell ref="AC976:AE976"/>
    <mergeCell ref="AC956:AE956"/>
    <mergeCell ref="AC957:AE957"/>
    <mergeCell ref="AC958:AE958"/>
    <mergeCell ref="AC953:AE953"/>
    <mergeCell ref="AC954:AE954"/>
    <mergeCell ref="AC955:AE955"/>
    <mergeCell ref="AC961:AE961"/>
    <mergeCell ref="AC962:AE962"/>
    <mergeCell ref="AC963:AE963"/>
    <mergeCell ref="AC964:AE964"/>
    <mergeCell ref="AC965:AE965"/>
    <mergeCell ref="AC966:AE966"/>
    <mergeCell ref="AC967:AE967"/>
    <mergeCell ref="AC969:AE969"/>
    <mergeCell ref="AC971:AE971"/>
    <mergeCell ref="AC1001:AE1001"/>
    <mergeCell ref="AC1002:AE1002"/>
    <mergeCell ref="AC1003:AE1003"/>
    <mergeCell ref="AC998:AE998"/>
    <mergeCell ref="AC999:AE999"/>
    <mergeCell ref="AC1000:AE1000"/>
    <mergeCell ref="AC995:AE995"/>
    <mergeCell ref="AC996:AE996"/>
    <mergeCell ref="AC997:AE997"/>
    <mergeCell ref="AC992:AE992"/>
    <mergeCell ref="AC993:AE993"/>
    <mergeCell ref="AC994:AE994"/>
    <mergeCell ref="AC989:AE989"/>
    <mergeCell ref="AC990:AE990"/>
    <mergeCell ref="AC991:AE991"/>
    <mergeCell ref="AC986:AE986"/>
    <mergeCell ref="AC987:AE987"/>
    <mergeCell ref="AC988:AE988"/>
    <mergeCell ref="AC1028:AE1028"/>
    <mergeCell ref="AC1029:AE1029"/>
    <mergeCell ref="AC1030:AE1030"/>
    <mergeCell ref="AC1010:AE1010"/>
    <mergeCell ref="AC1011:AE1011"/>
    <mergeCell ref="AC1019:AE1019"/>
    <mergeCell ref="AC1027:AE1027"/>
    <mergeCell ref="AC1007:AE1007"/>
    <mergeCell ref="AC1008:AE1008"/>
    <mergeCell ref="AC1009:AE1009"/>
    <mergeCell ref="AC1004:AE1004"/>
    <mergeCell ref="AC1005:AE1005"/>
    <mergeCell ref="AC1006:AE1006"/>
    <mergeCell ref="AC1012:AE1012"/>
    <mergeCell ref="AC1013:AE1013"/>
    <mergeCell ref="AC1014:AE1014"/>
    <mergeCell ref="AC1015:AE1015"/>
    <mergeCell ref="AC1016:AE1016"/>
    <mergeCell ref="AC1017:AE1017"/>
    <mergeCell ref="AC1018:AE1018"/>
    <mergeCell ref="AC1020:AE1020"/>
    <mergeCell ref="AC1022:AE1022"/>
    <mergeCell ref="AC1046:AE1046"/>
    <mergeCell ref="AC1047:AE1047"/>
    <mergeCell ref="AC1048:AE1048"/>
    <mergeCell ref="AC1043:AE1043"/>
    <mergeCell ref="AC1044:AE1044"/>
    <mergeCell ref="AC1045:AE1045"/>
    <mergeCell ref="AC1040:AE1040"/>
    <mergeCell ref="AC1041:AE1041"/>
    <mergeCell ref="AC1042:AE1042"/>
    <mergeCell ref="AC1037:AE1037"/>
    <mergeCell ref="AC1038:AE1038"/>
    <mergeCell ref="AC1039:AE1039"/>
    <mergeCell ref="AC1034:AE1034"/>
    <mergeCell ref="AC1035:AE1035"/>
    <mergeCell ref="AC1036:AE1036"/>
    <mergeCell ref="AC1031:AE1031"/>
    <mergeCell ref="AC1032:AE1032"/>
    <mergeCell ref="AC1033:AE1033"/>
    <mergeCell ref="AC1058:AE1058"/>
    <mergeCell ref="AC1059:AE1059"/>
    <mergeCell ref="AC1060:AE1060"/>
    <mergeCell ref="AC1055:AE1055"/>
    <mergeCell ref="AC1056:AE1056"/>
    <mergeCell ref="AC1057:AE1057"/>
    <mergeCell ref="AC1063:AE1063"/>
    <mergeCell ref="AC1064:AE1064"/>
    <mergeCell ref="AC1065:AE1065"/>
    <mergeCell ref="AC1066:AE1066"/>
    <mergeCell ref="AC1067:AE1067"/>
    <mergeCell ref="AC1052:AE1052"/>
    <mergeCell ref="AC1053:AE1053"/>
    <mergeCell ref="AC1054:AE1054"/>
    <mergeCell ref="AC1049:AE1049"/>
    <mergeCell ref="AC1050:AE1050"/>
    <mergeCell ref="AC1051:AE1051"/>
    <mergeCell ref="AC1088:AE1088"/>
    <mergeCell ref="AC1089:AE1089"/>
    <mergeCell ref="AC1090:AE1090"/>
    <mergeCell ref="AC1085:AE1085"/>
    <mergeCell ref="AC1086:AE1086"/>
    <mergeCell ref="AC1087:AE1087"/>
    <mergeCell ref="AC1082:AE1082"/>
    <mergeCell ref="AC1083:AE1083"/>
    <mergeCell ref="AC1084:AE1084"/>
    <mergeCell ref="AC1079:AE1079"/>
    <mergeCell ref="AC1080:AE1080"/>
    <mergeCell ref="AC1081:AE1081"/>
    <mergeCell ref="AC1061:AE1061"/>
    <mergeCell ref="AC1062:AE1062"/>
    <mergeCell ref="AC1070:AE1070"/>
    <mergeCell ref="AC1078:AE1078"/>
    <mergeCell ref="AC1068:AE1068"/>
    <mergeCell ref="AC1069:AE1069"/>
    <mergeCell ref="AC1071:AE1071"/>
    <mergeCell ref="AC1073:AE1073"/>
    <mergeCell ref="AC1136:AE1136"/>
    <mergeCell ref="AC1137:AE1137"/>
    <mergeCell ref="AC1138:AE1138"/>
    <mergeCell ref="AC1133:AE1133"/>
    <mergeCell ref="AC1134:AE1134"/>
    <mergeCell ref="AC1135:AE1135"/>
    <mergeCell ref="AC1130:AE1130"/>
    <mergeCell ref="AC1131:AE1131"/>
    <mergeCell ref="AC1132:AE1132"/>
    <mergeCell ref="AC1112:AE1112"/>
    <mergeCell ref="AC1113:AE1113"/>
    <mergeCell ref="AC1121:AE1121"/>
    <mergeCell ref="AC1129:AE1129"/>
    <mergeCell ref="AC1115:AE1115"/>
    <mergeCell ref="AC1114:AE1114"/>
    <mergeCell ref="AC1116:AE1116"/>
    <mergeCell ref="AC1117:AE1117"/>
    <mergeCell ref="AC1118:AE1118"/>
    <mergeCell ref="AC1119:AE1119"/>
    <mergeCell ref="AC1120:AE1120"/>
    <mergeCell ref="AC1154:AE1154"/>
    <mergeCell ref="AC1155:AE1155"/>
    <mergeCell ref="AC1156:AE1156"/>
    <mergeCell ref="AC1151:AE1151"/>
    <mergeCell ref="AC1152:AE1152"/>
    <mergeCell ref="AC1153:AE1153"/>
    <mergeCell ref="AC1148:AE1148"/>
    <mergeCell ref="AC1149:AE1149"/>
    <mergeCell ref="AC1150:AE1150"/>
    <mergeCell ref="AC1145:AE1145"/>
    <mergeCell ref="AC1146:AE1146"/>
    <mergeCell ref="AC1147:AE1147"/>
    <mergeCell ref="AC1142:AE1142"/>
    <mergeCell ref="AC1143:AE1143"/>
    <mergeCell ref="AC1144:AE1144"/>
    <mergeCell ref="AC1139:AE1139"/>
    <mergeCell ref="AC1140:AE1140"/>
    <mergeCell ref="AC1141:AE1141"/>
    <mergeCell ref="AC1181:AE1181"/>
    <mergeCell ref="AC1182:AE1182"/>
    <mergeCell ref="AC1183:AE1183"/>
    <mergeCell ref="AC1163:AE1163"/>
    <mergeCell ref="AC1164:AE1164"/>
    <mergeCell ref="AC1172:AE1172"/>
    <mergeCell ref="AC1180:AE1180"/>
    <mergeCell ref="AC1160:AE1160"/>
    <mergeCell ref="AC1161:AE1161"/>
    <mergeCell ref="AC1162:AE1162"/>
    <mergeCell ref="AC1157:AE1157"/>
    <mergeCell ref="AC1158:AE1158"/>
    <mergeCell ref="AC1159:AE1159"/>
    <mergeCell ref="AC1165:AE1165"/>
    <mergeCell ref="AC1166:AE1166"/>
    <mergeCell ref="AC1167:AE1167"/>
    <mergeCell ref="AC1168:AE1168"/>
    <mergeCell ref="AC1169:AE1169"/>
    <mergeCell ref="AC1170:AE1170"/>
    <mergeCell ref="AC1171:AE1171"/>
    <mergeCell ref="AC1204:AE1204"/>
    <mergeCell ref="AC1199:AE1199"/>
    <mergeCell ref="AC1200:AE1200"/>
    <mergeCell ref="AC1201:AE1201"/>
    <mergeCell ref="AC1196:AE1196"/>
    <mergeCell ref="AC1197:AE1197"/>
    <mergeCell ref="AC1198:AE1198"/>
    <mergeCell ref="AC1193:AE1193"/>
    <mergeCell ref="AC1194:AE1194"/>
    <mergeCell ref="AC1195:AE1195"/>
    <mergeCell ref="AC1190:AE1190"/>
    <mergeCell ref="AC1191:AE1191"/>
    <mergeCell ref="AC1192:AE1192"/>
    <mergeCell ref="AC1187:AE1187"/>
    <mergeCell ref="AC1188:AE1188"/>
    <mergeCell ref="AC1189:AE1189"/>
    <mergeCell ref="AC1184:AE1184"/>
    <mergeCell ref="AC1185:AE1185"/>
    <mergeCell ref="AC1186:AE1186"/>
    <mergeCell ref="AC1232:AE1232"/>
    <mergeCell ref="AC1233:AE1233"/>
    <mergeCell ref="AC1234:AE1234"/>
    <mergeCell ref="AC1223:AE1223"/>
    <mergeCell ref="AC1231:AE1231"/>
    <mergeCell ref="AC1211:AE1211"/>
    <mergeCell ref="AC1212:AE1212"/>
    <mergeCell ref="AC1213:AE1213"/>
    <mergeCell ref="AC1208:AE1208"/>
    <mergeCell ref="AC1209:AE1209"/>
    <mergeCell ref="AC1210:AE1210"/>
    <mergeCell ref="AC1216:AE1216"/>
    <mergeCell ref="AC1217:AE1217"/>
    <mergeCell ref="AC1218:AE1218"/>
    <mergeCell ref="AC1219:AE1219"/>
    <mergeCell ref="AC1220:AE1220"/>
    <mergeCell ref="AC1221:AE1221"/>
    <mergeCell ref="AC1222:AE1222"/>
    <mergeCell ref="AC1224:AE1224"/>
    <mergeCell ref="AC1226:AE1226"/>
    <mergeCell ref="AC1214:AE1214"/>
    <mergeCell ref="AC1215:AE1215"/>
    <mergeCell ref="AC1250:AE1250"/>
    <mergeCell ref="AC1251:AE1251"/>
    <mergeCell ref="AC1252:AE1252"/>
    <mergeCell ref="AC1247:AE1247"/>
    <mergeCell ref="AC1248:AE1248"/>
    <mergeCell ref="AC1249:AE1249"/>
    <mergeCell ref="AC1244:AE1244"/>
    <mergeCell ref="AC1245:AE1245"/>
    <mergeCell ref="AC1246:AE1246"/>
    <mergeCell ref="AC1241:AE1241"/>
    <mergeCell ref="AC1242:AE1242"/>
    <mergeCell ref="AC1243:AE1243"/>
    <mergeCell ref="AC1238:AE1238"/>
    <mergeCell ref="AC1239:AE1239"/>
    <mergeCell ref="AC1240:AE1240"/>
    <mergeCell ref="AC1235:AE1235"/>
    <mergeCell ref="AC1236:AE1236"/>
    <mergeCell ref="AC1237:AE1237"/>
    <mergeCell ref="AC1262:AE1262"/>
    <mergeCell ref="AC1263:AE1263"/>
    <mergeCell ref="AC1264:AE1264"/>
    <mergeCell ref="AC1259:AE1259"/>
    <mergeCell ref="AC1260:AE1260"/>
    <mergeCell ref="AC1261:AE1261"/>
    <mergeCell ref="AC1267:AE1267"/>
    <mergeCell ref="AC1268:AE1268"/>
    <mergeCell ref="AC1269:AE1269"/>
    <mergeCell ref="AC1270:AE1270"/>
    <mergeCell ref="AC1271:AE1271"/>
    <mergeCell ref="AC1256:AE1256"/>
    <mergeCell ref="AC1257:AE1257"/>
    <mergeCell ref="AC1258:AE1258"/>
    <mergeCell ref="AC1253:AE1253"/>
    <mergeCell ref="AC1254:AE1254"/>
    <mergeCell ref="AC1255:AE1255"/>
    <mergeCell ref="AC1289:AE1289"/>
    <mergeCell ref="AC1290:AE1290"/>
    <mergeCell ref="AC1291:AE1291"/>
    <mergeCell ref="AC1286:AE1286"/>
    <mergeCell ref="AC1287:AE1287"/>
    <mergeCell ref="AC1288:AE1288"/>
    <mergeCell ref="AC1283:AE1283"/>
    <mergeCell ref="AC1284:AE1284"/>
    <mergeCell ref="AC1285:AE1285"/>
    <mergeCell ref="AC1265:AE1265"/>
    <mergeCell ref="AC1266:AE1266"/>
    <mergeCell ref="AC1274:AE1274"/>
    <mergeCell ref="AC1282:AE1282"/>
    <mergeCell ref="AC1272:AE1272"/>
    <mergeCell ref="AC1273:AE1273"/>
    <mergeCell ref="AC1275:AE1275"/>
    <mergeCell ref="AC1277:AE1277"/>
    <mergeCell ref="AC1307:AE1307"/>
    <mergeCell ref="AC1308:AE1308"/>
    <mergeCell ref="AC1309:AE1309"/>
    <mergeCell ref="AC1304:AE1304"/>
    <mergeCell ref="AC1305:AE1305"/>
    <mergeCell ref="AC1306:AE1306"/>
    <mergeCell ref="AC1301:AE1301"/>
    <mergeCell ref="AC1302:AE1302"/>
    <mergeCell ref="AC1303:AE1303"/>
    <mergeCell ref="AC1298:AE1298"/>
    <mergeCell ref="AC1299:AE1299"/>
    <mergeCell ref="AC1300:AE1300"/>
    <mergeCell ref="AC1295:AE1295"/>
    <mergeCell ref="AC1296:AE1296"/>
    <mergeCell ref="AC1297:AE1297"/>
    <mergeCell ref="AC1292:AE1292"/>
    <mergeCell ref="AC1293:AE1293"/>
    <mergeCell ref="AC1294:AE1294"/>
    <mergeCell ref="AC1334:AE1334"/>
    <mergeCell ref="AC1335:AE1335"/>
    <mergeCell ref="AC1336:AE1336"/>
    <mergeCell ref="AC1316:AE1316"/>
    <mergeCell ref="AC1317:AE1317"/>
    <mergeCell ref="AC1325:AE1325"/>
    <mergeCell ref="AC1333:AE1333"/>
    <mergeCell ref="AC1313:AE1313"/>
    <mergeCell ref="AC1314:AE1314"/>
    <mergeCell ref="AC1315:AE1315"/>
    <mergeCell ref="AC1326:AE1326"/>
    <mergeCell ref="AC1328:AE1328"/>
    <mergeCell ref="AC1310:AE1310"/>
    <mergeCell ref="AC1311:AE1311"/>
    <mergeCell ref="AC1312:AE1312"/>
    <mergeCell ref="AC1318:AE1318"/>
    <mergeCell ref="AC1319:AE1319"/>
    <mergeCell ref="AC1320:AE1320"/>
    <mergeCell ref="AC1321:AE1321"/>
    <mergeCell ref="AC1322:AE1322"/>
    <mergeCell ref="AC1323:AE1323"/>
    <mergeCell ref="AC1324:AE1324"/>
    <mergeCell ref="AC1357:AE1357"/>
    <mergeCell ref="AC1352:AE1352"/>
    <mergeCell ref="AC1353:AE1353"/>
    <mergeCell ref="AC1354:AE1354"/>
    <mergeCell ref="AC1349:AE1349"/>
    <mergeCell ref="AC1350:AE1350"/>
    <mergeCell ref="AC1351:AE1351"/>
    <mergeCell ref="AC1346:AE1346"/>
    <mergeCell ref="AC1347:AE1347"/>
    <mergeCell ref="AC1348:AE1348"/>
    <mergeCell ref="AC1343:AE1343"/>
    <mergeCell ref="AC1344:AE1344"/>
    <mergeCell ref="AC1345:AE1345"/>
    <mergeCell ref="AC1340:AE1340"/>
    <mergeCell ref="AC1341:AE1341"/>
    <mergeCell ref="AC1342:AE1342"/>
    <mergeCell ref="AC1337:AE1337"/>
    <mergeCell ref="AC1338:AE1338"/>
    <mergeCell ref="AC1339:AE1339"/>
    <mergeCell ref="AC1356:AE1356"/>
    <mergeCell ref="AC1390:AE1390"/>
    <mergeCell ref="AC1391:AE1391"/>
    <mergeCell ref="AC1392:AE1392"/>
    <mergeCell ref="AC1387:AE1387"/>
    <mergeCell ref="AC1388:AE1388"/>
    <mergeCell ref="AC1389:AE1389"/>
    <mergeCell ref="AC1384:AE1384"/>
    <mergeCell ref="AC1385:AE1385"/>
    <mergeCell ref="AC1386:AE1386"/>
    <mergeCell ref="AC1383:AE1383"/>
    <mergeCell ref="AC1364:AE1364"/>
    <mergeCell ref="AC1365:AE1365"/>
    <mergeCell ref="AC1366:AE1366"/>
    <mergeCell ref="AC1361:AE1361"/>
    <mergeCell ref="AC1362:AE1362"/>
    <mergeCell ref="AC1363:AE1363"/>
    <mergeCell ref="AC1369:AE1369"/>
    <mergeCell ref="AC1376:AE1376"/>
    <mergeCell ref="AC1371:AE1371"/>
    <mergeCell ref="AC1372:AE1372"/>
    <mergeCell ref="AC1373:AE1373"/>
    <mergeCell ref="AC1374:AE1374"/>
    <mergeCell ref="AC1375:AE1375"/>
    <mergeCell ref="AC1367:AE1367"/>
    <mergeCell ref="AC1408:AE1408"/>
    <mergeCell ref="AC1409:AE1409"/>
    <mergeCell ref="AC1410:AE1410"/>
    <mergeCell ref="AC1405:AE1405"/>
    <mergeCell ref="AC1406:AE1406"/>
    <mergeCell ref="AC1407:AE1407"/>
    <mergeCell ref="AC1402:AE1402"/>
    <mergeCell ref="AC1403:AE1403"/>
    <mergeCell ref="AC1404:AE1404"/>
    <mergeCell ref="AC1399:AE1399"/>
    <mergeCell ref="AC1400:AE1400"/>
    <mergeCell ref="AC1401:AE1401"/>
    <mergeCell ref="AC1396:AE1396"/>
    <mergeCell ref="AC1397:AE1397"/>
    <mergeCell ref="AC1398:AE1398"/>
    <mergeCell ref="AC1393:AE1393"/>
    <mergeCell ref="AC1394:AE1394"/>
    <mergeCell ref="AC1395:AE1395"/>
    <mergeCell ref="AC1435:AE1435"/>
    <mergeCell ref="AC1436:AE1436"/>
    <mergeCell ref="AC1437:AE1437"/>
    <mergeCell ref="AC1417:AE1417"/>
    <mergeCell ref="AC1418:AE1418"/>
    <mergeCell ref="AC1426:AE1426"/>
    <mergeCell ref="AC1434:AE1434"/>
    <mergeCell ref="AC1414:AE1414"/>
    <mergeCell ref="AC1415:AE1415"/>
    <mergeCell ref="AC1416:AE1416"/>
    <mergeCell ref="AC1411:AE1411"/>
    <mergeCell ref="AC1412:AE1412"/>
    <mergeCell ref="AC1413:AE1413"/>
    <mergeCell ref="AC1419:AE1419"/>
    <mergeCell ref="AC1420:AE1420"/>
    <mergeCell ref="AC1421:AE1421"/>
    <mergeCell ref="AC1422:AE1422"/>
    <mergeCell ref="AC1423:AE1423"/>
    <mergeCell ref="AC1424:AE1424"/>
    <mergeCell ref="AC1425:AE1425"/>
    <mergeCell ref="AC1453:AE1453"/>
    <mergeCell ref="AC1454:AE1454"/>
    <mergeCell ref="AC1455:AE1455"/>
    <mergeCell ref="AC1450:AE1450"/>
    <mergeCell ref="AC1451:AE1451"/>
    <mergeCell ref="AC1452:AE1452"/>
    <mergeCell ref="AC1447:AE1447"/>
    <mergeCell ref="AC1448:AE1448"/>
    <mergeCell ref="AC1449:AE1449"/>
    <mergeCell ref="AC1444:AE1444"/>
    <mergeCell ref="AC1445:AE1445"/>
    <mergeCell ref="AC1446:AE1446"/>
    <mergeCell ref="AC1441:AE1441"/>
    <mergeCell ref="AC1442:AE1442"/>
    <mergeCell ref="AC1443:AE1443"/>
    <mergeCell ref="AC1438:AE1438"/>
    <mergeCell ref="AC1439:AE1439"/>
    <mergeCell ref="AC1440:AE1440"/>
    <mergeCell ref="AC1462:AE1462"/>
    <mergeCell ref="AC1463:AE1463"/>
    <mergeCell ref="AC1464:AE1464"/>
    <mergeCell ref="AC1470:AE1470"/>
    <mergeCell ref="AC1471:AE1471"/>
    <mergeCell ref="AC1472:AE1472"/>
    <mergeCell ref="AC1473:AE1473"/>
    <mergeCell ref="AC1474:AE1474"/>
    <mergeCell ref="AC1475:AE1475"/>
    <mergeCell ref="AC1476:AE1476"/>
    <mergeCell ref="AC1478:AE1478"/>
    <mergeCell ref="AC1480:AE1480"/>
    <mergeCell ref="AC1459:AE1459"/>
    <mergeCell ref="AC1460:AE1460"/>
    <mergeCell ref="AC1461:AE1461"/>
    <mergeCell ref="AC1456:AE1456"/>
    <mergeCell ref="AC1457:AE1457"/>
    <mergeCell ref="AC1458:AE1458"/>
    <mergeCell ref="AC1497:AE1497"/>
    <mergeCell ref="AC1492:AE1492"/>
    <mergeCell ref="AC1493:AE1493"/>
    <mergeCell ref="AC1494:AE1494"/>
    <mergeCell ref="AC1489:AE1489"/>
    <mergeCell ref="AC1490:AE1490"/>
    <mergeCell ref="AC1491:AE1491"/>
    <mergeCell ref="AC1486:AE1486"/>
    <mergeCell ref="AC1487:AE1487"/>
    <mergeCell ref="AC1488:AE1488"/>
    <mergeCell ref="AC1468:AE1468"/>
    <mergeCell ref="AC1469:AE1469"/>
    <mergeCell ref="AC1477:AE1477"/>
    <mergeCell ref="AC1485:AE1485"/>
    <mergeCell ref="AC1465:AE1465"/>
    <mergeCell ref="AC1466:AE1466"/>
    <mergeCell ref="AC1467:AE1467"/>
    <mergeCell ref="AC136:AE136"/>
    <mergeCell ref="AC137:AE137"/>
    <mergeCell ref="AC138:AE138"/>
    <mergeCell ref="AC133:AE133"/>
    <mergeCell ref="AC134:AE134"/>
    <mergeCell ref="AC135:AE135"/>
    <mergeCell ref="AC130:AE130"/>
    <mergeCell ref="AC1561:AE1561"/>
    <mergeCell ref="AC1562:AE1562"/>
    <mergeCell ref="AC1563:AE1563"/>
    <mergeCell ref="AC1558:AE1558"/>
    <mergeCell ref="AC1559:AE1559"/>
    <mergeCell ref="AC1560:AE1560"/>
    <mergeCell ref="AC1555:AE1555"/>
    <mergeCell ref="AC1556:AE1556"/>
    <mergeCell ref="AC1557:AE1557"/>
    <mergeCell ref="AC1552:AE1552"/>
    <mergeCell ref="AC1553:AE1553"/>
    <mergeCell ref="AC1554:AE1554"/>
    <mergeCell ref="AC1549:AE1549"/>
    <mergeCell ref="AC1550:AE1550"/>
    <mergeCell ref="AC1551:AE1551"/>
    <mergeCell ref="AC1546:AE1546"/>
    <mergeCell ref="AC1547:AE1547"/>
    <mergeCell ref="AC1548:AE1548"/>
    <mergeCell ref="AC1543:AE1543"/>
    <mergeCell ref="AC1544:AE1544"/>
    <mergeCell ref="AC1545:AE1545"/>
    <mergeCell ref="AC306:AE306"/>
    <mergeCell ref="AC308:AE308"/>
    <mergeCell ref="AC357:AE357"/>
    <mergeCell ref="AC359:AE359"/>
    <mergeCell ref="AC391:AE391"/>
    <mergeCell ref="AC392:AE392"/>
    <mergeCell ref="AC393:AE393"/>
    <mergeCell ref="AC388:AE388"/>
    <mergeCell ref="AC389:AE389"/>
    <mergeCell ref="AC390:AE390"/>
    <mergeCell ref="AC385:AE385"/>
    <mergeCell ref="AC153:AE153"/>
    <mergeCell ref="AC155:AE155"/>
    <mergeCell ref="AC204:AE204"/>
    <mergeCell ref="AC206:AE206"/>
    <mergeCell ref="AC238:AE238"/>
    <mergeCell ref="AC239:AE239"/>
    <mergeCell ref="AC240:AE240"/>
    <mergeCell ref="AC235:AE235"/>
    <mergeCell ref="AC236:AE236"/>
    <mergeCell ref="AC237:AE237"/>
    <mergeCell ref="AC232:AE232"/>
    <mergeCell ref="AC386:AE386"/>
    <mergeCell ref="AC387:AE387"/>
    <mergeCell ref="AC382:AE382"/>
    <mergeCell ref="AC383:AE383"/>
    <mergeCell ref="AC384:AE384"/>
    <mergeCell ref="AC379:AE379"/>
    <mergeCell ref="AC380:AE380"/>
    <mergeCell ref="AC381:AE381"/>
    <mergeCell ref="AC376:AE376"/>
    <mergeCell ref="AC377:AE377"/>
    <mergeCell ref="AC307:AE307"/>
    <mergeCell ref="AC256:AE256"/>
    <mergeCell ref="AC205:AE205"/>
    <mergeCell ref="AC154:AE154"/>
    <mergeCell ref="AC593:AE593"/>
    <mergeCell ref="AC594:AE594"/>
    <mergeCell ref="AC595:AE595"/>
    <mergeCell ref="AC590:AE590"/>
    <mergeCell ref="AC591:AE591"/>
    <mergeCell ref="AC604:AE604"/>
    <mergeCell ref="AC605:AE605"/>
    <mergeCell ref="AC592:AE592"/>
    <mergeCell ref="AC408:AE408"/>
    <mergeCell ref="AC410:AE410"/>
    <mergeCell ref="AC459:AE459"/>
    <mergeCell ref="AC461:AE461"/>
    <mergeCell ref="AC493:AE493"/>
    <mergeCell ref="AC494:AE494"/>
    <mergeCell ref="AC495:AE495"/>
    <mergeCell ref="AC490:AE490"/>
    <mergeCell ref="AC491:AE491"/>
    <mergeCell ref="AC492:AE492"/>
    <mergeCell ref="AC487:AE487"/>
    <mergeCell ref="AC596:AE596"/>
    <mergeCell ref="AC597:AE597"/>
    <mergeCell ref="AC598:AE598"/>
    <mergeCell ref="AC587:AE587"/>
    <mergeCell ref="AC588:AE588"/>
    <mergeCell ref="AC589:AE589"/>
    <mergeCell ref="AC584:AE584"/>
    <mergeCell ref="AC585:AE585"/>
    <mergeCell ref="AC586:AE586"/>
    <mergeCell ref="AC562:AE562"/>
    <mergeCell ref="AC511:AE511"/>
    <mergeCell ref="AC460:AE460"/>
    <mergeCell ref="AC409:AE409"/>
    <mergeCell ref="AC854:AE854"/>
    <mergeCell ref="AC855:AE855"/>
    <mergeCell ref="AC856:AE856"/>
    <mergeCell ref="AC851:AE851"/>
    <mergeCell ref="AC852:AE852"/>
    <mergeCell ref="AC853:AE853"/>
    <mergeCell ref="AC848:AE848"/>
    <mergeCell ref="AC663:AE663"/>
    <mergeCell ref="AC665:AE665"/>
    <mergeCell ref="AC714:AE714"/>
    <mergeCell ref="AC716:AE716"/>
    <mergeCell ref="AC694:AE694"/>
    <mergeCell ref="AC695:AE695"/>
    <mergeCell ref="AC696:AE696"/>
    <mergeCell ref="AC691:AE691"/>
    <mergeCell ref="AC692:AE692"/>
    <mergeCell ref="AC706:AE706"/>
    <mergeCell ref="AC707:AE707"/>
    <mergeCell ref="AC713:AE713"/>
    <mergeCell ref="AC693:AE693"/>
    <mergeCell ref="AC849:AE849"/>
    <mergeCell ref="AC850:AE850"/>
    <mergeCell ref="AC845:AE845"/>
    <mergeCell ref="AC846:AE846"/>
    <mergeCell ref="AC847:AE847"/>
    <mergeCell ref="AC842:AE842"/>
    <mergeCell ref="AC843:AE843"/>
    <mergeCell ref="AC844:AE844"/>
    <mergeCell ref="AC715:AE715"/>
    <mergeCell ref="AC664:AE664"/>
    <mergeCell ref="AC839:AE839"/>
    <mergeCell ref="AC840:AE840"/>
    <mergeCell ref="AC1109:AE1109"/>
    <mergeCell ref="AC1110:AE1110"/>
    <mergeCell ref="AC1111:AE1111"/>
    <mergeCell ref="AC1106:AE1106"/>
    <mergeCell ref="AC1107:AE1107"/>
    <mergeCell ref="AC1108:AE1108"/>
    <mergeCell ref="AC1103:AE1103"/>
    <mergeCell ref="AC867:AE867"/>
    <mergeCell ref="AC869:AE869"/>
    <mergeCell ref="AC918:AE918"/>
    <mergeCell ref="AC920:AE920"/>
    <mergeCell ref="AC959:AE959"/>
    <mergeCell ref="AC960:AE960"/>
    <mergeCell ref="AC950:AE950"/>
    <mergeCell ref="AC951:AE951"/>
    <mergeCell ref="AC952:AE952"/>
    <mergeCell ref="AC947:AE947"/>
    <mergeCell ref="AC948:AE948"/>
    <mergeCell ref="AC1104:AE1104"/>
    <mergeCell ref="AC1105:AE1105"/>
    <mergeCell ref="AC1100:AE1100"/>
    <mergeCell ref="AC1101:AE1101"/>
    <mergeCell ref="AC1102:AE1102"/>
    <mergeCell ref="AC1097:AE1097"/>
    <mergeCell ref="AC1098:AE1098"/>
    <mergeCell ref="AC1099:AE1099"/>
    <mergeCell ref="AC1094:AE1094"/>
    <mergeCell ref="AC1095:AE1095"/>
    <mergeCell ref="AC1096:AE1096"/>
    <mergeCell ref="AC1091:AE1091"/>
    <mergeCell ref="AC1092:AE1092"/>
    <mergeCell ref="AC1093:AE1093"/>
    <mergeCell ref="AC1205:AE1205"/>
    <mergeCell ref="AC1206:AE1206"/>
    <mergeCell ref="AC1207:AE1207"/>
    <mergeCell ref="AC1202:AE1202"/>
    <mergeCell ref="AC1203:AE1203"/>
    <mergeCell ref="AC1540:AE1540"/>
    <mergeCell ref="AC1541:AE1541"/>
    <mergeCell ref="AC1542:AE1542"/>
    <mergeCell ref="AC1537:AE1537"/>
    <mergeCell ref="AC1538:AE1538"/>
    <mergeCell ref="AC1539:AE1539"/>
    <mergeCell ref="AC1519:AE1519"/>
    <mergeCell ref="AC1520:AE1520"/>
    <mergeCell ref="AC1528:AE1528"/>
    <mergeCell ref="AC1536:AE1536"/>
    <mergeCell ref="AC1516:AE1516"/>
    <mergeCell ref="AC1511:AE1511"/>
    <mergeCell ref="AC1512:AE1512"/>
    <mergeCell ref="AC1507:AE1507"/>
    <mergeCell ref="AC1508:AE1508"/>
    <mergeCell ref="AC1509:AE1509"/>
    <mergeCell ref="AC1504:AE1504"/>
    <mergeCell ref="AC1505:AE1505"/>
    <mergeCell ref="AC1506:AE1506"/>
    <mergeCell ref="AC1501:AE1501"/>
    <mergeCell ref="AC1502:AE1502"/>
    <mergeCell ref="AC1503:AE1503"/>
    <mergeCell ref="AC1498:AE1498"/>
    <mergeCell ref="AC1499:AE1499"/>
    <mergeCell ref="AC1500:AE1500"/>
    <mergeCell ref="AC1495:AE1495"/>
    <mergeCell ref="AC1496:AE1496"/>
    <mergeCell ref="AC1582:AE1582"/>
    <mergeCell ref="AC1377:AE1377"/>
    <mergeCell ref="AC1379:AE1379"/>
    <mergeCell ref="AC1427:AE1427"/>
    <mergeCell ref="AC1429:AE1429"/>
    <mergeCell ref="AC1579:AE1579"/>
    <mergeCell ref="AC1566:AE1566"/>
    <mergeCell ref="AC1572:AE1572"/>
    <mergeCell ref="AC1573:AE1573"/>
    <mergeCell ref="AC1574:AE1574"/>
    <mergeCell ref="AC1575:AE1575"/>
    <mergeCell ref="AC1576:AE1576"/>
    <mergeCell ref="AC1577:AE1577"/>
    <mergeCell ref="AC1578:AE1578"/>
    <mergeCell ref="AC1368:AE1368"/>
    <mergeCell ref="AC1370:AE1370"/>
    <mergeCell ref="AC1358:AE1358"/>
    <mergeCell ref="AC1359:AE1359"/>
    <mergeCell ref="AC1360:AE1360"/>
    <mergeCell ref="AC1517:AE1517"/>
    <mergeCell ref="AC1518:AE1518"/>
    <mergeCell ref="AC1513:AE1513"/>
    <mergeCell ref="AC1514:AE1514"/>
    <mergeCell ref="AC1515:AE1515"/>
    <mergeCell ref="AC1521:AE1521"/>
    <mergeCell ref="AC1522:AE1522"/>
    <mergeCell ref="AC1523:AE1523"/>
    <mergeCell ref="AC1524:AE1524"/>
    <mergeCell ref="AC1525:AE1525"/>
    <mergeCell ref="AC1526:AE1526"/>
    <mergeCell ref="AC1527:AE1527"/>
    <mergeCell ref="AC1510:AE1510"/>
    <mergeCell ref="AC1581:AE1581"/>
    <mergeCell ref="AC1530:AE1530"/>
    <mergeCell ref="AC1479:AE1479"/>
    <mergeCell ref="AC1428:AE1428"/>
    <mergeCell ref="AC1378:AE1378"/>
    <mergeCell ref="AC1327:AE1327"/>
    <mergeCell ref="AC1276:AE1276"/>
    <mergeCell ref="AC1225:AE1225"/>
    <mergeCell ref="AC1174:AE1174"/>
    <mergeCell ref="AC1123:AE1123"/>
    <mergeCell ref="AC1072:AE1072"/>
    <mergeCell ref="AC1021:AE1021"/>
    <mergeCell ref="AC970:AE970"/>
    <mergeCell ref="AC919:AE919"/>
    <mergeCell ref="AC868:AE868"/>
    <mergeCell ref="AC817:AE817"/>
    <mergeCell ref="AC766:AE766"/>
    <mergeCell ref="AC1580:AE1580"/>
    <mergeCell ref="AC1355:AE1355"/>
    <mergeCell ref="AC1529:AE1529"/>
    <mergeCell ref="AC1531:AE1531"/>
    <mergeCell ref="AC1570:AE1570"/>
    <mergeCell ref="AC1571:AE1571"/>
    <mergeCell ref="AC1567:AE1567"/>
    <mergeCell ref="AC1568:AE1568"/>
    <mergeCell ref="AC1569:AE1569"/>
    <mergeCell ref="AC1564:AE1564"/>
    <mergeCell ref="AC1565:AE1565"/>
    <mergeCell ref="AC1122:AE1122"/>
    <mergeCell ref="AC1124:AE1124"/>
    <mergeCell ref="AC1173:AE1173"/>
    <mergeCell ref="AC1175:AE1175"/>
  </mergeCells>
  <pageMargins left="0.7" right="0.7" top="0.75" bottom="0.75" header="0.3" footer="0.3"/>
  <pageSetup scale="10" orientation="portrait" r:id="rId1"/>
  <rowBreaks count="4" manualBreakCount="4">
    <brk id="360" max="31" man="1"/>
    <brk id="717" max="31" man="1"/>
    <brk id="1074" max="31" man="1"/>
    <brk id="143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048"/>
  <sheetViews>
    <sheetView topLeftCell="A2007" zoomScale="55" zoomScaleNormal="55" workbookViewId="0">
      <selection activeCell="AC2048" sqref="AC2048:AE2048"/>
    </sheetView>
    <sheetView tabSelected="1" topLeftCell="A1847" zoomScale="40" zoomScaleNormal="40" workbookViewId="1">
      <selection activeCell="AC1916" sqref="AC1916:AE1916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45292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68" t="s">
        <v>2</v>
      </c>
      <c r="AD7" s="68"/>
      <c r="AE7" s="68"/>
    </row>
    <row r="8" spans="2:31" x14ac:dyDescent="0.3">
      <c r="B8" s="82" t="s">
        <v>37</v>
      </c>
      <c r="C8" s="82"/>
      <c r="D8" s="82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3.9999999999999888E-3</v>
      </c>
      <c r="N8" s="49">
        <v>0</v>
      </c>
      <c r="O8" s="48">
        <v>0</v>
      </c>
      <c r="P8" s="49">
        <v>3.3333333333335582E-4</v>
      </c>
      <c r="Q8" s="48">
        <v>0</v>
      </c>
      <c r="R8" s="49">
        <v>0</v>
      </c>
      <c r="S8" s="48">
        <v>0</v>
      </c>
      <c r="T8" s="49">
        <v>0</v>
      </c>
      <c r="U8" s="48">
        <v>0.21349999999999991</v>
      </c>
      <c r="V8" s="49">
        <v>0</v>
      </c>
      <c r="W8" s="48">
        <v>0</v>
      </c>
      <c r="X8" s="49">
        <v>0.23799999999999993</v>
      </c>
      <c r="Y8" s="48">
        <v>2.4500000000000018E-2</v>
      </c>
      <c r="Z8" s="49">
        <v>0</v>
      </c>
      <c r="AA8" s="48">
        <v>0</v>
      </c>
      <c r="AB8" s="49">
        <v>0</v>
      </c>
      <c r="AC8" s="58">
        <f>SUM(E8:AB8)</f>
        <v>0.48033333333333322</v>
      </c>
      <c r="AD8" s="58"/>
      <c r="AE8" s="58"/>
    </row>
    <row r="9" spans="2:31" x14ac:dyDescent="0.3">
      <c r="B9" s="62" t="s">
        <v>38</v>
      </c>
      <c r="C9" s="62"/>
      <c r="D9" s="62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1.6516666666666645E-2</v>
      </c>
      <c r="N9" s="49">
        <v>0</v>
      </c>
      <c r="O9" s="48">
        <v>0</v>
      </c>
      <c r="P9" s="49">
        <v>0</v>
      </c>
      <c r="Q9" s="48">
        <v>0</v>
      </c>
      <c r="R9" s="49">
        <v>0</v>
      </c>
      <c r="S9" s="48">
        <v>0</v>
      </c>
      <c r="T9" s="49">
        <v>0</v>
      </c>
      <c r="U9" s="48">
        <v>0</v>
      </c>
      <c r="V9" s="49">
        <v>0</v>
      </c>
      <c r="W9" s="48">
        <v>0</v>
      </c>
      <c r="X9" s="49">
        <v>0.15761666666666668</v>
      </c>
      <c r="Y9" s="48">
        <v>4.1650000000000006E-2</v>
      </c>
      <c r="Z9" s="49">
        <v>0</v>
      </c>
      <c r="AA9" s="48">
        <v>0</v>
      </c>
      <c r="AB9" s="49">
        <v>0</v>
      </c>
      <c r="AC9" s="58">
        <f t="shared" ref="AC9:AC39" si="0">SUM(E9:AB9)</f>
        <v>0.21578333333333333</v>
      </c>
      <c r="AD9" s="58"/>
      <c r="AE9" s="58"/>
    </row>
    <row r="10" spans="2:31" x14ac:dyDescent="0.3">
      <c r="B10" s="62" t="s">
        <v>39</v>
      </c>
      <c r="C10" s="62"/>
      <c r="D10" s="62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0.2216666666666666</v>
      </c>
      <c r="M10" s="48">
        <v>4.9000000000000012</v>
      </c>
      <c r="N10" s="49">
        <v>10.700000000000005</v>
      </c>
      <c r="O10" s="48">
        <v>15.600000000000016</v>
      </c>
      <c r="P10" s="49">
        <v>8.6600000000000019</v>
      </c>
      <c r="Q10" s="48">
        <v>9.1999999999999993</v>
      </c>
      <c r="R10" s="49">
        <v>9.3999999999999986</v>
      </c>
      <c r="S10" s="48">
        <v>9</v>
      </c>
      <c r="T10" s="49">
        <v>10.844833333333334</v>
      </c>
      <c r="U10" s="48">
        <v>6.7478333333333333</v>
      </c>
      <c r="V10" s="49">
        <v>1.9753333333333338</v>
      </c>
      <c r="W10" s="48">
        <v>0.75900000000000023</v>
      </c>
      <c r="X10" s="49">
        <v>0.73333333333333328</v>
      </c>
      <c r="Y10" s="48">
        <v>0.49000000000000044</v>
      </c>
      <c r="Z10" s="49">
        <v>0</v>
      </c>
      <c r="AA10" s="48">
        <v>0</v>
      </c>
      <c r="AB10" s="49">
        <v>0</v>
      </c>
      <c r="AC10" s="58">
        <f t="shared" si="0"/>
        <v>89.232000000000028</v>
      </c>
      <c r="AD10" s="58"/>
      <c r="AE10" s="58"/>
    </row>
    <row r="11" spans="2:31" x14ac:dyDescent="0.3">
      <c r="B11" s="62" t="s">
        <v>40</v>
      </c>
      <c r="C11" s="62"/>
      <c r="D11" s="62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0.31533333333333319</v>
      </c>
      <c r="M11" s="48">
        <v>57.39850000000002</v>
      </c>
      <c r="N11" s="49">
        <v>74.891000000000034</v>
      </c>
      <c r="O11" s="48">
        <v>45.06</v>
      </c>
      <c r="P11" s="49">
        <v>46.05</v>
      </c>
      <c r="Q11" s="48">
        <v>88.383833333333357</v>
      </c>
      <c r="R11" s="49">
        <v>76.647666666666652</v>
      </c>
      <c r="S11" s="48">
        <v>67.660833333333372</v>
      </c>
      <c r="T11" s="49">
        <v>68.357166666666714</v>
      </c>
      <c r="U11" s="48">
        <v>69.558500000000024</v>
      </c>
      <c r="V11" s="49">
        <v>70.582666666666654</v>
      </c>
      <c r="W11" s="48">
        <v>36.756999999999991</v>
      </c>
      <c r="X11" s="49">
        <v>5.3918333333333335</v>
      </c>
      <c r="Y11" s="48">
        <v>2.6323333333333312</v>
      </c>
      <c r="Z11" s="49">
        <v>0</v>
      </c>
      <c r="AA11" s="48">
        <v>0</v>
      </c>
      <c r="AB11" s="49">
        <v>0</v>
      </c>
      <c r="AC11" s="58">
        <f t="shared" si="0"/>
        <v>709.68666666666672</v>
      </c>
      <c r="AD11" s="58"/>
      <c r="AE11" s="58"/>
    </row>
    <row r="12" spans="2:31" x14ac:dyDescent="0.3">
      <c r="B12" s="62" t="s">
        <v>41</v>
      </c>
      <c r="C12" s="62"/>
      <c r="D12" s="62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13.841333333333335</v>
      </c>
      <c r="N12" s="49">
        <v>37.81166666666666</v>
      </c>
      <c r="O12" s="48">
        <v>52.706333333333333</v>
      </c>
      <c r="P12" s="49">
        <v>56.903333333333343</v>
      </c>
      <c r="Q12" s="48">
        <v>57.154166666666676</v>
      </c>
      <c r="R12" s="49">
        <v>56.537666666666652</v>
      </c>
      <c r="S12" s="48">
        <v>54.195833333333333</v>
      </c>
      <c r="T12" s="49">
        <v>36.587333333333341</v>
      </c>
      <c r="U12" s="48">
        <v>32.546500000000002</v>
      </c>
      <c r="V12" s="49">
        <v>24.401833333333329</v>
      </c>
      <c r="W12" s="48">
        <v>8.7366666666666628</v>
      </c>
      <c r="X12" s="49">
        <v>2.4576666666666669</v>
      </c>
      <c r="Y12" s="48">
        <v>0.1133333333333333</v>
      </c>
      <c r="Z12" s="49">
        <v>0</v>
      </c>
      <c r="AA12" s="48">
        <v>0</v>
      </c>
      <c r="AB12" s="49">
        <v>0</v>
      </c>
      <c r="AC12" s="58">
        <f t="shared" si="0"/>
        <v>433.99366666666668</v>
      </c>
      <c r="AD12" s="58"/>
      <c r="AE12" s="58"/>
    </row>
    <row r="13" spans="2:31" x14ac:dyDescent="0.3">
      <c r="B13" s="62" t="s">
        <v>42</v>
      </c>
      <c r="C13" s="62"/>
      <c r="D13" s="62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3.4650000000000007E-2</v>
      </c>
      <c r="M13" s="48">
        <v>48.543500000000002</v>
      </c>
      <c r="N13" s="49">
        <v>37.615833333333335</v>
      </c>
      <c r="O13" s="48">
        <v>56.440499999999993</v>
      </c>
      <c r="P13" s="49">
        <v>56.60983333333332</v>
      </c>
      <c r="Q13" s="48">
        <v>58.65983333333336</v>
      </c>
      <c r="R13" s="49">
        <v>56.821833333333323</v>
      </c>
      <c r="S13" s="48">
        <v>54.145166666666682</v>
      </c>
      <c r="T13" s="49">
        <v>51.90000000000002</v>
      </c>
      <c r="U13" s="48">
        <v>44.948</v>
      </c>
      <c r="V13" s="49">
        <v>37.549833333333339</v>
      </c>
      <c r="W13" s="48">
        <v>31.644999999999982</v>
      </c>
      <c r="X13" s="49">
        <v>6.765416666666666</v>
      </c>
      <c r="Y13" s="48">
        <v>0.18899999999999981</v>
      </c>
      <c r="Z13" s="49">
        <v>0</v>
      </c>
      <c r="AA13" s="48">
        <v>0</v>
      </c>
      <c r="AB13" s="49">
        <v>0</v>
      </c>
      <c r="AC13" s="58">
        <f t="shared" si="0"/>
        <v>541.86839999999995</v>
      </c>
      <c r="AD13" s="58"/>
      <c r="AE13" s="58"/>
    </row>
    <row r="14" spans="2:31" x14ac:dyDescent="0.3">
      <c r="B14" s="62" t="s">
        <v>43</v>
      </c>
      <c r="C14" s="62"/>
      <c r="D14" s="62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54.535000000000018</v>
      </c>
      <c r="N14" s="49">
        <v>49.79733333333332</v>
      </c>
      <c r="O14" s="48">
        <v>54.66966666666665</v>
      </c>
      <c r="P14" s="49">
        <v>54.590000000000032</v>
      </c>
      <c r="Q14" s="48">
        <v>28.660000000000004</v>
      </c>
      <c r="R14" s="49">
        <v>28.569999999999993</v>
      </c>
      <c r="S14" s="48">
        <v>28.479999999999997</v>
      </c>
      <c r="T14" s="49">
        <v>27.569999999999993</v>
      </c>
      <c r="U14" s="48">
        <v>33.200000000000003</v>
      </c>
      <c r="V14" s="49">
        <v>50.099999999999945</v>
      </c>
      <c r="W14" s="48">
        <v>34.908499999999997</v>
      </c>
      <c r="X14" s="49">
        <v>1.1065</v>
      </c>
      <c r="Y14" s="48">
        <v>0.38000000000000017</v>
      </c>
      <c r="Z14" s="49">
        <v>0</v>
      </c>
      <c r="AA14" s="48">
        <v>0</v>
      </c>
      <c r="AB14" s="49">
        <v>0</v>
      </c>
      <c r="AC14" s="58">
        <f t="shared" si="0"/>
        <v>446.56699999999995</v>
      </c>
      <c r="AD14" s="58"/>
      <c r="AE14" s="58"/>
    </row>
    <row r="15" spans="2:31" x14ac:dyDescent="0.3">
      <c r="B15" s="62" t="s">
        <v>44</v>
      </c>
      <c r="C15" s="62"/>
      <c r="D15" s="62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17.766499999999997</v>
      </c>
      <c r="N15" s="49">
        <v>12.817666666666664</v>
      </c>
      <c r="O15" s="48">
        <v>35.671666666666653</v>
      </c>
      <c r="P15" s="49">
        <v>45.438833333333335</v>
      </c>
      <c r="Q15" s="48">
        <v>35.92499999999999</v>
      </c>
      <c r="R15" s="49">
        <v>26.895499999999966</v>
      </c>
      <c r="S15" s="48">
        <v>25.168833333333353</v>
      </c>
      <c r="T15" s="49">
        <v>21.331666666666653</v>
      </c>
      <c r="U15" s="48">
        <v>25.538666666666643</v>
      </c>
      <c r="V15" s="49">
        <v>34.272499999999994</v>
      </c>
      <c r="W15" s="48">
        <v>7.0743333333333336</v>
      </c>
      <c r="X15" s="49">
        <v>2.5739999999999998</v>
      </c>
      <c r="Y15" s="48">
        <v>0.59033333333333338</v>
      </c>
      <c r="Z15" s="49">
        <v>0</v>
      </c>
      <c r="AA15" s="48">
        <v>0</v>
      </c>
      <c r="AB15" s="49">
        <v>0</v>
      </c>
      <c r="AC15" s="58">
        <f t="shared" si="0"/>
        <v>291.06549999999993</v>
      </c>
      <c r="AD15" s="58"/>
      <c r="AE15" s="58"/>
    </row>
    <row r="16" spans="2:31" x14ac:dyDescent="0.3">
      <c r="B16" s="62" t="s">
        <v>45</v>
      </c>
      <c r="C16" s="62"/>
      <c r="D16" s="62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1.0358166666666668</v>
      </c>
      <c r="M16" s="48">
        <v>12.798999999999987</v>
      </c>
      <c r="N16" s="49">
        <v>25.34899999999999</v>
      </c>
      <c r="O16" s="48">
        <v>3.8145166666666679</v>
      </c>
      <c r="P16" s="49">
        <v>7.5989999999999931</v>
      </c>
      <c r="Q16" s="48">
        <v>11.811000000000003</v>
      </c>
      <c r="R16" s="49">
        <v>12.335000000000006</v>
      </c>
      <c r="S16" s="48">
        <v>12.419999999999995</v>
      </c>
      <c r="T16" s="49">
        <v>10.134000000000011</v>
      </c>
      <c r="U16" s="48">
        <v>15.071166666666661</v>
      </c>
      <c r="V16" s="49">
        <v>11.249000000000013</v>
      </c>
      <c r="W16" s="48">
        <v>2.9019333333333344</v>
      </c>
      <c r="X16" s="49">
        <v>2.468833333333333</v>
      </c>
      <c r="Y16" s="48">
        <v>0.71376666666666677</v>
      </c>
      <c r="Z16" s="49">
        <v>0</v>
      </c>
      <c r="AA16" s="48">
        <v>0</v>
      </c>
      <c r="AB16" s="49">
        <v>0</v>
      </c>
      <c r="AC16" s="58">
        <f t="shared" si="0"/>
        <v>129.70203333333333</v>
      </c>
      <c r="AD16" s="58"/>
      <c r="AE16" s="58"/>
    </row>
    <row r="17" spans="2:31" x14ac:dyDescent="0.3">
      <c r="B17" s="62" t="s">
        <v>46</v>
      </c>
      <c r="C17" s="62"/>
      <c r="D17" s="62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0.49549999999999972</v>
      </c>
      <c r="M17" s="48">
        <v>50.603166666666652</v>
      </c>
      <c r="N17" s="49">
        <v>10.010000000000005</v>
      </c>
      <c r="O17" s="48">
        <v>22.64</v>
      </c>
      <c r="P17" s="49">
        <v>32.100000000000009</v>
      </c>
      <c r="Q17" s="48">
        <v>34.668833333333367</v>
      </c>
      <c r="R17" s="49">
        <v>24.062833333333298</v>
      </c>
      <c r="S17" s="48">
        <v>19.675166666666655</v>
      </c>
      <c r="T17" s="49">
        <v>18.987666666666676</v>
      </c>
      <c r="U17" s="48">
        <v>19.702500000000022</v>
      </c>
      <c r="V17" s="49">
        <v>19.815000000000008</v>
      </c>
      <c r="W17" s="48">
        <v>24.329833333333337</v>
      </c>
      <c r="X17" s="49">
        <v>5.8334999999999981</v>
      </c>
      <c r="Y17" s="48">
        <v>0.40000000000000024</v>
      </c>
      <c r="Z17" s="49">
        <v>0</v>
      </c>
      <c r="AA17" s="48">
        <v>0</v>
      </c>
      <c r="AB17" s="49">
        <v>0</v>
      </c>
      <c r="AC17" s="58">
        <f t="shared" si="0"/>
        <v>283.32400000000001</v>
      </c>
      <c r="AD17" s="58"/>
      <c r="AE17" s="58"/>
    </row>
    <row r="18" spans="2:31" x14ac:dyDescent="0.3">
      <c r="B18" s="62" t="s">
        <v>47</v>
      </c>
      <c r="C18" s="62"/>
      <c r="D18" s="62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17.980000000000011</v>
      </c>
      <c r="N18" s="49">
        <v>23.25800000000002</v>
      </c>
      <c r="O18" s="48">
        <v>23.83799999999998</v>
      </c>
      <c r="P18" s="49">
        <v>23.83799999999998</v>
      </c>
      <c r="Q18" s="48">
        <v>23.83799999999998</v>
      </c>
      <c r="R18" s="49">
        <v>23.83799999999998</v>
      </c>
      <c r="S18" s="48">
        <v>23.77999999999998</v>
      </c>
      <c r="T18" s="49">
        <v>23.605999999999998</v>
      </c>
      <c r="U18" s="48">
        <v>23.77999999999998</v>
      </c>
      <c r="V18" s="49">
        <v>23.25800000000002</v>
      </c>
      <c r="W18" s="48">
        <v>17.399999999999988</v>
      </c>
      <c r="X18" s="49">
        <v>0</v>
      </c>
      <c r="Y18" s="48">
        <v>0</v>
      </c>
      <c r="Z18" s="49">
        <v>0</v>
      </c>
      <c r="AA18" s="48">
        <v>0</v>
      </c>
      <c r="AB18" s="49">
        <v>0</v>
      </c>
      <c r="AC18" s="58">
        <f t="shared" si="0"/>
        <v>248.41399999999987</v>
      </c>
      <c r="AD18" s="58"/>
      <c r="AE18" s="58"/>
    </row>
    <row r="19" spans="2:31" x14ac:dyDescent="0.3">
      <c r="B19" s="62" t="s">
        <v>48</v>
      </c>
      <c r="C19" s="62"/>
      <c r="D19" s="62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13.019999999999989</v>
      </c>
      <c r="N19" s="49">
        <v>16.841999999999988</v>
      </c>
      <c r="O19" s="48">
        <v>17.261999999999976</v>
      </c>
      <c r="P19" s="49">
        <v>17.261999999999976</v>
      </c>
      <c r="Q19" s="48">
        <v>17.261999999999976</v>
      </c>
      <c r="R19" s="49">
        <v>17.261999999999976</v>
      </c>
      <c r="S19" s="48">
        <v>17.22000000000002</v>
      </c>
      <c r="T19" s="49">
        <v>17.094000000000026</v>
      </c>
      <c r="U19" s="48">
        <v>17.22000000000002</v>
      </c>
      <c r="V19" s="49">
        <v>16.841999999999988</v>
      </c>
      <c r="W19" s="48">
        <v>12.600000000000014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58">
        <f t="shared" si="0"/>
        <v>179.88599999999994</v>
      </c>
      <c r="AD19" s="58"/>
      <c r="AE19" s="58"/>
    </row>
    <row r="20" spans="2:31" x14ac:dyDescent="0.3">
      <c r="B20" s="62" t="s">
        <v>49</v>
      </c>
      <c r="C20" s="62"/>
      <c r="D20" s="62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118.34116666666664</v>
      </c>
      <c r="N20" s="49">
        <v>163.41116666666665</v>
      </c>
      <c r="O20" s="48">
        <v>151.15066666666669</v>
      </c>
      <c r="P20" s="49">
        <v>136.40483333333333</v>
      </c>
      <c r="Q20" s="48">
        <v>136.49849999999998</v>
      </c>
      <c r="R20" s="49">
        <v>132.846</v>
      </c>
      <c r="S20" s="48">
        <v>130.40416666666664</v>
      </c>
      <c r="T20" s="49">
        <v>130.01816666666664</v>
      </c>
      <c r="U20" s="48">
        <v>119.61200000000002</v>
      </c>
      <c r="V20" s="49">
        <v>116.16416666666666</v>
      </c>
      <c r="W20" s="48">
        <v>103.78266666666669</v>
      </c>
      <c r="X20" s="49">
        <v>24.65333333333334</v>
      </c>
      <c r="Y20" s="48">
        <v>1.8261666666666665</v>
      </c>
      <c r="Z20" s="49">
        <v>0</v>
      </c>
      <c r="AA20" s="48">
        <v>0</v>
      </c>
      <c r="AB20" s="49">
        <v>0</v>
      </c>
      <c r="AC20" s="58">
        <f t="shared" si="0"/>
        <v>1465.1130000000003</v>
      </c>
      <c r="AD20" s="58"/>
      <c r="AE20" s="58"/>
    </row>
    <row r="21" spans="2:31" x14ac:dyDescent="0.3">
      <c r="B21" s="62" t="s">
        <v>50</v>
      </c>
      <c r="C21" s="62"/>
      <c r="D21" s="62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1.0833333333333309E-2</v>
      </c>
      <c r="M21" s="48">
        <v>13.520499999999998</v>
      </c>
      <c r="N21" s="49">
        <v>31.494666666666667</v>
      </c>
      <c r="O21" s="48">
        <v>32.830500000000015</v>
      </c>
      <c r="P21" s="49">
        <v>34.389166666666675</v>
      </c>
      <c r="Q21" s="48">
        <v>35.21483333333336</v>
      </c>
      <c r="R21" s="49">
        <v>35.173166666666674</v>
      </c>
      <c r="S21" s="48">
        <v>35.268166666666666</v>
      </c>
      <c r="T21" s="49">
        <v>29.730333333333331</v>
      </c>
      <c r="U21" s="48">
        <v>28.49049999999999</v>
      </c>
      <c r="V21" s="49">
        <v>27.861666666666682</v>
      </c>
      <c r="W21" s="48">
        <v>17.670000000000005</v>
      </c>
      <c r="X21" s="49">
        <v>1.4591666666666667</v>
      </c>
      <c r="Y21" s="48">
        <v>7.1666666666666684E-2</v>
      </c>
      <c r="Z21" s="49">
        <v>0</v>
      </c>
      <c r="AA21" s="48">
        <v>0</v>
      </c>
      <c r="AB21" s="49">
        <v>0</v>
      </c>
      <c r="AC21" s="58">
        <f t="shared" si="0"/>
        <v>323.1851666666667</v>
      </c>
      <c r="AD21" s="58"/>
      <c r="AE21" s="58"/>
    </row>
    <row r="22" spans="2:31" x14ac:dyDescent="0.3">
      <c r="B22" s="62" t="s">
        <v>123</v>
      </c>
      <c r="C22" s="62"/>
      <c r="D22" s="62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29.700666666666656</v>
      </c>
      <c r="N22" s="49">
        <v>14.280000000000001</v>
      </c>
      <c r="O22" s="48">
        <v>16.270000000000003</v>
      </c>
      <c r="P22" s="49">
        <v>15.769999999999996</v>
      </c>
      <c r="Q22" s="48">
        <v>14.060000000000002</v>
      </c>
      <c r="R22" s="49">
        <v>13.879999999999995</v>
      </c>
      <c r="S22" s="48">
        <v>13.57</v>
      </c>
      <c r="T22" s="49">
        <v>15.04</v>
      </c>
      <c r="U22" s="48">
        <v>17.270000000000003</v>
      </c>
      <c r="V22" s="49">
        <v>16.16</v>
      </c>
      <c r="W22" s="48">
        <v>21.649666666666672</v>
      </c>
      <c r="X22" s="49">
        <v>0.15316666666666662</v>
      </c>
      <c r="Y22" s="48">
        <v>0.25333333333333347</v>
      </c>
      <c r="Z22" s="49">
        <v>0</v>
      </c>
      <c r="AA22" s="48">
        <v>0</v>
      </c>
      <c r="AB22" s="49">
        <v>0</v>
      </c>
      <c r="AC22" s="58">
        <f t="shared" si="0"/>
        <v>188.05683333333332</v>
      </c>
      <c r="AD22" s="58"/>
      <c r="AE22" s="58"/>
    </row>
    <row r="23" spans="2:31" x14ac:dyDescent="0.3">
      <c r="B23" s="62" t="s">
        <v>51</v>
      </c>
      <c r="C23" s="62"/>
      <c r="D23" s="62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83.566500000000005</v>
      </c>
      <c r="N23" s="49">
        <v>170.71850000000006</v>
      </c>
      <c r="O23" s="48">
        <v>175.83</v>
      </c>
      <c r="P23" s="49">
        <v>173.53</v>
      </c>
      <c r="Q23" s="48">
        <v>173.46</v>
      </c>
      <c r="R23" s="49">
        <v>173.63</v>
      </c>
      <c r="S23" s="48">
        <v>173.74</v>
      </c>
      <c r="T23" s="49">
        <v>173.78</v>
      </c>
      <c r="U23" s="48">
        <v>173.58</v>
      </c>
      <c r="V23" s="49">
        <v>173.44783333333342</v>
      </c>
      <c r="W23" s="48">
        <v>126.56266666666667</v>
      </c>
      <c r="X23" s="49">
        <v>28.911666666666672</v>
      </c>
      <c r="Y23" s="48">
        <v>4.3520000000000003</v>
      </c>
      <c r="Z23" s="49">
        <v>0</v>
      </c>
      <c r="AA23" s="48">
        <v>0</v>
      </c>
      <c r="AB23" s="49">
        <v>0</v>
      </c>
      <c r="AC23" s="58">
        <f t="shared" si="0"/>
        <v>1805.1091666666669</v>
      </c>
      <c r="AD23" s="58"/>
      <c r="AE23" s="58"/>
    </row>
    <row r="24" spans="2:31" x14ac:dyDescent="0.3">
      <c r="B24" s="62" t="s">
        <v>52</v>
      </c>
      <c r="C24" s="62"/>
      <c r="D24" s="62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18.429000000000006</v>
      </c>
      <c r="N24" s="49">
        <v>29.366833333333322</v>
      </c>
      <c r="O24" s="48">
        <v>29.633333333333336</v>
      </c>
      <c r="P24" s="49">
        <v>30.317666666666646</v>
      </c>
      <c r="Q24" s="48">
        <v>30.77249999999999</v>
      </c>
      <c r="R24" s="49">
        <v>30.911000000000012</v>
      </c>
      <c r="S24" s="48">
        <v>30.752666666666666</v>
      </c>
      <c r="T24" s="49">
        <v>30.123333333333328</v>
      </c>
      <c r="U24" s="48">
        <v>29.370999999999995</v>
      </c>
      <c r="V24" s="49">
        <v>26.607499999999998</v>
      </c>
      <c r="W24" s="48">
        <v>18.261999999999993</v>
      </c>
      <c r="X24" s="49">
        <v>3.1238333333333332</v>
      </c>
      <c r="Y24" s="48">
        <v>1.0480000000000007</v>
      </c>
      <c r="Z24" s="49">
        <v>0</v>
      </c>
      <c r="AA24" s="48">
        <v>0</v>
      </c>
      <c r="AB24" s="49">
        <v>0</v>
      </c>
      <c r="AC24" s="58">
        <f t="shared" si="0"/>
        <v>308.71866666666665</v>
      </c>
      <c r="AD24" s="58"/>
      <c r="AE24" s="58"/>
    </row>
    <row r="25" spans="2:31" x14ac:dyDescent="0.3">
      <c r="B25" s="62" t="s">
        <v>53</v>
      </c>
      <c r="C25" s="62"/>
      <c r="D25" s="62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0.82516666666666649</v>
      </c>
      <c r="N25" s="49">
        <v>1.6446666666666663</v>
      </c>
      <c r="O25" s="48">
        <v>2.4664999999999995</v>
      </c>
      <c r="P25" s="49">
        <v>3.2881666666666662</v>
      </c>
      <c r="Q25" s="48">
        <v>4.1113333333333326</v>
      </c>
      <c r="R25" s="49">
        <v>4.9333333333333327</v>
      </c>
      <c r="S25" s="48">
        <v>5.7543333333333324</v>
      </c>
      <c r="T25" s="49">
        <v>6.5774999999999988</v>
      </c>
      <c r="U25" s="48">
        <v>7.3986666666666654</v>
      </c>
      <c r="V25" s="49">
        <v>8.2194999999999983</v>
      </c>
      <c r="W25" s="48">
        <v>9.0403333333333311</v>
      </c>
      <c r="X25" s="49">
        <v>8.2571666666666665</v>
      </c>
      <c r="Y25" s="48">
        <v>1.4138333333333322</v>
      </c>
      <c r="Z25" s="49">
        <v>0</v>
      </c>
      <c r="AA25" s="48">
        <v>0</v>
      </c>
      <c r="AB25" s="49">
        <v>0</v>
      </c>
      <c r="AC25" s="58">
        <f t="shared" si="0"/>
        <v>63.930499999999981</v>
      </c>
      <c r="AD25" s="58"/>
      <c r="AE25" s="58"/>
    </row>
    <row r="26" spans="2:31" x14ac:dyDescent="0.3">
      <c r="B26" s="62" t="s">
        <v>54</v>
      </c>
      <c r="C26" s="62"/>
      <c r="D26" s="62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20.377166666666668</v>
      </c>
      <c r="N26" s="49">
        <v>0</v>
      </c>
      <c r="O26" s="48">
        <v>11.219666666666667</v>
      </c>
      <c r="P26" s="49">
        <v>11.914666666666664</v>
      </c>
      <c r="Q26" s="48">
        <v>11.412333333333327</v>
      </c>
      <c r="R26" s="49">
        <v>11.844000000000003</v>
      </c>
      <c r="S26" s="48">
        <v>12.138833333333334</v>
      </c>
      <c r="T26" s="49">
        <v>11.312500000000004</v>
      </c>
      <c r="U26" s="48">
        <v>11.341333333333335</v>
      </c>
      <c r="V26" s="49">
        <v>10.636833333333328</v>
      </c>
      <c r="W26" s="48">
        <v>9.7440000000000015</v>
      </c>
      <c r="X26" s="49">
        <v>1.8604999999999998</v>
      </c>
      <c r="Y26" s="48">
        <v>0.37000000000000016</v>
      </c>
      <c r="Z26" s="49">
        <v>0</v>
      </c>
      <c r="AA26" s="48">
        <v>0</v>
      </c>
      <c r="AB26" s="49">
        <v>0</v>
      </c>
      <c r="AC26" s="58">
        <f t="shared" si="0"/>
        <v>124.17183333333334</v>
      </c>
      <c r="AD26" s="58"/>
      <c r="AE26" s="58"/>
    </row>
    <row r="27" spans="2:31" x14ac:dyDescent="0.3">
      <c r="B27" s="62" t="s">
        <v>55</v>
      </c>
      <c r="C27" s="62"/>
      <c r="D27" s="62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48.656333333333336</v>
      </c>
      <c r="N27" s="49">
        <v>73.958166666666656</v>
      </c>
      <c r="O27" s="48">
        <v>87.25</v>
      </c>
      <c r="P27" s="49">
        <v>94.819999999999965</v>
      </c>
      <c r="Q27" s="48">
        <v>98.104166666666643</v>
      </c>
      <c r="R27" s="49">
        <v>98.153000000000006</v>
      </c>
      <c r="S27" s="48">
        <v>91.103999999999999</v>
      </c>
      <c r="T27" s="49">
        <v>72.245333333333306</v>
      </c>
      <c r="U27" s="48">
        <v>67.150000000000063</v>
      </c>
      <c r="V27" s="49">
        <v>65.489999999999895</v>
      </c>
      <c r="W27" s="48">
        <v>51.557833333333299</v>
      </c>
      <c r="X27" s="49">
        <v>7.4671666666666647</v>
      </c>
      <c r="Y27" s="48">
        <v>0.64600000000000024</v>
      </c>
      <c r="Z27" s="49">
        <v>0</v>
      </c>
      <c r="AA27" s="48">
        <v>0</v>
      </c>
      <c r="AB27" s="49">
        <v>0</v>
      </c>
      <c r="AC27" s="58">
        <f t="shared" si="0"/>
        <v>856.60199999999986</v>
      </c>
      <c r="AD27" s="58"/>
      <c r="AE27" s="58"/>
    </row>
    <row r="28" spans="2:31" x14ac:dyDescent="0.3">
      <c r="B28" s="62" t="s">
        <v>56</v>
      </c>
      <c r="C28" s="62"/>
      <c r="D28" s="62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7.9599999999999973</v>
      </c>
      <c r="N28" s="49">
        <v>9.9199999999999946</v>
      </c>
      <c r="O28" s="48">
        <v>12.32</v>
      </c>
      <c r="P28" s="49">
        <v>12.939999999999998</v>
      </c>
      <c r="Q28" s="48">
        <v>13.530000000000001</v>
      </c>
      <c r="R28" s="49">
        <v>13.43</v>
      </c>
      <c r="S28" s="48">
        <v>13.630000000000003</v>
      </c>
      <c r="T28" s="49">
        <v>13.730000000000004</v>
      </c>
      <c r="U28" s="48">
        <v>15.019999999999996</v>
      </c>
      <c r="V28" s="49">
        <v>25.427500000000002</v>
      </c>
      <c r="W28" s="48">
        <v>20.874166666666671</v>
      </c>
      <c r="X28" s="49">
        <v>3.5291666666666681</v>
      </c>
      <c r="Y28" s="48">
        <v>0.36000000000000015</v>
      </c>
      <c r="Z28" s="49">
        <v>0</v>
      </c>
      <c r="AA28" s="48">
        <v>0</v>
      </c>
      <c r="AB28" s="49">
        <v>0</v>
      </c>
      <c r="AC28" s="58">
        <f t="shared" si="0"/>
        <v>162.67083333333335</v>
      </c>
      <c r="AD28" s="58"/>
      <c r="AE28" s="58"/>
    </row>
    <row r="29" spans="2:31" x14ac:dyDescent="0.3">
      <c r="B29" s="62" t="s">
        <v>124</v>
      </c>
      <c r="C29" s="62"/>
      <c r="D29" s="62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1.4449333333333327</v>
      </c>
      <c r="M29" s="48">
        <v>65.862333333333325</v>
      </c>
      <c r="N29" s="49">
        <v>91.57666666666664</v>
      </c>
      <c r="O29" s="48">
        <v>81.412333333333336</v>
      </c>
      <c r="P29" s="49">
        <v>71.615166666666667</v>
      </c>
      <c r="Q29" s="48">
        <v>77.661166666666617</v>
      </c>
      <c r="R29" s="49">
        <v>79.833666666666687</v>
      </c>
      <c r="S29" s="48">
        <v>79.286333333333303</v>
      </c>
      <c r="T29" s="49">
        <v>75.45650000000002</v>
      </c>
      <c r="U29" s="48">
        <v>69.874166666666667</v>
      </c>
      <c r="V29" s="49">
        <v>67.24983333333337</v>
      </c>
      <c r="W29" s="48">
        <v>58.261500000000005</v>
      </c>
      <c r="X29" s="49">
        <v>31.460533333333334</v>
      </c>
      <c r="Y29" s="48">
        <v>3.2083333333333326</v>
      </c>
      <c r="Z29" s="49">
        <v>0</v>
      </c>
      <c r="AA29" s="48">
        <v>0</v>
      </c>
      <c r="AB29" s="49">
        <v>0</v>
      </c>
      <c r="AC29" s="58">
        <f t="shared" si="0"/>
        <v>854.20346666666671</v>
      </c>
      <c r="AD29" s="58"/>
      <c r="AE29" s="58"/>
    </row>
    <row r="30" spans="2:31" x14ac:dyDescent="0.3">
      <c r="B30" s="62" t="s">
        <v>57</v>
      </c>
      <c r="C30" s="62"/>
      <c r="D30" s="62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6.1898333333333362</v>
      </c>
      <c r="N30" s="49">
        <v>9.1030000000000069</v>
      </c>
      <c r="O30" s="48">
        <v>10.416000000000004</v>
      </c>
      <c r="P30" s="49">
        <v>10.192166666666681</v>
      </c>
      <c r="Q30" s="48">
        <v>10.658833333333332</v>
      </c>
      <c r="R30" s="49">
        <v>10.677666666666664</v>
      </c>
      <c r="S30" s="48">
        <v>10.819333333333338</v>
      </c>
      <c r="T30" s="49">
        <v>10.821000000000003</v>
      </c>
      <c r="U30" s="48">
        <v>10.682500000000013</v>
      </c>
      <c r="V30" s="49">
        <v>9.9139999999999997</v>
      </c>
      <c r="W30" s="48">
        <v>9.8676666666666684</v>
      </c>
      <c r="X30" s="49">
        <v>0.93083333333333351</v>
      </c>
      <c r="Y30" s="48">
        <v>0.44650000000000017</v>
      </c>
      <c r="Z30" s="49">
        <v>0</v>
      </c>
      <c r="AA30" s="48">
        <v>0</v>
      </c>
      <c r="AB30" s="49">
        <v>0</v>
      </c>
      <c r="AC30" s="58">
        <f t="shared" si="0"/>
        <v>110.71933333333338</v>
      </c>
      <c r="AD30" s="58"/>
      <c r="AE30" s="58"/>
    </row>
    <row r="31" spans="2:31" x14ac:dyDescent="0.3">
      <c r="B31" s="62" t="s">
        <v>58</v>
      </c>
      <c r="C31" s="62"/>
      <c r="D31" s="62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0.48933333333333301</v>
      </c>
      <c r="M31" s="48">
        <v>0</v>
      </c>
      <c r="N31" s="49">
        <v>0</v>
      </c>
      <c r="O31" s="48">
        <v>0</v>
      </c>
      <c r="P31" s="49">
        <v>0</v>
      </c>
      <c r="Q31" s="48">
        <v>0</v>
      </c>
      <c r="R31" s="49">
        <v>0</v>
      </c>
      <c r="S31" s="48">
        <v>0</v>
      </c>
      <c r="T31" s="49">
        <v>0</v>
      </c>
      <c r="U31" s="48">
        <v>0</v>
      </c>
      <c r="V31" s="49">
        <v>0</v>
      </c>
      <c r="W31" s="48">
        <v>0</v>
      </c>
      <c r="X31" s="49">
        <v>1.3428333333333338</v>
      </c>
      <c r="Y31" s="48">
        <v>1.1244999999999992</v>
      </c>
      <c r="Z31" s="49">
        <v>0</v>
      </c>
      <c r="AA31" s="48">
        <v>0</v>
      </c>
      <c r="AB31" s="49">
        <v>0</v>
      </c>
      <c r="AC31" s="58">
        <f t="shared" si="0"/>
        <v>2.9566666666666661</v>
      </c>
      <c r="AD31" s="58"/>
      <c r="AE31" s="58"/>
    </row>
    <row r="32" spans="2:31" x14ac:dyDescent="0.3">
      <c r="B32" s="62" t="s">
        <v>125</v>
      </c>
      <c r="C32" s="62"/>
      <c r="D32" s="62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0.34466666666666668</v>
      </c>
      <c r="M32" s="48">
        <v>44.526499999999977</v>
      </c>
      <c r="N32" s="49">
        <v>58.270499999999998</v>
      </c>
      <c r="O32" s="48">
        <v>91.849166666666619</v>
      </c>
      <c r="P32" s="49">
        <v>98.961999999999989</v>
      </c>
      <c r="Q32" s="48">
        <v>98.798166666666688</v>
      </c>
      <c r="R32" s="49">
        <v>97.382333333333321</v>
      </c>
      <c r="S32" s="48">
        <v>98.99666666666667</v>
      </c>
      <c r="T32" s="49">
        <v>99.002999999999986</v>
      </c>
      <c r="U32" s="48">
        <v>98.97350000000003</v>
      </c>
      <c r="V32" s="49">
        <v>94.883499999999998</v>
      </c>
      <c r="W32" s="48">
        <v>65.712000000000003</v>
      </c>
      <c r="X32" s="49">
        <v>4.2514999999999992</v>
      </c>
      <c r="Y32" s="48">
        <v>0.59200000000000041</v>
      </c>
      <c r="Z32" s="49">
        <v>0</v>
      </c>
      <c r="AA32" s="48">
        <v>0</v>
      </c>
      <c r="AB32" s="49">
        <v>0</v>
      </c>
      <c r="AC32" s="58">
        <f t="shared" si="0"/>
        <v>952.54550000000006</v>
      </c>
      <c r="AD32" s="58"/>
      <c r="AE32" s="58"/>
    </row>
    <row r="33" spans="2:31" x14ac:dyDescent="0.3">
      <c r="B33" s="62" t="s">
        <v>59</v>
      </c>
      <c r="C33" s="62"/>
      <c r="D33" s="62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2.930833333333335</v>
      </c>
      <c r="N33" s="49">
        <v>0</v>
      </c>
      <c r="O33" s="48">
        <v>0</v>
      </c>
      <c r="P33" s="49">
        <v>0</v>
      </c>
      <c r="Q33" s="48">
        <v>0</v>
      </c>
      <c r="R33" s="49">
        <v>0</v>
      </c>
      <c r="S33" s="48">
        <v>0</v>
      </c>
      <c r="T33" s="49">
        <v>0</v>
      </c>
      <c r="U33" s="48">
        <v>0</v>
      </c>
      <c r="V33" s="49">
        <v>0</v>
      </c>
      <c r="W33" s="48">
        <v>0</v>
      </c>
      <c r="X33" s="49">
        <v>2.2596666666666665</v>
      </c>
      <c r="Y33" s="48">
        <v>0.56666666666666665</v>
      </c>
      <c r="Z33" s="49">
        <v>0</v>
      </c>
      <c r="AA33" s="48">
        <v>0</v>
      </c>
      <c r="AB33" s="49">
        <v>0</v>
      </c>
      <c r="AC33" s="58">
        <f t="shared" si="0"/>
        <v>5.7571666666666683</v>
      </c>
      <c r="AD33" s="58"/>
      <c r="AE33" s="58"/>
    </row>
    <row r="34" spans="2:31" x14ac:dyDescent="0.3">
      <c r="B34" s="62" t="s">
        <v>60</v>
      </c>
      <c r="C34" s="62"/>
      <c r="D34" s="62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0.50883333333333336</v>
      </c>
      <c r="M34" s="48">
        <v>13.912333333333329</v>
      </c>
      <c r="N34" s="49">
        <v>31.00350000000001</v>
      </c>
      <c r="O34" s="48">
        <v>0</v>
      </c>
      <c r="P34" s="49">
        <v>0</v>
      </c>
      <c r="Q34" s="48">
        <v>8.9289999999999949</v>
      </c>
      <c r="R34" s="49">
        <v>11.457999999999998</v>
      </c>
      <c r="S34" s="48">
        <v>12.805999999999997</v>
      </c>
      <c r="T34" s="49">
        <v>23.516666666666666</v>
      </c>
      <c r="U34" s="48">
        <v>24.575500000000002</v>
      </c>
      <c r="V34" s="49">
        <v>23.958166666666664</v>
      </c>
      <c r="W34" s="48">
        <v>26.035333333333337</v>
      </c>
      <c r="X34" s="49">
        <v>7.5434999999999954</v>
      </c>
      <c r="Y34" s="48">
        <v>1.518150000000001</v>
      </c>
      <c r="Z34" s="49">
        <v>0</v>
      </c>
      <c r="AA34" s="48">
        <v>0</v>
      </c>
      <c r="AB34" s="49">
        <v>0</v>
      </c>
      <c r="AC34" s="58">
        <f t="shared" si="0"/>
        <v>185.76498333333333</v>
      </c>
      <c r="AD34" s="58"/>
      <c r="AE34" s="58"/>
    </row>
    <row r="35" spans="2:31" x14ac:dyDescent="0.3">
      <c r="B35" s="62" t="s">
        <v>61</v>
      </c>
      <c r="C35" s="62"/>
      <c r="D35" s="62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17.137766666666675</v>
      </c>
      <c r="N35" s="49">
        <v>15.98533333333334</v>
      </c>
      <c r="O35" s="48">
        <v>31.118166666666671</v>
      </c>
      <c r="P35" s="49">
        <v>31.350833333333355</v>
      </c>
      <c r="Q35" s="48">
        <v>29.894499999999979</v>
      </c>
      <c r="R35" s="49">
        <v>26.966833333333316</v>
      </c>
      <c r="S35" s="48">
        <v>22.858333333333324</v>
      </c>
      <c r="T35" s="49">
        <v>17.384499999999999</v>
      </c>
      <c r="U35" s="48">
        <v>15.813499999999998</v>
      </c>
      <c r="V35" s="49">
        <v>16.643999999999995</v>
      </c>
      <c r="W35" s="48">
        <v>19.944499999999994</v>
      </c>
      <c r="X35" s="49">
        <v>1.8458333333333334</v>
      </c>
      <c r="Y35" s="48">
        <v>0.98300000000000032</v>
      </c>
      <c r="Z35" s="49">
        <v>0</v>
      </c>
      <c r="AA35" s="48">
        <v>0</v>
      </c>
      <c r="AB35" s="49">
        <v>0</v>
      </c>
      <c r="AC35" s="58">
        <f t="shared" si="0"/>
        <v>247.92710000000002</v>
      </c>
      <c r="AD35" s="58"/>
      <c r="AE35" s="58"/>
    </row>
    <row r="36" spans="2:31" x14ac:dyDescent="0.3">
      <c r="B36" s="62" t="s">
        <v>62</v>
      </c>
      <c r="C36" s="62"/>
      <c r="D36" s="62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1.8212499999999994</v>
      </c>
      <c r="M36" s="48">
        <v>20.423999999999985</v>
      </c>
      <c r="N36" s="49">
        <v>29.401000000000018</v>
      </c>
      <c r="O36" s="48">
        <v>7.1480333333333315</v>
      </c>
      <c r="P36" s="49">
        <v>0</v>
      </c>
      <c r="Q36" s="48">
        <v>4.75333333333334E-2</v>
      </c>
      <c r="R36" s="49">
        <v>1.1166666666666695E-2</v>
      </c>
      <c r="S36" s="48">
        <v>0</v>
      </c>
      <c r="T36" s="49">
        <v>0</v>
      </c>
      <c r="U36" s="48">
        <v>4.1786333333333339</v>
      </c>
      <c r="V36" s="49">
        <v>20.349333333333345</v>
      </c>
      <c r="W36" s="48">
        <v>25.574000000000009</v>
      </c>
      <c r="X36" s="49">
        <v>8.352999999999998</v>
      </c>
      <c r="Y36" s="48">
        <v>0.87783333333333358</v>
      </c>
      <c r="Z36" s="49">
        <v>0</v>
      </c>
      <c r="AA36" s="48">
        <v>0</v>
      </c>
      <c r="AB36" s="49">
        <v>0</v>
      </c>
      <c r="AC36" s="58">
        <f t="shared" si="0"/>
        <v>118.18578333333335</v>
      </c>
      <c r="AD36" s="58"/>
      <c r="AE36" s="58"/>
    </row>
    <row r="37" spans="2:31" x14ac:dyDescent="0.3">
      <c r="B37" s="62" t="s">
        <v>63</v>
      </c>
      <c r="C37" s="62"/>
      <c r="D37" s="62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46.894166666666706</v>
      </c>
      <c r="N37" s="49">
        <v>84.119999999999919</v>
      </c>
      <c r="O37" s="48">
        <v>22.353833333333338</v>
      </c>
      <c r="P37" s="49">
        <v>0</v>
      </c>
      <c r="Q37" s="48">
        <v>0.37049999999999933</v>
      </c>
      <c r="R37" s="49">
        <v>0</v>
      </c>
      <c r="S37" s="48">
        <v>0</v>
      </c>
      <c r="T37" s="49">
        <v>0</v>
      </c>
      <c r="U37" s="48">
        <v>0</v>
      </c>
      <c r="V37" s="49">
        <v>58.897833333333345</v>
      </c>
      <c r="W37" s="48">
        <v>64.039999999999978</v>
      </c>
      <c r="X37" s="49">
        <v>8.1394999999999929</v>
      </c>
      <c r="Y37" s="48">
        <v>1.3268333333333331</v>
      </c>
      <c r="Z37" s="49">
        <v>0</v>
      </c>
      <c r="AA37" s="48">
        <v>0</v>
      </c>
      <c r="AB37" s="49">
        <v>0</v>
      </c>
      <c r="AC37" s="58">
        <f t="shared" si="0"/>
        <v>286.14266666666663</v>
      </c>
      <c r="AD37" s="58"/>
      <c r="AE37" s="58"/>
    </row>
    <row r="38" spans="2:31" x14ac:dyDescent="0.3">
      <c r="B38" s="62" t="s">
        <v>64</v>
      </c>
      <c r="C38" s="62"/>
      <c r="D38" s="62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2.2631666666666672</v>
      </c>
      <c r="M38" s="48">
        <v>29.074500000000011</v>
      </c>
      <c r="N38" s="49">
        <v>42.775166666666671</v>
      </c>
      <c r="O38" s="48">
        <v>39.948666666666654</v>
      </c>
      <c r="P38" s="49">
        <v>39.870166666666634</v>
      </c>
      <c r="Q38" s="48">
        <v>40.175000000000033</v>
      </c>
      <c r="R38" s="49">
        <v>40.285000000000011</v>
      </c>
      <c r="S38" s="48">
        <v>39.853666666666648</v>
      </c>
      <c r="T38" s="49">
        <v>28.225333333333332</v>
      </c>
      <c r="U38" s="48">
        <v>28.299999999999972</v>
      </c>
      <c r="V38" s="49">
        <v>27.40783333333335</v>
      </c>
      <c r="W38" s="48">
        <v>19.05266666666666</v>
      </c>
      <c r="X38" s="49">
        <v>0.38033333333333336</v>
      </c>
      <c r="Y38" s="48">
        <v>0.24166666666666667</v>
      </c>
      <c r="Z38" s="49">
        <v>0</v>
      </c>
      <c r="AA38" s="48">
        <v>0</v>
      </c>
      <c r="AB38" s="49">
        <v>0</v>
      </c>
      <c r="AC38" s="58">
        <f t="shared" si="0"/>
        <v>377.85316666666665</v>
      </c>
      <c r="AD38" s="58"/>
      <c r="AE38" s="58"/>
    </row>
    <row r="39" spans="2:31" x14ac:dyDescent="0.3">
      <c r="B39" s="62" t="s">
        <v>126</v>
      </c>
      <c r="C39" s="62"/>
      <c r="D39" s="62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0.36166666666666686</v>
      </c>
      <c r="M39" s="48">
        <v>36.487500000000026</v>
      </c>
      <c r="N39" s="49">
        <v>29.979333333333365</v>
      </c>
      <c r="O39" s="48">
        <v>44.515500000000024</v>
      </c>
      <c r="P39" s="49">
        <v>44.518500000000017</v>
      </c>
      <c r="Q39" s="48">
        <v>34.49</v>
      </c>
      <c r="R39" s="49">
        <v>34.49</v>
      </c>
      <c r="S39" s="48">
        <v>34.49</v>
      </c>
      <c r="T39" s="49">
        <v>38.1</v>
      </c>
      <c r="U39" s="48">
        <v>44.518833333333347</v>
      </c>
      <c r="V39" s="49">
        <v>43.016500000000001</v>
      </c>
      <c r="W39" s="48">
        <v>33.395499999999977</v>
      </c>
      <c r="X39" s="49">
        <v>0.90549999999999997</v>
      </c>
      <c r="Y39" s="48">
        <v>0.29166666666666657</v>
      </c>
      <c r="Z39" s="49">
        <v>0</v>
      </c>
      <c r="AA39" s="48">
        <v>0</v>
      </c>
      <c r="AB39" s="49">
        <v>0</v>
      </c>
      <c r="AC39" s="58">
        <f t="shared" si="0"/>
        <v>419.56050000000016</v>
      </c>
      <c r="AD39" s="58"/>
      <c r="AE39" s="58"/>
    </row>
    <row r="40" spans="2:31" x14ac:dyDescent="0.3">
      <c r="B40" s="62" t="s">
        <v>65</v>
      </c>
      <c r="C40" s="62"/>
      <c r="D40" s="62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0.75239999999999985</v>
      </c>
      <c r="M40" s="48">
        <v>7.712500000000003</v>
      </c>
      <c r="N40" s="49">
        <v>10.337666666666665</v>
      </c>
      <c r="O40" s="48">
        <v>11.390166666666671</v>
      </c>
      <c r="P40" s="49">
        <v>13.393833333333328</v>
      </c>
      <c r="Q40" s="48">
        <v>14.562166666666672</v>
      </c>
      <c r="R40" s="49">
        <v>15.290333333333336</v>
      </c>
      <c r="S40" s="48">
        <v>15.275499999999999</v>
      </c>
      <c r="T40" s="49">
        <v>15.199500000000004</v>
      </c>
      <c r="U40" s="48">
        <v>15.086</v>
      </c>
      <c r="V40" s="49">
        <v>14.366666666666667</v>
      </c>
      <c r="W40" s="48">
        <v>9.8848333333333347</v>
      </c>
      <c r="X40" s="49">
        <v>1.3733166666666667</v>
      </c>
      <c r="Y40" s="48">
        <v>0.43936666666666679</v>
      </c>
      <c r="Z40" s="49">
        <v>0</v>
      </c>
      <c r="AA40" s="48">
        <v>0</v>
      </c>
      <c r="AB40" s="49">
        <v>0</v>
      </c>
      <c r="AC40" s="58">
        <f>SUM(E40:AB40)</f>
        <v>145.06425000000002</v>
      </c>
      <c r="AD40" s="58"/>
      <c r="AE40" s="58"/>
    </row>
    <row r="41" spans="2:31" x14ac:dyDescent="0.3">
      <c r="B41" s="62" t="s">
        <v>66</v>
      </c>
      <c r="C41" s="62"/>
      <c r="D41" s="62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0.41800000000000015</v>
      </c>
      <c r="M41" s="48">
        <v>30.411166666666659</v>
      </c>
      <c r="N41" s="49">
        <v>31.741166666666672</v>
      </c>
      <c r="O41" s="48">
        <v>26.321500000000004</v>
      </c>
      <c r="P41" s="49">
        <v>24.795499999999993</v>
      </c>
      <c r="Q41" s="48">
        <v>19.972999999999995</v>
      </c>
      <c r="R41" s="49">
        <v>2.223999999999998</v>
      </c>
      <c r="S41" s="48">
        <v>2.1588333333333343</v>
      </c>
      <c r="T41" s="49">
        <v>0.87933333333333297</v>
      </c>
      <c r="U41" s="48">
        <v>0.23699999999999904</v>
      </c>
      <c r="V41" s="49">
        <v>0</v>
      </c>
      <c r="W41" s="48">
        <v>4.6999999999999709E-2</v>
      </c>
      <c r="X41" s="49">
        <v>3.1121666666666679</v>
      </c>
      <c r="Y41" s="48">
        <v>26.765666666666643</v>
      </c>
      <c r="Z41" s="49">
        <v>0</v>
      </c>
      <c r="AA41" s="48">
        <v>0</v>
      </c>
      <c r="AB41" s="49">
        <v>0</v>
      </c>
      <c r="AC41" s="58">
        <f>SUM(E41:AB41)</f>
        <v>169.08433333333329</v>
      </c>
      <c r="AD41" s="58"/>
      <c r="AE41" s="58"/>
    </row>
    <row r="42" spans="2:31" x14ac:dyDescent="0.3">
      <c r="B42" s="62" t="s">
        <v>67</v>
      </c>
      <c r="C42" s="62"/>
      <c r="D42" s="62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0.51743333333333341</v>
      </c>
      <c r="M42" s="48">
        <v>5.5086666666666639</v>
      </c>
      <c r="N42" s="49">
        <v>9.4513333333333343</v>
      </c>
      <c r="O42" s="48">
        <v>9.4771666666666654</v>
      </c>
      <c r="P42" s="49">
        <v>11.755666666666666</v>
      </c>
      <c r="Q42" s="48">
        <v>13.083000000000002</v>
      </c>
      <c r="R42" s="49">
        <v>13.877333333333333</v>
      </c>
      <c r="S42" s="48">
        <v>13.428833333333333</v>
      </c>
      <c r="T42" s="49">
        <v>7.4471666666666643</v>
      </c>
      <c r="U42" s="48">
        <v>5.9636666666666676</v>
      </c>
      <c r="V42" s="49">
        <v>2.9324999999999992</v>
      </c>
      <c r="W42" s="48">
        <v>0.31056666666666666</v>
      </c>
      <c r="X42" s="49">
        <v>0.2984666666666666</v>
      </c>
      <c r="Y42" s="48">
        <v>0.14454999999999985</v>
      </c>
      <c r="Z42" s="49">
        <v>0</v>
      </c>
      <c r="AA42" s="48">
        <v>0</v>
      </c>
      <c r="AB42" s="49">
        <v>0</v>
      </c>
      <c r="AC42" s="58">
        <f t="shared" ref="AC42:AC56" si="1">SUM(E42:AB42)</f>
        <v>94.19635000000001</v>
      </c>
      <c r="AD42" s="58"/>
      <c r="AE42" s="58"/>
    </row>
    <row r="43" spans="2:31" x14ac:dyDescent="0.3">
      <c r="B43" s="62" t="s">
        <v>68</v>
      </c>
      <c r="C43" s="62"/>
      <c r="D43" s="62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48.111066666666652</v>
      </c>
      <c r="N43" s="49">
        <v>156.81433333333328</v>
      </c>
      <c r="O43" s="48">
        <v>135.74866666666674</v>
      </c>
      <c r="P43" s="49">
        <v>141.2045</v>
      </c>
      <c r="Q43" s="48">
        <v>140.80266666666665</v>
      </c>
      <c r="R43" s="49">
        <v>136.16750000000008</v>
      </c>
      <c r="S43" s="48">
        <v>133.01083333333335</v>
      </c>
      <c r="T43" s="49">
        <v>128.04616666666672</v>
      </c>
      <c r="U43" s="48">
        <v>159.86850000000001</v>
      </c>
      <c r="V43" s="49">
        <v>186.99933333333331</v>
      </c>
      <c r="W43" s="48">
        <v>123.87116666666667</v>
      </c>
      <c r="X43" s="49">
        <v>25.193500000000014</v>
      </c>
      <c r="Y43" s="48">
        <v>5.6011666666666695</v>
      </c>
      <c r="Z43" s="49">
        <v>0</v>
      </c>
      <c r="AA43" s="48">
        <v>0</v>
      </c>
      <c r="AB43" s="49">
        <v>0</v>
      </c>
      <c r="AC43" s="58">
        <f t="shared" si="1"/>
        <v>1521.4394</v>
      </c>
      <c r="AD43" s="58"/>
      <c r="AE43" s="58"/>
    </row>
    <row r="44" spans="2:31" x14ac:dyDescent="0.3">
      <c r="B44" s="62" t="s">
        <v>69</v>
      </c>
      <c r="C44" s="62"/>
      <c r="D44" s="62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0.26858333333333323</v>
      </c>
      <c r="M44" s="48">
        <v>15.325833333333332</v>
      </c>
      <c r="N44" s="49">
        <v>39.326499999999996</v>
      </c>
      <c r="O44" s="48">
        <v>53.886333333333376</v>
      </c>
      <c r="P44" s="49">
        <v>57.021333333333374</v>
      </c>
      <c r="Q44" s="48">
        <v>34.53</v>
      </c>
      <c r="R44" s="49">
        <v>32.280000000000008</v>
      </c>
      <c r="S44" s="48">
        <v>31.899000000000008</v>
      </c>
      <c r="T44" s="49">
        <v>30.913999999999994</v>
      </c>
      <c r="U44" s="48">
        <v>30.691000000000003</v>
      </c>
      <c r="V44" s="49">
        <v>28.663999999999994</v>
      </c>
      <c r="W44" s="48">
        <v>34.811833333333318</v>
      </c>
      <c r="X44" s="49">
        <v>7.439166666666666</v>
      </c>
      <c r="Y44" s="48">
        <v>2.8461833333333333</v>
      </c>
      <c r="Z44" s="49">
        <v>0</v>
      </c>
      <c r="AA44" s="48">
        <v>0</v>
      </c>
      <c r="AB44" s="49">
        <v>0</v>
      </c>
      <c r="AC44" s="58">
        <f t="shared" si="1"/>
        <v>399.90376666666668</v>
      </c>
      <c r="AD44" s="58"/>
      <c r="AE44" s="58"/>
    </row>
    <row r="45" spans="2:31" x14ac:dyDescent="0.3">
      <c r="B45" s="62" t="s">
        <v>70</v>
      </c>
      <c r="C45" s="62"/>
      <c r="D45" s="62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19.473000000000013</v>
      </c>
      <c r="N45" s="49">
        <v>19.896450000000016</v>
      </c>
      <c r="O45" s="48">
        <v>35.769999999999982</v>
      </c>
      <c r="P45" s="49">
        <v>37.538000000000004</v>
      </c>
      <c r="Q45" s="48">
        <v>38.744666666666681</v>
      </c>
      <c r="R45" s="49">
        <v>39.321999999999967</v>
      </c>
      <c r="S45" s="48">
        <v>37.326333333333302</v>
      </c>
      <c r="T45" s="49">
        <v>35.488333333333337</v>
      </c>
      <c r="U45" s="48">
        <v>35.16699999999998</v>
      </c>
      <c r="V45" s="49">
        <v>32.627333333333304</v>
      </c>
      <c r="W45" s="48">
        <v>32.480733333333305</v>
      </c>
      <c r="X45" s="49">
        <v>2.1266666666666665</v>
      </c>
      <c r="Y45" s="48">
        <v>1.523883333333333</v>
      </c>
      <c r="Z45" s="49">
        <v>0</v>
      </c>
      <c r="AA45" s="48">
        <v>0</v>
      </c>
      <c r="AB45" s="49">
        <v>0</v>
      </c>
      <c r="AC45" s="58">
        <f t="shared" si="1"/>
        <v>367.48439999999994</v>
      </c>
      <c r="AD45" s="58"/>
      <c r="AE45" s="58"/>
    </row>
    <row r="46" spans="2:31" x14ac:dyDescent="0.3">
      <c r="B46" s="62" t="s">
        <v>71</v>
      </c>
      <c r="C46" s="62"/>
      <c r="D46" s="62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5.6166666666666656E-2</v>
      </c>
      <c r="M46" s="48">
        <v>13.907500000000002</v>
      </c>
      <c r="N46" s="49">
        <v>21.91833333333334</v>
      </c>
      <c r="O46" s="48">
        <v>28.069999999999975</v>
      </c>
      <c r="P46" s="49">
        <v>29.205166666666667</v>
      </c>
      <c r="Q46" s="48">
        <v>29.430666666666671</v>
      </c>
      <c r="R46" s="49">
        <v>29.765833333333333</v>
      </c>
      <c r="S46" s="48">
        <v>27.571666666666705</v>
      </c>
      <c r="T46" s="49">
        <v>16.7575</v>
      </c>
      <c r="U46" s="48">
        <v>17.531499999999987</v>
      </c>
      <c r="V46" s="49">
        <v>17.599833333333329</v>
      </c>
      <c r="W46" s="48">
        <v>14.428500000000003</v>
      </c>
      <c r="X46" s="49">
        <v>1.5166666666666664</v>
      </c>
      <c r="Y46" s="48">
        <v>1.0041666666666667</v>
      </c>
      <c r="Z46" s="49">
        <v>0</v>
      </c>
      <c r="AA46" s="48">
        <v>0</v>
      </c>
      <c r="AB46" s="49">
        <v>0</v>
      </c>
      <c r="AC46" s="58">
        <f t="shared" si="1"/>
        <v>248.76350000000002</v>
      </c>
      <c r="AD46" s="58"/>
      <c r="AE46" s="58"/>
    </row>
    <row r="47" spans="2:31" x14ac:dyDescent="0.3">
      <c r="B47" s="62" t="s">
        <v>72</v>
      </c>
      <c r="C47" s="62"/>
      <c r="D47" s="62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0</v>
      </c>
      <c r="P47" s="49">
        <v>0</v>
      </c>
      <c r="Q47" s="48">
        <v>0</v>
      </c>
      <c r="R47" s="49">
        <v>0</v>
      </c>
      <c r="S47" s="48">
        <v>0</v>
      </c>
      <c r="T47" s="49">
        <v>0</v>
      </c>
      <c r="U47" s="48">
        <v>0</v>
      </c>
      <c r="V47" s="49">
        <v>0</v>
      </c>
      <c r="W47" s="48">
        <v>0</v>
      </c>
      <c r="X47" s="49">
        <v>0</v>
      </c>
      <c r="Y47" s="48">
        <v>0</v>
      </c>
      <c r="Z47" s="49">
        <v>0</v>
      </c>
      <c r="AA47" s="48">
        <v>0</v>
      </c>
      <c r="AB47" s="49">
        <v>0</v>
      </c>
      <c r="AC47" s="58">
        <f t="shared" si="1"/>
        <v>0</v>
      </c>
      <c r="AD47" s="58"/>
      <c r="AE47" s="58"/>
    </row>
    <row r="48" spans="2:31" x14ac:dyDescent="0.3">
      <c r="B48" s="62" t="s">
        <v>73</v>
      </c>
      <c r="C48" s="62"/>
      <c r="D48" s="62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0.92183333333333339</v>
      </c>
      <c r="M48" s="48">
        <v>81.22150000000002</v>
      </c>
      <c r="N48" s="49">
        <v>107.99166666666677</v>
      </c>
      <c r="O48" s="48">
        <v>113.35000000000011</v>
      </c>
      <c r="P48" s="49">
        <v>113.32050000000011</v>
      </c>
      <c r="Q48" s="48">
        <v>79.297833333333344</v>
      </c>
      <c r="R48" s="49">
        <v>72.320000000000036</v>
      </c>
      <c r="S48" s="48">
        <v>72.319333333333404</v>
      </c>
      <c r="T48" s="49">
        <v>72.309999999999974</v>
      </c>
      <c r="U48" s="48">
        <v>72.309999999999974</v>
      </c>
      <c r="V48" s="49">
        <v>72.110000000000028</v>
      </c>
      <c r="W48" s="48">
        <v>47.780833333333355</v>
      </c>
      <c r="X48" s="49">
        <v>3.2728333333333328</v>
      </c>
      <c r="Y48" s="48">
        <v>0.86666666666666603</v>
      </c>
      <c r="Z48" s="49">
        <v>0</v>
      </c>
      <c r="AA48" s="48">
        <v>0</v>
      </c>
      <c r="AB48" s="49">
        <v>0</v>
      </c>
      <c r="AC48" s="58">
        <f t="shared" si="1"/>
        <v>909.39300000000037</v>
      </c>
      <c r="AD48" s="58"/>
      <c r="AE48" s="58"/>
    </row>
    <row r="49" spans="2:31" x14ac:dyDescent="0.3">
      <c r="B49" s="62" t="s">
        <v>74</v>
      </c>
      <c r="C49" s="62"/>
      <c r="D49" s="62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0.34666666666666668</v>
      </c>
      <c r="M49" s="48">
        <v>0.42349999999999999</v>
      </c>
      <c r="N49" s="49">
        <v>0.49833333333333329</v>
      </c>
      <c r="O49" s="48">
        <v>0.57016666666666671</v>
      </c>
      <c r="P49" s="49">
        <v>0.64</v>
      </c>
      <c r="Q49" s="48">
        <v>0.70783333333333331</v>
      </c>
      <c r="R49" s="49">
        <v>0.77349999999999997</v>
      </c>
      <c r="S49" s="48">
        <v>0.83716666666666661</v>
      </c>
      <c r="T49" s="49">
        <v>0.89883333333333337</v>
      </c>
      <c r="U49" s="48">
        <v>1.0105</v>
      </c>
      <c r="V49" s="49">
        <v>1.0686666666666667</v>
      </c>
      <c r="W49" s="48">
        <v>1.125</v>
      </c>
      <c r="X49" s="49">
        <v>1.1788333333333334</v>
      </c>
      <c r="Y49" s="48">
        <v>0.32666666666666655</v>
      </c>
      <c r="Z49" s="49">
        <v>0</v>
      </c>
      <c r="AA49" s="48">
        <v>0</v>
      </c>
      <c r="AB49" s="49">
        <v>0</v>
      </c>
      <c r="AC49" s="58">
        <f t="shared" si="1"/>
        <v>10.405666666666667</v>
      </c>
      <c r="AD49" s="58"/>
      <c r="AE49" s="58"/>
    </row>
    <row r="50" spans="2:31" x14ac:dyDescent="0.3">
      <c r="B50" s="62" t="s">
        <v>75</v>
      </c>
      <c r="C50" s="62"/>
      <c r="D50" s="62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5.3247666666666671</v>
      </c>
      <c r="N50" s="49">
        <v>28.852166666666658</v>
      </c>
      <c r="O50" s="48">
        <v>63.733833333333337</v>
      </c>
      <c r="P50" s="49">
        <v>83.015833333333362</v>
      </c>
      <c r="Q50" s="48">
        <v>117.87133333333333</v>
      </c>
      <c r="R50" s="49">
        <v>131.1518333333334</v>
      </c>
      <c r="S50" s="48">
        <v>127.45466666666667</v>
      </c>
      <c r="T50" s="49">
        <v>100.44016666666667</v>
      </c>
      <c r="U50" s="48">
        <v>88.683499999999995</v>
      </c>
      <c r="V50" s="49">
        <v>55.611833333333315</v>
      </c>
      <c r="W50" s="48">
        <v>21.942833333333336</v>
      </c>
      <c r="X50" s="49">
        <v>9.6044333333333345</v>
      </c>
      <c r="Y50" s="48">
        <v>0.90341666666666687</v>
      </c>
      <c r="Z50" s="49">
        <v>0</v>
      </c>
      <c r="AA50" s="48">
        <v>0</v>
      </c>
      <c r="AB50" s="49">
        <v>0</v>
      </c>
      <c r="AC50" s="58">
        <f t="shared" si="1"/>
        <v>834.59061666666651</v>
      </c>
      <c r="AD50" s="58"/>
      <c r="AE50" s="58"/>
    </row>
    <row r="51" spans="2:31" x14ac:dyDescent="0.3">
      <c r="B51" s="62" t="s">
        <v>76</v>
      </c>
      <c r="C51" s="62"/>
      <c r="D51" s="62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43.306999999999995</v>
      </c>
      <c r="N51" s="49">
        <v>43.374333333333361</v>
      </c>
      <c r="O51" s="48">
        <v>56.075166666666625</v>
      </c>
      <c r="P51" s="49">
        <v>59.590000000000046</v>
      </c>
      <c r="Q51" s="48">
        <v>61.719999999999921</v>
      </c>
      <c r="R51" s="49">
        <v>62.170000000000051</v>
      </c>
      <c r="S51" s="48">
        <v>61.22083333333326</v>
      </c>
      <c r="T51" s="49">
        <v>61.199999999999939</v>
      </c>
      <c r="U51" s="48">
        <v>60.849999999999937</v>
      </c>
      <c r="V51" s="49">
        <v>57.340000000000039</v>
      </c>
      <c r="W51" s="48">
        <v>43.342999999999968</v>
      </c>
      <c r="X51" s="49">
        <v>3.2688333333333346</v>
      </c>
      <c r="Y51" s="48">
        <v>0</v>
      </c>
      <c r="Z51" s="49">
        <v>0</v>
      </c>
      <c r="AA51" s="48">
        <v>0</v>
      </c>
      <c r="AB51" s="49">
        <v>0</v>
      </c>
      <c r="AC51" s="58">
        <f t="shared" si="1"/>
        <v>613.45916666666642</v>
      </c>
      <c r="AD51" s="58"/>
      <c r="AE51" s="58"/>
    </row>
    <row r="52" spans="2:31" x14ac:dyDescent="0.3">
      <c r="B52" s="62" t="s">
        <v>77</v>
      </c>
      <c r="C52" s="62"/>
      <c r="D52" s="62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22.634666666666647</v>
      </c>
      <c r="N52" s="49">
        <v>35.670833333333356</v>
      </c>
      <c r="O52" s="48">
        <v>46.03133333333335</v>
      </c>
      <c r="P52" s="49">
        <v>47.611499999999978</v>
      </c>
      <c r="Q52" s="48">
        <v>48.378333333333366</v>
      </c>
      <c r="R52" s="49">
        <v>48.214833333333367</v>
      </c>
      <c r="S52" s="48">
        <v>47.406166666666678</v>
      </c>
      <c r="T52" s="49">
        <v>46.432833333333363</v>
      </c>
      <c r="U52" s="48">
        <v>43.411666666666711</v>
      </c>
      <c r="V52" s="49">
        <v>40.213666666666661</v>
      </c>
      <c r="W52" s="48">
        <v>31.304833333333342</v>
      </c>
      <c r="X52" s="49">
        <v>5.9453333333333331</v>
      </c>
      <c r="Y52" s="48">
        <v>2.2896666666666659</v>
      </c>
      <c r="Z52" s="49">
        <v>0</v>
      </c>
      <c r="AA52" s="48">
        <v>0</v>
      </c>
      <c r="AB52" s="49">
        <v>0</v>
      </c>
      <c r="AC52" s="58">
        <f t="shared" si="1"/>
        <v>465.54566666666676</v>
      </c>
      <c r="AD52" s="58"/>
      <c r="AE52" s="58"/>
    </row>
    <row r="53" spans="2:31" x14ac:dyDescent="0.3">
      <c r="B53" s="62" t="s">
        <v>78</v>
      </c>
      <c r="C53" s="62"/>
      <c r="D53" s="62"/>
      <c r="E53" s="48">
        <v>0</v>
      </c>
      <c r="F53" s="49">
        <v>0</v>
      </c>
      <c r="G53" s="48">
        <v>0</v>
      </c>
      <c r="H53" s="49">
        <v>0</v>
      </c>
      <c r="I53" s="48">
        <v>0</v>
      </c>
      <c r="J53" s="49">
        <v>0</v>
      </c>
      <c r="K53" s="48">
        <v>0</v>
      </c>
      <c r="L53" s="49">
        <v>0</v>
      </c>
      <c r="M53" s="48">
        <v>0</v>
      </c>
      <c r="N53" s="49">
        <v>0</v>
      </c>
      <c r="O53" s="48">
        <v>0</v>
      </c>
      <c r="P53" s="49">
        <v>0</v>
      </c>
      <c r="Q53" s="48">
        <v>0</v>
      </c>
      <c r="R53" s="49">
        <v>0</v>
      </c>
      <c r="S53" s="48">
        <v>0</v>
      </c>
      <c r="T53" s="49">
        <v>0</v>
      </c>
      <c r="U53" s="48">
        <v>0</v>
      </c>
      <c r="V53" s="49">
        <v>0</v>
      </c>
      <c r="W53" s="48">
        <v>0</v>
      </c>
      <c r="X53" s="49">
        <v>0</v>
      </c>
      <c r="Y53" s="48">
        <v>0</v>
      </c>
      <c r="Z53" s="49">
        <v>0</v>
      </c>
      <c r="AA53" s="48">
        <v>0</v>
      </c>
      <c r="AB53" s="49">
        <v>0</v>
      </c>
      <c r="AC53" s="58">
        <f t="shared" si="1"/>
        <v>0</v>
      </c>
      <c r="AD53" s="58"/>
      <c r="AE53" s="58"/>
    </row>
    <row r="54" spans="2:31" x14ac:dyDescent="0.3">
      <c r="B54" s="62" t="s">
        <v>79</v>
      </c>
      <c r="C54" s="62"/>
      <c r="D54" s="62"/>
      <c r="E54" s="48">
        <v>0</v>
      </c>
      <c r="F54" s="49">
        <v>0</v>
      </c>
      <c r="G54" s="48">
        <v>0</v>
      </c>
      <c r="H54" s="49">
        <v>0</v>
      </c>
      <c r="I54" s="48">
        <v>0</v>
      </c>
      <c r="J54" s="49">
        <v>0</v>
      </c>
      <c r="K54" s="48">
        <v>0</v>
      </c>
      <c r="L54" s="49">
        <v>0</v>
      </c>
      <c r="M54" s="48">
        <v>9.109833333333329</v>
      </c>
      <c r="N54" s="49">
        <v>26.508499999999987</v>
      </c>
      <c r="O54" s="48">
        <v>46.090333333333305</v>
      </c>
      <c r="P54" s="49">
        <v>55.915333333333301</v>
      </c>
      <c r="Q54" s="48">
        <v>50.20483333333334</v>
      </c>
      <c r="R54" s="49">
        <v>41.761833333333335</v>
      </c>
      <c r="S54" s="48">
        <v>41.203833333333314</v>
      </c>
      <c r="T54" s="49">
        <v>35.893000000000008</v>
      </c>
      <c r="U54" s="48">
        <v>23.235666666666692</v>
      </c>
      <c r="V54" s="49">
        <v>7.8938333333333333</v>
      </c>
      <c r="W54" s="48">
        <v>6.2257666666666669</v>
      </c>
      <c r="X54" s="49">
        <v>7.0751666666666635</v>
      </c>
      <c r="Y54" s="48">
        <v>0.69845000000000013</v>
      </c>
      <c r="Z54" s="49">
        <v>0</v>
      </c>
      <c r="AA54" s="48">
        <v>0</v>
      </c>
      <c r="AB54" s="49">
        <v>0</v>
      </c>
      <c r="AC54" s="58">
        <f t="shared" si="1"/>
        <v>351.81638333333336</v>
      </c>
      <c r="AD54" s="58"/>
      <c r="AE54" s="58"/>
    </row>
    <row r="55" spans="2:31" x14ac:dyDescent="0.3">
      <c r="B55" s="62" t="s">
        <v>80</v>
      </c>
      <c r="C55" s="62"/>
      <c r="D55" s="62"/>
      <c r="E55" s="48">
        <v>0</v>
      </c>
      <c r="F55" s="49">
        <v>0</v>
      </c>
      <c r="G55" s="48">
        <v>0</v>
      </c>
      <c r="H55" s="49">
        <v>0</v>
      </c>
      <c r="I55" s="48">
        <v>0</v>
      </c>
      <c r="J55" s="49">
        <v>0</v>
      </c>
      <c r="K55" s="48">
        <v>0</v>
      </c>
      <c r="L55" s="49">
        <v>0</v>
      </c>
      <c r="M55" s="48">
        <v>15.433333333333334</v>
      </c>
      <c r="N55" s="49">
        <v>14.799999999999986</v>
      </c>
      <c r="O55" s="48">
        <v>27.045833333333331</v>
      </c>
      <c r="P55" s="49">
        <v>30.570166666666669</v>
      </c>
      <c r="Q55" s="48">
        <v>34.31433333333333</v>
      </c>
      <c r="R55" s="49">
        <v>36.750333333333316</v>
      </c>
      <c r="S55" s="48">
        <v>42.544499999999999</v>
      </c>
      <c r="T55" s="49">
        <v>42.867333333333328</v>
      </c>
      <c r="U55" s="48">
        <v>46.195499999999988</v>
      </c>
      <c r="V55" s="49">
        <v>43.285499999999999</v>
      </c>
      <c r="W55" s="48">
        <v>32.284000000000006</v>
      </c>
      <c r="X55" s="49">
        <v>4.8104999999999984</v>
      </c>
      <c r="Y55" s="48">
        <v>1.7976666666666674</v>
      </c>
      <c r="Z55" s="49">
        <v>0</v>
      </c>
      <c r="AA55" s="48">
        <v>0</v>
      </c>
      <c r="AB55" s="49">
        <v>0</v>
      </c>
      <c r="AC55" s="58">
        <f t="shared" si="1"/>
        <v>372.69899999999996</v>
      </c>
      <c r="AD55" s="58"/>
      <c r="AE55" s="58"/>
    </row>
    <row r="56" spans="2:31" x14ac:dyDescent="0.3">
      <c r="B56" s="62" t="s">
        <v>88</v>
      </c>
      <c r="C56" s="62"/>
      <c r="D56" s="62"/>
      <c r="E56" s="48">
        <v>0</v>
      </c>
      <c r="F56" s="49">
        <v>0</v>
      </c>
      <c r="G56" s="48">
        <v>0</v>
      </c>
      <c r="H56" s="49">
        <v>0</v>
      </c>
      <c r="I56" s="48">
        <v>0</v>
      </c>
      <c r="J56" s="49">
        <v>0</v>
      </c>
      <c r="K56" s="48">
        <v>0</v>
      </c>
      <c r="L56" s="49">
        <v>9.1166666666666646E-2</v>
      </c>
      <c r="M56" s="48">
        <v>1.3321666666666663</v>
      </c>
      <c r="N56" s="49">
        <v>0.97000000000000064</v>
      </c>
      <c r="O56" s="48">
        <v>0.75</v>
      </c>
      <c r="P56" s="49">
        <v>0.81233333333333368</v>
      </c>
      <c r="Q56" s="48">
        <v>0.71000000000000085</v>
      </c>
      <c r="R56" s="49">
        <v>0.5</v>
      </c>
      <c r="S56" s="48">
        <v>0.5</v>
      </c>
      <c r="T56" s="49">
        <v>0.51999999999999957</v>
      </c>
      <c r="U56" s="48">
        <v>0.55000000000000071</v>
      </c>
      <c r="V56" s="49">
        <v>0.81899999999999906</v>
      </c>
      <c r="W56" s="48">
        <v>1.17</v>
      </c>
      <c r="X56" s="49">
        <v>1.6088333333333338</v>
      </c>
      <c r="Y56" s="48">
        <v>8.1666666666666637E-2</v>
      </c>
      <c r="Z56" s="49">
        <v>0</v>
      </c>
      <c r="AA56" s="48">
        <v>0</v>
      </c>
      <c r="AB56" s="49">
        <v>0</v>
      </c>
      <c r="AC56" s="58">
        <f t="shared" si="1"/>
        <v>10.415166666666668</v>
      </c>
      <c r="AD56" s="58"/>
      <c r="AE56" s="58"/>
    </row>
    <row r="57" spans="2:31" x14ac:dyDescent="0.3">
      <c r="B57" s="62" t="s">
        <v>104</v>
      </c>
      <c r="C57" s="62"/>
      <c r="D57" s="62"/>
      <c r="E57" s="48">
        <v>0</v>
      </c>
      <c r="F57" s="49">
        <v>0</v>
      </c>
      <c r="G57" s="48">
        <v>0</v>
      </c>
      <c r="H57" s="49">
        <v>0</v>
      </c>
      <c r="I57" s="48">
        <v>0</v>
      </c>
      <c r="J57" s="49">
        <v>0</v>
      </c>
      <c r="K57" s="48">
        <v>0</v>
      </c>
      <c r="L57" s="49">
        <v>0</v>
      </c>
      <c r="M57" s="48">
        <v>0</v>
      </c>
      <c r="N57" s="49">
        <v>0</v>
      </c>
      <c r="O57" s="48">
        <v>0</v>
      </c>
      <c r="P57" s="49">
        <v>0</v>
      </c>
      <c r="Q57" s="48">
        <v>0</v>
      </c>
      <c r="R57" s="49">
        <v>0</v>
      </c>
      <c r="S57" s="48">
        <v>0</v>
      </c>
      <c r="T57" s="49">
        <v>0</v>
      </c>
      <c r="U57" s="48">
        <v>0</v>
      </c>
      <c r="V57" s="49">
        <v>0</v>
      </c>
      <c r="W57" s="48">
        <v>0</v>
      </c>
      <c r="X57" s="49">
        <v>0</v>
      </c>
      <c r="Y57" s="48">
        <v>0</v>
      </c>
      <c r="Z57" s="49">
        <v>0</v>
      </c>
      <c r="AA57" s="48">
        <v>0</v>
      </c>
      <c r="AB57" s="49">
        <v>0</v>
      </c>
      <c r="AC57" s="58">
        <f t="shared" ref="AC57:AC58" si="2">SUM(E57:AB57)</f>
        <v>0</v>
      </c>
      <c r="AD57" s="58"/>
      <c r="AE57" s="58"/>
    </row>
    <row r="58" spans="2:31" x14ac:dyDescent="0.3">
      <c r="B58" s="62" t="s">
        <v>101</v>
      </c>
      <c r="C58" s="62"/>
      <c r="D58" s="62"/>
      <c r="E58" s="48">
        <v>0</v>
      </c>
      <c r="F58" s="49">
        <v>0</v>
      </c>
      <c r="G58" s="48">
        <v>0</v>
      </c>
      <c r="H58" s="49">
        <v>0</v>
      </c>
      <c r="I58" s="48">
        <v>0</v>
      </c>
      <c r="J58" s="49">
        <v>0</v>
      </c>
      <c r="K58" s="48">
        <v>0</v>
      </c>
      <c r="L58" s="49">
        <v>0</v>
      </c>
      <c r="M58" s="48">
        <v>0</v>
      </c>
      <c r="N58" s="49">
        <v>0</v>
      </c>
      <c r="O58" s="48">
        <v>0</v>
      </c>
      <c r="P58" s="49">
        <v>0</v>
      </c>
      <c r="Q58" s="48">
        <v>0</v>
      </c>
      <c r="R58" s="49">
        <v>0</v>
      </c>
      <c r="S58" s="48">
        <v>0</v>
      </c>
      <c r="T58" s="49">
        <v>0</v>
      </c>
      <c r="U58" s="48">
        <v>0</v>
      </c>
      <c r="V58" s="49">
        <v>0</v>
      </c>
      <c r="W58" s="48">
        <v>0</v>
      </c>
      <c r="X58" s="49">
        <v>0</v>
      </c>
      <c r="Y58" s="48">
        <v>0</v>
      </c>
      <c r="Z58" s="49">
        <v>0</v>
      </c>
      <c r="AA58" s="48">
        <v>0</v>
      </c>
      <c r="AB58" s="49">
        <v>0</v>
      </c>
      <c r="AC58" s="58">
        <f t="shared" si="2"/>
        <v>0</v>
      </c>
      <c r="AD58" s="58"/>
      <c r="AE58" s="58"/>
    </row>
    <row r="59" spans="2:31" x14ac:dyDescent="0.3">
      <c r="B59" s="62" t="s">
        <v>102</v>
      </c>
      <c r="C59" s="62"/>
      <c r="D59" s="6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3.710000000000008</v>
      </c>
      <c r="N59" s="49">
        <v>15.61</v>
      </c>
      <c r="O59" s="48">
        <v>17.77000000000001</v>
      </c>
      <c r="P59" s="49">
        <v>30.400000000000006</v>
      </c>
      <c r="Q59" s="48">
        <v>48.594999999999956</v>
      </c>
      <c r="R59" s="49">
        <v>48.557333333333325</v>
      </c>
      <c r="S59" s="48">
        <v>48.676166666666646</v>
      </c>
      <c r="T59" s="49">
        <v>48.667666666666641</v>
      </c>
      <c r="U59" s="48">
        <v>48.650500000000008</v>
      </c>
      <c r="V59" s="49">
        <v>46.63333333333339</v>
      </c>
      <c r="W59" s="48">
        <v>35.424666666666667</v>
      </c>
      <c r="X59" s="49">
        <v>1.031333333333333</v>
      </c>
      <c r="Y59" s="48">
        <v>0.23333333333333345</v>
      </c>
      <c r="Z59" s="49">
        <v>0</v>
      </c>
      <c r="AA59" s="48">
        <v>0</v>
      </c>
      <c r="AB59" s="49">
        <v>0</v>
      </c>
      <c r="AC59" s="58">
        <f t="shared" ref="AC59:AC60" si="3">SUM(E59:AB59)</f>
        <v>393.9593333333334</v>
      </c>
      <c r="AD59" s="58"/>
      <c r="AE59" s="58"/>
    </row>
    <row r="60" spans="2:31" x14ac:dyDescent="0.3">
      <c r="B60" s="62" t="s">
        <v>103</v>
      </c>
      <c r="C60" s="62"/>
      <c r="D60" s="62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2.7833333333333363E-2</v>
      </c>
      <c r="M60" s="48">
        <v>52.495166666666641</v>
      </c>
      <c r="N60" s="49">
        <v>36.989999999999995</v>
      </c>
      <c r="O60" s="48">
        <v>39.799999999999997</v>
      </c>
      <c r="P60" s="49">
        <v>41.47</v>
      </c>
      <c r="Q60" s="48">
        <v>44.007833333333352</v>
      </c>
      <c r="R60" s="49">
        <v>33.40600000000002</v>
      </c>
      <c r="S60" s="48">
        <v>30.005166666666671</v>
      </c>
      <c r="T60" s="49">
        <v>30.004666666666669</v>
      </c>
      <c r="U60" s="48">
        <v>30.019333333333325</v>
      </c>
      <c r="V60" s="49">
        <v>20.704166666666673</v>
      </c>
      <c r="W60" s="48">
        <v>29.701499999999989</v>
      </c>
      <c r="X60" s="49">
        <v>13.448833333333329</v>
      </c>
      <c r="Y60" s="48">
        <v>2.0266666666666664</v>
      </c>
      <c r="Z60" s="49">
        <v>0</v>
      </c>
      <c r="AA60" s="48">
        <v>0</v>
      </c>
      <c r="AB60" s="49">
        <v>0</v>
      </c>
      <c r="AC60" s="58">
        <f t="shared" si="3"/>
        <v>404.10716666666667</v>
      </c>
      <c r="AD60" s="58"/>
      <c r="AE60" s="58"/>
    </row>
    <row r="61" spans="2:31" x14ac:dyDescent="0.3">
      <c r="B61" s="62" t="s">
        <v>116</v>
      </c>
      <c r="C61" s="62"/>
      <c r="D61" s="62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0.50850000000000017</v>
      </c>
      <c r="M61" s="48">
        <v>42.718666666666671</v>
      </c>
      <c r="N61" s="49">
        <v>77.313500000000005</v>
      </c>
      <c r="O61" s="48">
        <v>85.832499999999982</v>
      </c>
      <c r="P61" s="49">
        <v>94.964999999999975</v>
      </c>
      <c r="Q61" s="48">
        <v>97.379333333333335</v>
      </c>
      <c r="R61" s="49">
        <v>97.277833333333291</v>
      </c>
      <c r="S61" s="48">
        <v>96.696833333333316</v>
      </c>
      <c r="T61" s="49">
        <v>93.702666666666644</v>
      </c>
      <c r="U61" s="48">
        <v>86.640500000000017</v>
      </c>
      <c r="V61" s="49">
        <v>75.32050000000001</v>
      </c>
      <c r="W61" s="48">
        <v>50.722500000000011</v>
      </c>
      <c r="X61" s="49">
        <v>19.889166666666661</v>
      </c>
      <c r="Y61" s="48">
        <v>1.6156666666666666</v>
      </c>
      <c r="Z61" s="49">
        <v>0</v>
      </c>
      <c r="AA61" s="48">
        <v>0</v>
      </c>
      <c r="AB61" s="49">
        <v>0</v>
      </c>
      <c r="AC61" s="58">
        <f>SUM(E61:AB61)</f>
        <v>920.58316666666667</v>
      </c>
      <c r="AD61" s="58"/>
      <c r="AE61" s="58"/>
    </row>
    <row r="62" spans="2:31" x14ac:dyDescent="0.3">
      <c r="B62" s="62" t="s">
        <v>117</v>
      </c>
      <c r="C62" s="62"/>
      <c r="D62" s="62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16.536333333333324</v>
      </c>
      <c r="N62" s="49">
        <v>86.78666666666669</v>
      </c>
      <c r="O62" s="48">
        <v>122.09033333333339</v>
      </c>
      <c r="P62" s="49">
        <v>128.64683333333335</v>
      </c>
      <c r="Q62" s="48">
        <v>135.76916666666665</v>
      </c>
      <c r="R62" s="49">
        <v>137.68533333333332</v>
      </c>
      <c r="S62" s="48">
        <v>136.77666666666664</v>
      </c>
      <c r="T62" s="49">
        <v>137.08033333333336</v>
      </c>
      <c r="U62" s="48">
        <v>134.33416666666665</v>
      </c>
      <c r="V62" s="49">
        <v>117.45699999999998</v>
      </c>
      <c r="W62" s="48">
        <v>79.708666666666687</v>
      </c>
      <c r="X62" s="49">
        <v>12.854999999999995</v>
      </c>
      <c r="Y62" s="48">
        <v>1.7685000000000011</v>
      </c>
      <c r="Z62" s="49">
        <v>0</v>
      </c>
      <c r="AA62" s="48">
        <v>0</v>
      </c>
      <c r="AB62" s="49">
        <v>0</v>
      </c>
      <c r="AC62" s="58">
        <f>SUM(E62:AB62)</f>
        <v>1247.4949999999999</v>
      </c>
      <c r="AD62" s="58"/>
      <c r="AE62" s="58"/>
    </row>
    <row r="63" spans="2:31" x14ac:dyDescent="0.3">
      <c r="B63" s="62" t="s">
        <v>118</v>
      </c>
      <c r="C63" s="62"/>
      <c r="D63" s="62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54.055333333333351</v>
      </c>
      <c r="N63" s="49">
        <v>145.94533333333331</v>
      </c>
      <c r="O63" s="48">
        <v>107.00166666666659</v>
      </c>
      <c r="P63" s="49">
        <v>108.11833333333335</v>
      </c>
      <c r="Q63" s="48">
        <v>109.11483333333335</v>
      </c>
      <c r="R63" s="49">
        <v>107.95333333333335</v>
      </c>
      <c r="S63" s="48">
        <v>109.01166666666664</v>
      </c>
      <c r="T63" s="49">
        <v>110.49833333333338</v>
      </c>
      <c r="U63" s="48">
        <v>146.83566666666664</v>
      </c>
      <c r="V63" s="49">
        <v>189.14683333333335</v>
      </c>
      <c r="W63" s="48">
        <v>142.35783333333345</v>
      </c>
      <c r="X63" s="49">
        <v>37.131833333333347</v>
      </c>
      <c r="Y63" s="48">
        <v>12.707333333333336</v>
      </c>
      <c r="Z63" s="49">
        <v>0</v>
      </c>
      <c r="AA63" s="48">
        <v>0</v>
      </c>
      <c r="AB63" s="49">
        <v>0</v>
      </c>
      <c r="AC63" s="58">
        <f t="shared" ref="AC63" si="4">SUM(E63:AB63)</f>
        <v>1379.8783333333333</v>
      </c>
      <c r="AD63" s="58"/>
      <c r="AE63" s="58"/>
    </row>
    <row r="64" spans="2:31" x14ac:dyDescent="0.3">
      <c r="B64" s="62" t="s">
        <v>127</v>
      </c>
      <c r="C64" s="62"/>
      <c r="D64" s="62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</v>
      </c>
      <c r="T64" s="49">
        <v>0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58">
        <f>SUM(E64:AB64)</f>
        <v>0</v>
      </c>
      <c r="AD64" s="58"/>
      <c r="AE64" s="58"/>
    </row>
    <row r="65" spans="2:31" x14ac:dyDescent="0.3">
      <c r="B65" s="4" t="s">
        <v>129</v>
      </c>
      <c r="C65" s="12"/>
      <c r="D65" s="12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0.13516666666666666</v>
      </c>
      <c r="M65" s="48">
        <v>47.928000000000004</v>
      </c>
      <c r="N65" s="49">
        <v>60.816499999999991</v>
      </c>
      <c r="O65" s="48">
        <v>106.58416666666673</v>
      </c>
      <c r="P65" s="49">
        <v>111.27999999999996</v>
      </c>
      <c r="Q65" s="48">
        <v>112.06000000000013</v>
      </c>
      <c r="R65" s="49">
        <v>111.41466666666675</v>
      </c>
      <c r="S65" s="48">
        <v>110.02299999999998</v>
      </c>
      <c r="T65" s="49">
        <v>85.369666666666689</v>
      </c>
      <c r="U65" s="48">
        <v>82.060000000000031</v>
      </c>
      <c r="V65" s="49">
        <v>75.423833333333263</v>
      </c>
      <c r="W65" s="48">
        <v>53.21900000000003</v>
      </c>
      <c r="X65" s="49">
        <v>11.647833333333331</v>
      </c>
      <c r="Y65" s="48">
        <v>5.6321666666666657</v>
      </c>
      <c r="Z65" s="49">
        <v>0</v>
      </c>
      <c r="AA65" s="48">
        <v>0</v>
      </c>
      <c r="AB65" s="49">
        <v>0</v>
      </c>
      <c r="AC65" s="58">
        <f t="shared" ref="AC65:AC67" si="5">SUM(E65:AB65)</f>
        <v>973.59400000000039</v>
      </c>
      <c r="AD65" s="58"/>
      <c r="AE65" s="58"/>
    </row>
    <row r="66" spans="2:31" x14ac:dyDescent="0.3">
      <c r="B66" s="4" t="s">
        <v>130</v>
      </c>
      <c r="C66" s="12"/>
      <c r="D66" s="12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5.1899999999999986</v>
      </c>
      <c r="N66" s="49">
        <v>22.101499999999994</v>
      </c>
      <c r="O66" s="48">
        <v>39.049833333333318</v>
      </c>
      <c r="P66" s="49">
        <v>51.570666666666689</v>
      </c>
      <c r="Q66" s="48">
        <v>58.787833333333339</v>
      </c>
      <c r="R66" s="49">
        <v>61.921500000000016</v>
      </c>
      <c r="S66" s="48">
        <v>60.18266666666667</v>
      </c>
      <c r="T66" s="49">
        <v>52.785000000000011</v>
      </c>
      <c r="U66" s="48">
        <v>41.645499999999984</v>
      </c>
      <c r="V66" s="49">
        <v>26.842833333333317</v>
      </c>
      <c r="W66" s="48">
        <v>9.2551666666666641</v>
      </c>
      <c r="X66" s="49">
        <v>0</v>
      </c>
      <c r="Y66" s="48">
        <v>0.13883333333333336</v>
      </c>
      <c r="Z66" s="49">
        <v>0</v>
      </c>
      <c r="AA66" s="48">
        <v>0</v>
      </c>
      <c r="AB66" s="49">
        <v>0</v>
      </c>
      <c r="AC66" s="58">
        <f t="shared" si="5"/>
        <v>429.47133333333329</v>
      </c>
      <c r="AD66" s="58"/>
      <c r="AE66" s="58"/>
    </row>
    <row r="67" spans="2:31" x14ac:dyDescent="0.3">
      <c r="B67" s="4" t="s">
        <v>131</v>
      </c>
      <c r="C67" s="12"/>
      <c r="D67" s="12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10.842000000000001</v>
      </c>
      <c r="M67" s="48">
        <v>44.010000000000005</v>
      </c>
      <c r="N67" s="49">
        <v>36.729833333333353</v>
      </c>
      <c r="O67" s="48">
        <v>38.649666666666668</v>
      </c>
      <c r="P67" s="49">
        <v>38.655333333333346</v>
      </c>
      <c r="Q67" s="48">
        <v>38.66316666666669</v>
      </c>
      <c r="R67" s="49">
        <v>38.655333333333338</v>
      </c>
      <c r="S67" s="48">
        <v>38.653000000000013</v>
      </c>
      <c r="T67" s="49">
        <v>38.660166666666683</v>
      </c>
      <c r="U67" s="48">
        <v>38.646500000000017</v>
      </c>
      <c r="V67" s="49">
        <v>38.657666666666692</v>
      </c>
      <c r="W67" s="48">
        <v>56.58</v>
      </c>
      <c r="X67" s="49">
        <v>53.65</v>
      </c>
      <c r="Y67" s="48">
        <v>5.0596666666666712</v>
      </c>
      <c r="Z67" s="49">
        <v>0</v>
      </c>
      <c r="AA67" s="48">
        <v>0</v>
      </c>
      <c r="AB67" s="49">
        <v>0</v>
      </c>
      <c r="AC67" s="58">
        <f t="shared" si="5"/>
        <v>516.11233333333337</v>
      </c>
      <c r="AD67" s="58"/>
      <c r="AE67" s="58"/>
    </row>
    <row r="68" spans="2:31" x14ac:dyDescent="0.3">
      <c r="B68" s="13" t="s">
        <v>2</v>
      </c>
      <c r="C68" s="13"/>
      <c r="D68" s="13"/>
      <c r="E68" s="14">
        <f>SUM(E8:E67)</f>
        <v>0</v>
      </c>
      <c r="F68" s="14">
        <f t="shared" ref="F68:AB68" si="6">SUM(F8:F67)</f>
        <v>0</v>
      </c>
      <c r="G68" s="14">
        <f t="shared" si="6"/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24.2334</v>
      </c>
      <c r="M68" s="14">
        <f t="shared" si="6"/>
        <v>1502.1037833333335</v>
      </c>
      <c r="N68" s="14">
        <f t="shared" si="6"/>
        <v>2216.5459499999993</v>
      </c>
      <c r="O68" s="14">
        <f t="shared" si="6"/>
        <v>2386.5237166666666</v>
      </c>
      <c r="P68" s="14">
        <f t="shared" si="6"/>
        <v>2470.4304999999995</v>
      </c>
      <c r="Q68" s="14">
        <f t="shared" si="6"/>
        <v>2512.4588666666664</v>
      </c>
      <c r="R68" s="14">
        <f t="shared" si="6"/>
        <v>2447.7163333333333</v>
      </c>
      <c r="S68" s="14">
        <f t="shared" si="6"/>
        <v>2401.4009999999998</v>
      </c>
      <c r="T68" s="14">
        <f t="shared" si="6"/>
        <v>2253.5394999999994</v>
      </c>
      <c r="U68" s="14">
        <f t="shared" si="6"/>
        <v>2264.300466666667</v>
      </c>
      <c r="V68" s="14">
        <f t="shared" si="6"/>
        <v>2274.1005</v>
      </c>
      <c r="W68" s="14">
        <f t="shared" si="6"/>
        <v>1736.1190000000001</v>
      </c>
      <c r="X68" s="14">
        <f t="shared" si="6"/>
        <v>402.03361666666666</v>
      </c>
      <c r="Y68" s="14">
        <f t="shared" si="6"/>
        <v>101.56441666666666</v>
      </c>
      <c r="Z68" s="14">
        <f t="shared" si="6"/>
        <v>0</v>
      </c>
      <c r="AA68" s="14">
        <f t="shared" si="6"/>
        <v>0</v>
      </c>
      <c r="AB68" s="14">
        <f t="shared" si="6"/>
        <v>0</v>
      </c>
      <c r="AC68" s="70">
        <f>SUM(AC8:AE67)</f>
        <v>24993.071049999999</v>
      </c>
      <c r="AD68" s="70"/>
      <c r="AE68" s="70"/>
    </row>
    <row r="69" spans="2:31" x14ac:dyDescent="0.3">
      <c r="B69" s="15"/>
      <c r="C69" s="16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</row>
    <row r="70" spans="2:31" x14ac:dyDescent="0.3">
      <c r="B70" s="15"/>
      <c r="C70" s="16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</row>
    <row r="71" spans="2:31" x14ac:dyDescent="0.3">
      <c r="B71" s="8">
        <f>'Resumen-Mensual'!$F$22</f>
        <v>45293</v>
      </c>
    </row>
    <row r="72" spans="2:31" x14ac:dyDescent="0.3">
      <c r="B72" s="8"/>
    </row>
    <row r="73" spans="2:31" x14ac:dyDescent="0.3">
      <c r="B73" s="9" t="s">
        <v>81</v>
      </c>
      <c r="C73" s="10"/>
      <c r="D73" s="10"/>
      <c r="E73" s="11">
        <v>1</v>
      </c>
      <c r="F73" s="11">
        <v>2</v>
      </c>
      <c r="G73" s="11">
        <v>3</v>
      </c>
      <c r="H73" s="11">
        <v>4</v>
      </c>
      <c r="I73" s="11">
        <v>5</v>
      </c>
      <c r="J73" s="11">
        <v>6</v>
      </c>
      <c r="K73" s="11">
        <v>7</v>
      </c>
      <c r="L73" s="11">
        <v>8</v>
      </c>
      <c r="M73" s="11">
        <v>9</v>
      </c>
      <c r="N73" s="11">
        <v>10</v>
      </c>
      <c r="O73" s="11">
        <v>11</v>
      </c>
      <c r="P73" s="11">
        <v>12</v>
      </c>
      <c r="Q73" s="11">
        <v>13</v>
      </c>
      <c r="R73" s="11">
        <v>14</v>
      </c>
      <c r="S73" s="11">
        <v>15</v>
      </c>
      <c r="T73" s="11">
        <v>16</v>
      </c>
      <c r="U73" s="11">
        <v>17</v>
      </c>
      <c r="V73" s="11">
        <v>18</v>
      </c>
      <c r="W73" s="11">
        <v>19</v>
      </c>
      <c r="X73" s="11">
        <v>20</v>
      </c>
      <c r="Y73" s="11">
        <v>21</v>
      </c>
      <c r="Z73" s="11">
        <v>22</v>
      </c>
      <c r="AA73" s="11">
        <v>23</v>
      </c>
      <c r="AB73" s="11">
        <v>24</v>
      </c>
      <c r="AC73" s="68" t="s">
        <v>2</v>
      </c>
      <c r="AD73" s="68"/>
      <c r="AE73" s="68"/>
    </row>
    <row r="74" spans="2:31" x14ac:dyDescent="0.3">
      <c r="B74" s="82" t="s">
        <v>37</v>
      </c>
      <c r="C74" s="82"/>
      <c r="D74" s="82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0</v>
      </c>
      <c r="N74" s="49">
        <v>0</v>
      </c>
      <c r="O74" s="48">
        <v>0</v>
      </c>
      <c r="P74" s="49">
        <v>0</v>
      </c>
      <c r="Q74" s="48">
        <v>0</v>
      </c>
      <c r="R74" s="49">
        <v>0</v>
      </c>
      <c r="S74" s="48">
        <v>0</v>
      </c>
      <c r="T74" s="49">
        <v>0</v>
      </c>
      <c r="U74" s="48">
        <v>0</v>
      </c>
      <c r="V74" s="49">
        <v>0</v>
      </c>
      <c r="W74" s="48">
        <v>0</v>
      </c>
      <c r="X74" s="49">
        <v>7.4499999999999997E-2</v>
      </c>
      <c r="Y74" s="48">
        <v>0</v>
      </c>
      <c r="Z74" s="49">
        <v>0</v>
      </c>
      <c r="AA74" s="48">
        <v>0</v>
      </c>
      <c r="AB74" s="49">
        <v>0</v>
      </c>
      <c r="AC74" s="58">
        <f>SUM(E74:AB74)</f>
        <v>7.4499999999999997E-2</v>
      </c>
      <c r="AD74" s="58"/>
      <c r="AE74" s="58"/>
    </row>
    <row r="75" spans="2:31" x14ac:dyDescent="0.3">
      <c r="B75" s="62" t="s">
        <v>38</v>
      </c>
      <c r="C75" s="62"/>
      <c r="D75" s="62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0</v>
      </c>
      <c r="N75" s="49">
        <v>0</v>
      </c>
      <c r="O75" s="48">
        <v>0</v>
      </c>
      <c r="P75" s="49">
        <v>0</v>
      </c>
      <c r="Q75" s="48">
        <v>0</v>
      </c>
      <c r="R75" s="49">
        <v>0</v>
      </c>
      <c r="S75" s="48">
        <v>0</v>
      </c>
      <c r="T75" s="49">
        <v>0</v>
      </c>
      <c r="U75" s="48">
        <v>0</v>
      </c>
      <c r="V75" s="49">
        <v>0</v>
      </c>
      <c r="W75" s="48">
        <v>0</v>
      </c>
      <c r="X75" s="49">
        <v>1.9666666666666647E-3</v>
      </c>
      <c r="Y75" s="48">
        <v>0</v>
      </c>
      <c r="Z75" s="49">
        <v>0</v>
      </c>
      <c r="AA75" s="48">
        <v>0</v>
      </c>
      <c r="AB75" s="49">
        <v>0</v>
      </c>
      <c r="AC75" s="58">
        <f t="shared" ref="AC75:AC106" si="7">SUM(E75:AB75)</f>
        <v>1.9666666666666647E-3</v>
      </c>
      <c r="AD75" s="58"/>
      <c r="AE75" s="58"/>
    </row>
    <row r="76" spans="2:31" x14ac:dyDescent="0.3">
      <c r="B76" s="62" t="s">
        <v>39</v>
      </c>
      <c r="C76" s="62"/>
      <c r="D76" s="62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0.24916666666666665</v>
      </c>
      <c r="N76" s="49">
        <v>5.1446666666666685</v>
      </c>
      <c r="O76" s="48">
        <v>10.413166666666667</v>
      </c>
      <c r="P76" s="49">
        <v>14.042999999999999</v>
      </c>
      <c r="Q76" s="48">
        <v>15.526166666666665</v>
      </c>
      <c r="R76" s="49">
        <v>15.642000000000005</v>
      </c>
      <c r="S76" s="48">
        <v>15.357499999999996</v>
      </c>
      <c r="T76" s="49">
        <v>14.463333333333331</v>
      </c>
      <c r="U76" s="48">
        <v>11.945166666666665</v>
      </c>
      <c r="V76" s="49">
        <v>6.8001666666666738</v>
      </c>
      <c r="W76" s="48">
        <v>0.79999999999999927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58">
        <f t="shared" si="7"/>
        <v>110.38433333333333</v>
      </c>
      <c r="AD76" s="58"/>
      <c r="AE76" s="58"/>
    </row>
    <row r="77" spans="2:31" x14ac:dyDescent="0.3">
      <c r="B77" s="62" t="s">
        <v>40</v>
      </c>
      <c r="C77" s="62"/>
      <c r="D77" s="62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27.993499999999994</v>
      </c>
      <c r="N77" s="49">
        <v>43.127499999999991</v>
      </c>
      <c r="O77" s="48">
        <v>37.475500000000018</v>
      </c>
      <c r="P77" s="49">
        <v>38.412166666666657</v>
      </c>
      <c r="Q77" s="48">
        <v>36.219333333333331</v>
      </c>
      <c r="R77" s="49">
        <v>34.042333333333296</v>
      </c>
      <c r="S77" s="48">
        <v>33.823833333333333</v>
      </c>
      <c r="T77" s="49">
        <v>34.729833333333332</v>
      </c>
      <c r="U77" s="48">
        <v>36.299666666666667</v>
      </c>
      <c r="V77" s="49">
        <v>45.056666666666679</v>
      </c>
      <c r="W77" s="48">
        <v>22.46233333333333</v>
      </c>
      <c r="X77" s="49">
        <v>1.2481666666666664</v>
      </c>
      <c r="Y77" s="48">
        <v>0</v>
      </c>
      <c r="Z77" s="49">
        <v>0</v>
      </c>
      <c r="AA77" s="48">
        <v>0</v>
      </c>
      <c r="AB77" s="49">
        <v>0</v>
      </c>
      <c r="AC77" s="58">
        <f t="shared" si="7"/>
        <v>390.89083333333332</v>
      </c>
      <c r="AD77" s="58"/>
      <c r="AE77" s="58"/>
    </row>
    <row r="78" spans="2:31" x14ac:dyDescent="0.3">
      <c r="B78" s="62" t="s">
        <v>41</v>
      </c>
      <c r="C78" s="62"/>
      <c r="D78" s="62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</v>
      </c>
      <c r="N78" s="49">
        <v>2.374333333333333</v>
      </c>
      <c r="O78" s="48">
        <v>14.75133333333334</v>
      </c>
      <c r="P78" s="49">
        <v>17.069500000000001</v>
      </c>
      <c r="Q78" s="48">
        <v>17.240333333333332</v>
      </c>
      <c r="R78" s="49">
        <v>17.840666666666671</v>
      </c>
      <c r="S78" s="48">
        <v>16.31883333333333</v>
      </c>
      <c r="T78" s="49">
        <v>14.624333333333327</v>
      </c>
      <c r="U78" s="48">
        <v>10.569666666666672</v>
      </c>
      <c r="V78" s="49">
        <v>4.8490000000000011</v>
      </c>
      <c r="W78" s="48">
        <v>0.84733333333333272</v>
      </c>
      <c r="X78" s="49">
        <v>0.46899999999999992</v>
      </c>
      <c r="Y78" s="48">
        <v>0</v>
      </c>
      <c r="Z78" s="49">
        <v>0</v>
      </c>
      <c r="AA78" s="48">
        <v>0</v>
      </c>
      <c r="AB78" s="49">
        <v>0</v>
      </c>
      <c r="AC78" s="58">
        <f t="shared" si="7"/>
        <v>116.95433333333335</v>
      </c>
      <c r="AD78" s="58"/>
      <c r="AE78" s="58"/>
    </row>
    <row r="79" spans="2:31" x14ac:dyDescent="0.3">
      <c r="B79" s="62" t="s">
        <v>42</v>
      </c>
      <c r="C79" s="62"/>
      <c r="D79" s="62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0.38088333333333252</v>
      </c>
      <c r="N79" s="49">
        <v>0</v>
      </c>
      <c r="O79" s="48">
        <v>1.0683333333333465</v>
      </c>
      <c r="P79" s="49">
        <v>8.6170000000000027</v>
      </c>
      <c r="Q79" s="48">
        <v>18.403833333333335</v>
      </c>
      <c r="R79" s="49">
        <v>27.796333333333337</v>
      </c>
      <c r="S79" s="48">
        <v>25.914666666666676</v>
      </c>
      <c r="T79" s="49">
        <v>24.619000000000003</v>
      </c>
      <c r="U79" s="48">
        <v>18.61216666666666</v>
      </c>
      <c r="V79" s="49">
        <v>22.666666666666682</v>
      </c>
      <c r="W79" s="48">
        <v>16.168499999999998</v>
      </c>
      <c r="X79" s="49">
        <v>1.6299666666666657</v>
      </c>
      <c r="Y79" s="48">
        <v>0</v>
      </c>
      <c r="Z79" s="49">
        <v>0</v>
      </c>
      <c r="AA79" s="48">
        <v>0</v>
      </c>
      <c r="AB79" s="49">
        <v>0</v>
      </c>
      <c r="AC79" s="58">
        <f t="shared" si="7"/>
        <v>165.87735000000004</v>
      </c>
      <c r="AD79" s="58"/>
      <c r="AE79" s="58"/>
    </row>
    <row r="80" spans="2:31" x14ac:dyDescent="0.3">
      <c r="B80" s="62" t="s">
        <v>43</v>
      </c>
      <c r="C80" s="62"/>
      <c r="D80" s="62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15.676000000000004</v>
      </c>
      <c r="N80" s="49">
        <v>32.330166666666614</v>
      </c>
      <c r="O80" s="48">
        <v>28.492166666666673</v>
      </c>
      <c r="P80" s="49">
        <v>28.973166666666689</v>
      </c>
      <c r="Q80" s="48">
        <v>29.187000000000022</v>
      </c>
      <c r="R80" s="49">
        <v>29</v>
      </c>
      <c r="S80" s="48">
        <v>28.896166666666698</v>
      </c>
      <c r="T80" s="49">
        <v>27.990000000000006</v>
      </c>
      <c r="U80" s="48">
        <v>25.589999999999979</v>
      </c>
      <c r="V80" s="49">
        <v>34.421666666666667</v>
      </c>
      <c r="W80" s="48">
        <v>24.74100000000001</v>
      </c>
      <c r="X80" s="49">
        <v>0.24200000000000002</v>
      </c>
      <c r="Y80" s="48">
        <v>0</v>
      </c>
      <c r="Z80" s="49">
        <v>0</v>
      </c>
      <c r="AA80" s="48">
        <v>0</v>
      </c>
      <c r="AB80" s="49">
        <v>0</v>
      </c>
      <c r="AC80" s="58">
        <f t="shared" si="7"/>
        <v>305.53933333333333</v>
      </c>
      <c r="AD80" s="58"/>
      <c r="AE80" s="58"/>
    </row>
    <row r="81" spans="2:31" x14ac:dyDescent="0.3">
      <c r="B81" s="62" t="s">
        <v>44</v>
      </c>
      <c r="C81" s="62"/>
      <c r="D81" s="62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0</v>
      </c>
      <c r="N81" s="49">
        <v>0</v>
      </c>
      <c r="O81" s="48">
        <v>0</v>
      </c>
      <c r="P81" s="49">
        <v>8.4768333333333299</v>
      </c>
      <c r="Q81" s="48">
        <v>7.5161666666666553</v>
      </c>
      <c r="R81" s="49">
        <v>0.14983333333333301</v>
      </c>
      <c r="S81" s="48">
        <v>0</v>
      </c>
      <c r="T81" s="49">
        <v>0</v>
      </c>
      <c r="U81" s="48">
        <v>0</v>
      </c>
      <c r="V81" s="49">
        <v>9.6033333333333335</v>
      </c>
      <c r="W81" s="48">
        <v>29.419666666666664</v>
      </c>
      <c r="X81" s="49">
        <v>0.37349999999999994</v>
      </c>
      <c r="Y81" s="48">
        <v>0</v>
      </c>
      <c r="Z81" s="49">
        <v>0</v>
      </c>
      <c r="AA81" s="48">
        <v>0</v>
      </c>
      <c r="AB81" s="49">
        <v>0</v>
      </c>
      <c r="AC81" s="58">
        <f t="shared" si="7"/>
        <v>55.539333333333317</v>
      </c>
      <c r="AD81" s="58"/>
      <c r="AE81" s="58"/>
    </row>
    <row r="82" spans="2:31" x14ac:dyDescent="0.3">
      <c r="B82" s="62" t="s">
        <v>45</v>
      </c>
      <c r="C82" s="62"/>
      <c r="D82" s="62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2.5266666666666664</v>
      </c>
      <c r="N82" s="49">
        <v>6.0421666666666702</v>
      </c>
      <c r="O82" s="48">
        <v>2.8126666666666678</v>
      </c>
      <c r="P82" s="49">
        <v>1.6313333333333355</v>
      </c>
      <c r="Q82" s="48">
        <v>0.20016666666666674</v>
      </c>
      <c r="R82" s="49">
        <v>0.5969999999999942</v>
      </c>
      <c r="S82" s="48">
        <v>0.742999999999995</v>
      </c>
      <c r="T82" s="49">
        <v>0.41350000000000148</v>
      </c>
      <c r="U82" s="48">
        <v>1.0936500000000005</v>
      </c>
      <c r="V82" s="49">
        <v>1.7428333333333348</v>
      </c>
      <c r="W82" s="48">
        <v>2.231733333333334</v>
      </c>
      <c r="X82" s="49">
        <v>1.1520000000000001</v>
      </c>
      <c r="Y82" s="48">
        <v>0</v>
      </c>
      <c r="Z82" s="49">
        <v>0</v>
      </c>
      <c r="AA82" s="48">
        <v>0</v>
      </c>
      <c r="AB82" s="49">
        <v>0</v>
      </c>
      <c r="AC82" s="58">
        <f t="shared" si="7"/>
        <v>21.186716666666669</v>
      </c>
      <c r="AD82" s="58"/>
      <c r="AE82" s="58"/>
    </row>
    <row r="83" spans="2:31" x14ac:dyDescent="0.3">
      <c r="B83" s="62" t="s">
        <v>46</v>
      </c>
      <c r="C83" s="62"/>
      <c r="D83" s="62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6.3411666666666644</v>
      </c>
      <c r="N83" s="49">
        <v>19.039666666666669</v>
      </c>
      <c r="O83" s="48">
        <v>28.126166666666709</v>
      </c>
      <c r="P83" s="49">
        <v>25.440000000000037</v>
      </c>
      <c r="Q83" s="48">
        <v>20.038499999999974</v>
      </c>
      <c r="R83" s="49">
        <v>9.5394999999999772</v>
      </c>
      <c r="S83" s="48">
        <v>5.2334999999999985</v>
      </c>
      <c r="T83" s="49">
        <v>5.1606666666666774</v>
      </c>
      <c r="U83" s="48">
        <v>5.2723333333333207</v>
      </c>
      <c r="V83" s="49">
        <v>15.75749999999999</v>
      </c>
      <c r="W83" s="48">
        <v>18.095500000000008</v>
      </c>
      <c r="X83" s="49">
        <v>1.8363333333333334</v>
      </c>
      <c r="Y83" s="48">
        <v>0</v>
      </c>
      <c r="Z83" s="49">
        <v>0</v>
      </c>
      <c r="AA83" s="48">
        <v>0</v>
      </c>
      <c r="AB83" s="49">
        <v>0</v>
      </c>
      <c r="AC83" s="58">
        <f t="shared" si="7"/>
        <v>159.88083333333336</v>
      </c>
      <c r="AD83" s="58"/>
      <c r="AE83" s="58"/>
    </row>
    <row r="84" spans="2:31" x14ac:dyDescent="0.3">
      <c r="B84" s="62" t="s">
        <v>47</v>
      </c>
      <c r="C84" s="62"/>
      <c r="D84" s="62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11.832000000000006</v>
      </c>
      <c r="N84" s="49">
        <v>23.200000000000024</v>
      </c>
      <c r="O84" s="48">
        <v>23.77999999999998</v>
      </c>
      <c r="P84" s="49">
        <v>23.83799999999998</v>
      </c>
      <c r="Q84" s="48">
        <v>23.895999999999976</v>
      </c>
      <c r="R84" s="49">
        <v>23.895999999999976</v>
      </c>
      <c r="S84" s="48">
        <v>23.895999999999976</v>
      </c>
      <c r="T84" s="49">
        <v>23.895999999999976</v>
      </c>
      <c r="U84" s="48">
        <v>23.895999999999976</v>
      </c>
      <c r="V84" s="49">
        <v>23.316000000000017</v>
      </c>
      <c r="W84" s="48">
        <v>17.457999999999981</v>
      </c>
      <c r="X84" s="49">
        <v>0</v>
      </c>
      <c r="Y84" s="48">
        <v>0</v>
      </c>
      <c r="Z84" s="49">
        <v>0</v>
      </c>
      <c r="AA84" s="48">
        <v>0</v>
      </c>
      <c r="AB84" s="49">
        <v>0</v>
      </c>
      <c r="AC84" s="58">
        <f t="shared" si="7"/>
        <v>242.90399999999988</v>
      </c>
      <c r="AD84" s="58"/>
      <c r="AE84" s="58"/>
    </row>
    <row r="85" spans="2:31" x14ac:dyDescent="0.3">
      <c r="B85" s="62" t="s">
        <v>48</v>
      </c>
      <c r="C85" s="62"/>
      <c r="D85" s="62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8.5679999999999925</v>
      </c>
      <c r="N85" s="49">
        <v>16.799999999999979</v>
      </c>
      <c r="O85" s="48">
        <v>17.22000000000002</v>
      </c>
      <c r="P85" s="49">
        <v>17.261999999999976</v>
      </c>
      <c r="Q85" s="48">
        <v>17.303999999999981</v>
      </c>
      <c r="R85" s="49">
        <v>17.303999999999981</v>
      </c>
      <c r="S85" s="48">
        <v>17.303999999999981</v>
      </c>
      <c r="T85" s="49">
        <v>17.303999999999981</v>
      </c>
      <c r="U85" s="48">
        <v>17.303999999999981</v>
      </c>
      <c r="V85" s="49">
        <v>16.884000000000011</v>
      </c>
      <c r="W85" s="48">
        <v>12.642000000000015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58">
        <f t="shared" si="7"/>
        <v>175.89599999999987</v>
      </c>
      <c r="AD85" s="58"/>
      <c r="AE85" s="58"/>
    </row>
    <row r="86" spans="2:31" x14ac:dyDescent="0.3">
      <c r="B86" s="62" t="s">
        <v>49</v>
      </c>
      <c r="C86" s="62"/>
      <c r="D86" s="62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13.817166666666667</v>
      </c>
      <c r="N86" s="49">
        <v>20.244499999999999</v>
      </c>
      <c r="O86" s="48">
        <v>16.788499999999985</v>
      </c>
      <c r="P86" s="49">
        <v>16.510333333333321</v>
      </c>
      <c r="Q86" s="48">
        <v>27.704833333333326</v>
      </c>
      <c r="R86" s="49">
        <v>48.615999999999993</v>
      </c>
      <c r="S86" s="48">
        <v>46.084999999999994</v>
      </c>
      <c r="T86" s="49">
        <v>45.703166666666668</v>
      </c>
      <c r="U86" s="48">
        <v>35.116500000000002</v>
      </c>
      <c r="V86" s="49">
        <v>56.538833333333351</v>
      </c>
      <c r="W86" s="48">
        <v>68.241666666666674</v>
      </c>
      <c r="X86" s="49">
        <v>5.4156666666666675</v>
      </c>
      <c r="Y86" s="48">
        <v>0</v>
      </c>
      <c r="Z86" s="49">
        <v>0</v>
      </c>
      <c r="AA86" s="48">
        <v>0</v>
      </c>
      <c r="AB86" s="49">
        <v>0</v>
      </c>
      <c r="AC86" s="58">
        <f t="shared" si="7"/>
        <v>400.78216666666668</v>
      </c>
      <c r="AD86" s="58"/>
      <c r="AE86" s="58"/>
    </row>
    <row r="87" spans="2:31" x14ac:dyDescent="0.3">
      <c r="B87" s="62" t="s">
        <v>50</v>
      </c>
      <c r="C87" s="62"/>
      <c r="D87" s="62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4.201833333333334</v>
      </c>
      <c r="N87" s="49">
        <v>19.945000000000004</v>
      </c>
      <c r="O87" s="48">
        <v>21.027166666666673</v>
      </c>
      <c r="P87" s="49">
        <v>20.914999999999999</v>
      </c>
      <c r="Q87" s="48">
        <v>24.433499999999995</v>
      </c>
      <c r="R87" s="49">
        <v>25.499833333333335</v>
      </c>
      <c r="S87" s="48">
        <v>25.668833333333328</v>
      </c>
      <c r="T87" s="49">
        <v>25.80500000000001</v>
      </c>
      <c r="U87" s="48">
        <v>25.830666666666666</v>
      </c>
      <c r="V87" s="49">
        <v>24.885666666666673</v>
      </c>
      <c r="W87" s="48">
        <v>12.851500000000003</v>
      </c>
      <c r="X87" s="49">
        <v>0.1885</v>
      </c>
      <c r="Y87" s="48">
        <v>0</v>
      </c>
      <c r="Z87" s="49">
        <v>0</v>
      </c>
      <c r="AA87" s="48">
        <v>0</v>
      </c>
      <c r="AB87" s="49">
        <v>0</v>
      </c>
      <c r="AC87" s="58">
        <f t="shared" si="7"/>
        <v>231.25250000000005</v>
      </c>
      <c r="AD87" s="58"/>
      <c r="AE87" s="58"/>
    </row>
    <row r="88" spans="2:31" x14ac:dyDescent="0.3">
      <c r="B88" s="62" t="s">
        <v>123</v>
      </c>
      <c r="C88" s="62"/>
      <c r="D88" s="62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7.4691666666666663</v>
      </c>
      <c r="N88" s="49">
        <v>15.470999999999995</v>
      </c>
      <c r="O88" s="48">
        <v>13.362666666666673</v>
      </c>
      <c r="P88" s="49">
        <v>13.343666666666678</v>
      </c>
      <c r="Q88" s="48">
        <v>13.039499999999988</v>
      </c>
      <c r="R88" s="49">
        <v>12.744000000000003</v>
      </c>
      <c r="S88" s="48">
        <v>12.444499999999998</v>
      </c>
      <c r="T88" s="49">
        <v>12.242000000000008</v>
      </c>
      <c r="U88" s="48">
        <v>11.537166666666657</v>
      </c>
      <c r="V88" s="49">
        <v>17.190833333333327</v>
      </c>
      <c r="W88" s="48">
        <v>10.598833333333342</v>
      </c>
      <c r="X88" s="49">
        <v>0</v>
      </c>
      <c r="Y88" s="48">
        <v>0</v>
      </c>
      <c r="Z88" s="49">
        <v>0</v>
      </c>
      <c r="AA88" s="48">
        <v>0</v>
      </c>
      <c r="AB88" s="49">
        <v>0</v>
      </c>
      <c r="AC88" s="58">
        <f t="shared" si="7"/>
        <v>139.44333333333336</v>
      </c>
      <c r="AD88" s="58"/>
      <c r="AE88" s="58"/>
    </row>
    <row r="89" spans="2:31" x14ac:dyDescent="0.3">
      <c r="B89" s="62" t="s">
        <v>51</v>
      </c>
      <c r="C89" s="62"/>
      <c r="D89" s="62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0</v>
      </c>
      <c r="N89" s="49">
        <v>37.987333333333353</v>
      </c>
      <c r="O89" s="48">
        <v>37.260000000000019</v>
      </c>
      <c r="P89" s="49">
        <v>46.52000000000001</v>
      </c>
      <c r="Q89" s="48">
        <v>57.050000000000011</v>
      </c>
      <c r="R89" s="49">
        <v>56.960000000000008</v>
      </c>
      <c r="S89" s="48">
        <v>56.97</v>
      </c>
      <c r="T89" s="49">
        <v>56.960000000000008</v>
      </c>
      <c r="U89" s="48">
        <v>63.890000000000015</v>
      </c>
      <c r="V89" s="49">
        <v>120.55416666666672</v>
      </c>
      <c r="W89" s="48">
        <v>88.774333333333317</v>
      </c>
      <c r="X89" s="49">
        <v>4.9036666666666662</v>
      </c>
      <c r="Y89" s="48">
        <v>0</v>
      </c>
      <c r="Z89" s="49">
        <v>0</v>
      </c>
      <c r="AA89" s="48">
        <v>0</v>
      </c>
      <c r="AB89" s="49">
        <v>0</v>
      </c>
      <c r="AC89" s="58">
        <f t="shared" si="7"/>
        <v>627.82950000000005</v>
      </c>
      <c r="AD89" s="58"/>
      <c r="AE89" s="58"/>
    </row>
    <row r="90" spans="2:31" x14ac:dyDescent="0.3">
      <c r="B90" s="62" t="s">
        <v>52</v>
      </c>
      <c r="C90" s="62"/>
      <c r="D90" s="62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0</v>
      </c>
      <c r="N90" s="49">
        <v>1.2525000000000002</v>
      </c>
      <c r="O90" s="48">
        <v>0</v>
      </c>
      <c r="P90" s="49">
        <v>0</v>
      </c>
      <c r="Q90" s="48">
        <v>0</v>
      </c>
      <c r="R90" s="49">
        <v>0</v>
      </c>
      <c r="S90" s="48">
        <v>0</v>
      </c>
      <c r="T90" s="49">
        <v>0</v>
      </c>
      <c r="U90" s="48">
        <v>0</v>
      </c>
      <c r="V90" s="49">
        <v>0</v>
      </c>
      <c r="W90" s="48">
        <v>0.45933333333333409</v>
      </c>
      <c r="X90" s="49">
        <v>0.57633333333333325</v>
      </c>
      <c r="Y90" s="48">
        <v>0</v>
      </c>
      <c r="Z90" s="49">
        <v>0</v>
      </c>
      <c r="AA90" s="48">
        <v>0</v>
      </c>
      <c r="AB90" s="49">
        <v>0</v>
      </c>
      <c r="AC90" s="58">
        <f t="shared" si="7"/>
        <v>2.2881666666666676</v>
      </c>
      <c r="AD90" s="58"/>
      <c r="AE90" s="58"/>
    </row>
    <row r="91" spans="2:31" x14ac:dyDescent="0.3">
      <c r="B91" s="62" t="s">
        <v>53</v>
      </c>
      <c r="C91" s="62"/>
      <c r="D91" s="62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0</v>
      </c>
      <c r="N91" s="49">
        <v>0</v>
      </c>
      <c r="O91" s="48">
        <v>0</v>
      </c>
      <c r="P91" s="49">
        <v>0</v>
      </c>
      <c r="Q91" s="48">
        <v>0</v>
      </c>
      <c r="R91" s="49">
        <v>0</v>
      </c>
      <c r="S91" s="48">
        <v>0</v>
      </c>
      <c r="T91" s="49">
        <v>0</v>
      </c>
      <c r="U91" s="48">
        <v>0</v>
      </c>
      <c r="V91" s="49">
        <v>0</v>
      </c>
      <c r="W91" s="48">
        <v>0</v>
      </c>
      <c r="X91" s="49">
        <v>2.7528333333333346</v>
      </c>
      <c r="Y91" s="48">
        <v>0</v>
      </c>
      <c r="Z91" s="49">
        <v>0</v>
      </c>
      <c r="AA91" s="48">
        <v>0</v>
      </c>
      <c r="AB91" s="49">
        <v>0</v>
      </c>
      <c r="AC91" s="58">
        <f t="shared" si="7"/>
        <v>2.7528333333333346</v>
      </c>
      <c r="AD91" s="58"/>
      <c r="AE91" s="58"/>
    </row>
    <row r="92" spans="2:31" x14ac:dyDescent="0.3">
      <c r="B92" s="62" t="s">
        <v>54</v>
      </c>
      <c r="C92" s="62"/>
      <c r="D92" s="62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0</v>
      </c>
      <c r="N92" s="49">
        <v>0</v>
      </c>
      <c r="O92" s="48">
        <v>18.954999999999998</v>
      </c>
      <c r="P92" s="49">
        <v>24.562333333333335</v>
      </c>
      <c r="Q92" s="48">
        <v>0</v>
      </c>
      <c r="R92" s="49">
        <v>0</v>
      </c>
      <c r="S92" s="48">
        <v>0</v>
      </c>
      <c r="T92" s="49">
        <v>0</v>
      </c>
      <c r="U92" s="48">
        <v>0</v>
      </c>
      <c r="V92" s="49">
        <v>0</v>
      </c>
      <c r="W92" s="48">
        <v>1.0906666666666689</v>
      </c>
      <c r="X92" s="49">
        <v>9.1666666666666199E-3</v>
      </c>
      <c r="Y92" s="48">
        <v>0</v>
      </c>
      <c r="Z92" s="49">
        <v>0</v>
      </c>
      <c r="AA92" s="48">
        <v>0</v>
      </c>
      <c r="AB92" s="49">
        <v>0</v>
      </c>
      <c r="AC92" s="58">
        <f t="shared" si="7"/>
        <v>44.61716666666667</v>
      </c>
      <c r="AD92" s="58"/>
      <c r="AE92" s="58"/>
    </row>
    <row r="93" spans="2:31" x14ac:dyDescent="0.3">
      <c r="B93" s="62" t="s">
        <v>55</v>
      </c>
      <c r="C93" s="62"/>
      <c r="D93" s="62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2.2741666666666722</v>
      </c>
      <c r="O93" s="48">
        <v>10.919000000000006</v>
      </c>
      <c r="P93" s="49">
        <v>19.05683333333333</v>
      </c>
      <c r="Q93" s="48">
        <v>20.916999999999994</v>
      </c>
      <c r="R93" s="49">
        <v>21.165666666666674</v>
      </c>
      <c r="S93" s="48">
        <v>18.577833333333331</v>
      </c>
      <c r="T93" s="49">
        <v>14.75033333333332</v>
      </c>
      <c r="U93" s="48">
        <v>9.8899999999999899</v>
      </c>
      <c r="V93" s="49">
        <v>36.597166666666688</v>
      </c>
      <c r="W93" s="48">
        <v>32.962333333333341</v>
      </c>
      <c r="X93" s="49">
        <v>1.7730000000000006</v>
      </c>
      <c r="Y93" s="48">
        <v>0</v>
      </c>
      <c r="Z93" s="49">
        <v>0</v>
      </c>
      <c r="AA93" s="48">
        <v>0</v>
      </c>
      <c r="AB93" s="49">
        <v>0</v>
      </c>
      <c r="AC93" s="58">
        <f t="shared" si="7"/>
        <v>188.88333333333333</v>
      </c>
      <c r="AD93" s="58"/>
      <c r="AE93" s="58"/>
    </row>
    <row r="94" spans="2:31" x14ac:dyDescent="0.3">
      <c r="B94" s="62" t="s">
        <v>56</v>
      </c>
      <c r="C94" s="62"/>
      <c r="D94" s="62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12.079166666666667</v>
      </c>
      <c r="N94" s="49">
        <v>20.605833333333326</v>
      </c>
      <c r="O94" s="48">
        <v>17.256333333333334</v>
      </c>
      <c r="P94" s="49">
        <v>17.552166666666672</v>
      </c>
      <c r="Q94" s="48">
        <v>17.477166666666669</v>
      </c>
      <c r="R94" s="49">
        <v>17.479000000000006</v>
      </c>
      <c r="S94" s="48">
        <v>17.690833333333334</v>
      </c>
      <c r="T94" s="49">
        <v>17.822499999999998</v>
      </c>
      <c r="U94" s="48">
        <v>17.288833333333336</v>
      </c>
      <c r="V94" s="49">
        <v>18.944499999999994</v>
      </c>
      <c r="W94" s="48">
        <v>31.228333333333332</v>
      </c>
      <c r="X94" s="49">
        <v>13.617333333333344</v>
      </c>
      <c r="Y94" s="48">
        <v>0</v>
      </c>
      <c r="Z94" s="49">
        <v>0</v>
      </c>
      <c r="AA94" s="48">
        <v>0</v>
      </c>
      <c r="AB94" s="49">
        <v>0</v>
      </c>
      <c r="AC94" s="58">
        <f t="shared" si="7"/>
        <v>219.04200000000003</v>
      </c>
      <c r="AD94" s="58"/>
      <c r="AE94" s="58"/>
    </row>
    <row r="95" spans="2:31" x14ac:dyDescent="0.3">
      <c r="B95" s="62" t="s">
        <v>124</v>
      </c>
      <c r="C95" s="62"/>
      <c r="D95" s="62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20.239666666666668</v>
      </c>
      <c r="N95" s="49">
        <v>44.13300000000001</v>
      </c>
      <c r="O95" s="48">
        <v>53.894166666666671</v>
      </c>
      <c r="P95" s="49">
        <v>60.760999999999981</v>
      </c>
      <c r="Q95" s="48">
        <v>65.873333333333349</v>
      </c>
      <c r="R95" s="49">
        <v>68.295333333333332</v>
      </c>
      <c r="S95" s="48">
        <v>69.477333333333348</v>
      </c>
      <c r="T95" s="49">
        <v>66.98</v>
      </c>
      <c r="U95" s="48">
        <v>60.656166666666657</v>
      </c>
      <c r="V95" s="49">
        <v>60.057833333333363</v>
      </c>
      <c r="W95" s="48">
        <v>50.847500000000004</v>
      </c>
      <c r="X95" s="49">
        <v>19.099016666666671</v>
      </c>
      <c r="Y95" s="48">
        <v>0</v>
      </c>
      <c r="Z95" s="49">
        <v>0</v>
      </c>
      <c r="AA95" s="48">
        <v>0</v>
      </c>
      <c r="AB95" s="49">
        <v>0</v>
      </c>
      <c r="AC95" s="58">
        <f t="shared" si="7"/>
        <v>640.3143500000001</v>
      </c>
      <c r="AD95" s="58"/>
      <c r="AE95" s="58"/>
    </row>
    <row r="96" spans="2:31" x14ac:dyDescent="0.3">
      <c r="B96" s="62" t="s">
        <v>57</v>
      </c>
      <c r="C96" s="62"/>
      <c r="D96" s="62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0</v>
      </c>
      <c r="N96" s="49">
        <v>0.57299999999999995</v>
      </c>
      <c r="O96" s="48">
        <v>0</v>
      </c>
      <c r="P96" s="49">
        <v>2.8833333333333371E-2</v>
      </c>
      <c r="Q96" s="48">
        <v>0</v>
      </c>
      <c r="R96" s="49">
        <v>0</v>
      </c>
      <c r="S96" s="48">
        <v>0</v>
      </c>
      <c r="T96" s="49">
        <v>0</v>
      </c>
      <c r="U96" s="48">
        <v>0.76566666666666672</v>
      </c>
      <c r="V96" s="49">
        <v>4.8224999999999998</v>
      </c>
      <c r="W96" s="48">
        <v>4.7744999999999997</v>
      </c>
      <c r="X96" s="49">
        <v>5.4666666666666669E-2</v>
      </c>
      <c r="Y96" s="48">
        <v>0</v>
      </c>
      <c r="Z96" s="49">
        <v>0</v>
      </c>
      <c r="AA96" s="48">
        <v>0</v>
      </c>
      <c r="AB96" s="49">
        <v>0</v>
      </c>
      <c r="AC96" s="58">
        <f t="shared" si="7"/>
        <v>11.019166666666665</v>
      </c>
      <c r="AD96" s="58"/>
      <c r="AE96" s="58"/>
    </row>
    <row r="97" spans="2:31" x14ac:dyDescent="0.3">
      <c r="B97" s="62" t="s">
        <v>58</v>
      </c>
      <c r="C97" s="62"/>
      <c r="D97" s="62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0</v>
      </c>
      <c r="N97" s="49">
        <v>0</v>
      </c>
      <c r="O97" s="48">
        <v>0</v>
      </c>
      <c r="P97" s="49">
        <v>0</v>
      </c>
      <c r="Q97" s="48">
        <v>0</v>
      </c>
      <c r="R97" s="49">
        <v>0</v>
      </c>
      <c r="S97" s="48">
        <v>0</v>
      </c>
      <c r="T97" s="49">
        <v>0</v>
      </c>
      <c r="U97" s="48">
        <v>0</v>
      </c>
      <c r="V97" s="49">
        <v>0</v>
      </c>
      <c r="W97" s="48">
        <v>0</v>
      </c>
      <c r="X97" s="49">
        <v>8.2333333333333467E-2</v>
      </c>
      <c r="Y97" s="48">
        <v>0</v>
      </c>
      <c r="Z97" s="49">
        <v>0</v>
      </c>
      <c r="AA97" s="48">
        <v>0</v>
      </c>
      <c r="AB97" s="49">
        <v>0</v>
      </c>
      <c r="AC97" s="58">
        <f t="shared" si="7"/>
        <v>8.2333333333333467E-2</v>
      </c>
      <c r="AD97" s="58"/>
      <c r="AE97" s="58"/>
    </row>
    <row r="98" spans="2:31" x14ac:dyDescent="0.3">
      <c r="B98" s="62" t="s">
        <v>125</v>
      </c>
      <c r="C98" s="62"/>
      <c r="D98" s="62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10.612</v>
      </c>
      <c r="O98" s="48">
        <v>14.815999999999994</v>
      </c>
      <c r="P98" s="49">
        <v>20.119333333333351</v>
      </c>
      <c r="Q98" s="48">
        <v>20.144666666666684</v>
      </c>
      <c r="R98" s="49">
        <v>18.513833333333341</v>
      </c>
      <c r="S98" s="48">
        <v>20.138666666666673</v>
      </c>
      <c r="T98" s="49">
        <v>20.139500000000012</v>
      </c>
      <c r="U98" s="48">
        <v>48.337500000000006</v>
      </c>
      <c r="V98" s="49">
        <v>60.258499999999984</v>
      </c>
      <c r="W98" s="48">
        <v>40.940000000000005</v>
      </c>
      <c r="X98" s="49">
        <v>0.31266666666666698</v>
      </c>
      <c r="Y98" s="48">
        <v>0</v>
      </c>
      <c r="Z98" s="49">
        <v>0</v>
      </c>
      <c r="AA98" s="48">
        <v>0</v>
      </c>
      <c r="AB98" s="49">
        <v>0</v>
      </c>
      <c r="AC98" s="58">
        <f t="shared" si="7"/>
        <v>274.33266666666668</v>
      </c>
      <c r="AD98" s="58"/>
      <c r="AE98" s="58"/>
    </row>
    <row r="99" spans="2:31" x14ac:dyDescent="0.3">
      <c r="B99" s="62" t="s">
        <v>59</v>
      </c>
      <c r="C99" s="62"/>
      <c r="D99" s="62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</v>
      </c>
      <c r="N99" s="49">
        <v>0</v>
      </c>
      <c r="O99" s="48">
        <v>0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</v>
      </c>
      <c r="V99" s="49">
        <v>0</v>
      </c>
      <c r="W99" s="48">
        <v>0</v>
      </c>
      <c r="X99" s="49">
        <v>0.19383333333333325</v>
      </c>
      <c r="Y99" s="48">
        <v>0</v>
      </c>
      <c r="Z99" s="49">
        <v>0</v>
      </c>
      <c r="AA99" s="48">
        <v>0</v>
      </c>
      <c r="AB99" s="49">
        <v>0</v>
      </c>
      <c r="AC99" s="58">
        <f t="shared" si="7"/>
        <v>0.19383333333333325</v>
      </c>
      <c r="AD99" s="58"/>
      <c r="AE99" s="58"/>
    </row>
    <row r="100" spans="2:31" x14ac:dyDescent="0.3">
      <c r="B100" s="62" t="s">
        <v>60</v>
      </c>
      <c r="C100" s="62"/>
      <c r="D100" s="62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3.5796666666666668</v>
      </c>
      <c r="N100" s="49">
        <v>18.181833333333323</v>
      </c>
      <c r="O100" s="48">
        <v>20.44116666666666</v>
      </c>
      <c r="P100" s="49">
        <v>14.273999999999999</v>
      </c>
      <c r="Q100" s="48">
        <v>9.6846666666666685</v>
      </c>
      <c r="R100" s="49">
        <v>0.68333333333333035</v>
      </c>
      <c r="S100" s="48">
        <v>2.4210000000000012</v>
      </c>
      <c r="T100" s="49">
        <v>0</v>
      </c>
      <c r="U100" s="48">
        <v>0</v>
      </c>
      <c r="V100" s="49">
        <v>4.2361000000000013</v>
      </c>
      <c r="W100" s="48">
        <v>12.114666666666672</v>
      </c>
      <c r="X100" s="49">
        <v>0.49011666666666681</v>
      </c>
      <c r="Y100" s="48">
        <v>0</v>
      </c>
      <c r="Z100" s="49">
        <v>0</v>
      </c>
      <c r="AA100" s="48">
        <v>0</v>
      </c>
      <c r="AB100" s="49">
        <v>0</v>
      </c>
      <c r="AC100" s="58">
        <f t="shared" si="7"/>
        <v>86.106549999999999</v>
      </c>
      <c r="AD100" s="58"/>
      <c r="AE100" s="58"/>
    </row>
    <row r="101" spans="2:31" x14ac:dyDescent="0.3">
      <c r="B101" s="62" t="s">
        <v>61</v>
      </c>
      <c r="C101" s="62"/>
      <c r="D101" s="62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0</v>
      </c>
      <c r="N101" s="49">
        <v>0.49153333333333354</v>
      </c>
      <c r="O101" s="48">
        <v>0</v>
      </c>
      <c r="P101" s="49">
        <v>0</v>
      </c>
      <c r="Q101" s="48">
        <v>0</v>
      </c>
      <c r="R101" s="49">
        <v>0</v>
      </c>
      <c r="S101" s="48">
        <v>0</v>
      </c>
      <c r="T101" s="49">
        <v>0</v>
      </c>
      <c r="U101" s="48">
        <v>0</v>
      </c>
      <c r="V101" s="49">
        <v>0</v>
      </c>
      <c r="W101" s="48">
        <v>5.4927333333333372</v>
      </c>
      <c r="X101" s="49">
        <v>4.3333333333333592E-3</v>
      </c>
      <c r="Y101" s="48">
        <v>0</v>
      </c>
      <c r="Z101" s="49">
        <v>0</v>
      </c>
      <c r="AA101" s="48">
        <v>0</v>
      </c>
      <c r="AB101" s="49">
        <v>0</v>
      </c>
      <c r="AC101" s="58">
        <f t="shared" si="7"/>
        <v>5.9886000000000044</v>
      </c>
      <c r="AD101" s="58"/>
      <c r="AE101" s="58"/>
    </row>
    <row r="102" spans="2:31" x14ac:dyDescent="0.3">
      <c r="B102" s="62" t="s">
        <v>62</v>
      </c>
      <c r="C102" s="62"/>
      <c r="D102" s="62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8.7411666666666683</v>
      </c>
      <c r="N102" s="49">
        <v>17.438833333333339</v>
      </c>
      <c r="O102" s="48">
        <v>3.6774833333333339</v>
      </c>
      <c r="P102" s="49">
        <v>0.50279999999999991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9.453166666666668</v>
      </c>
      <c r="W102" s="48">
        <v>15.288166666666655</v>
      </c>
      <c r="X102" s="49">
        <v>0.82623333333333315</v>
      </c>
      <c r="Y102" s="48">
        <v>0</v>
      </c>
      <c r="Z102" s="49">
        <v>0</v>
      </c>
      <c r="AA102" s="48">
        <v>0</v>
      </c>
      <c r="AB102" s="49">
        <v>0</v>
      </c>
      <c r="AC102" s="58">
        <f t="shared" si="7"/>
        <v>55.927849999999999</v>
      </c>
      <c r="AD102" s="58"/>
      <c r="AE102" s="58"/>
    </row>
    <row r="103" spans="2:31" x14ac:dyDescent="0.3">
      <c r="B103" s="62" t="s">
        <v>63</v>
      </c>
      <c r="C103" s="62"/>
      <c r="D103" s="62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42.727499999999992</v>
      </c>
      <c r="N103" s="49">
        <v>101.92816666666666</v>
      </c>
      <c r="O103" s="48">
        <v>39.04699999999999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22.428500000000021</v>
      </c>
      <c r="W103" s="48">
        <v>22.539999999999981</v>
      </c>
      <c r="X103" s="49">
        <v>2.3333333333333426E-3</v>
      </c>
      <c r="Y103" s="48">
        <v>0</v>
      </c>
      <c r="Z103" s="49">
        <v>0</v>
      </c>
      <c r="AA103" s="48">
        <v>0</v>
      </c>
      <c r="AB103" s="49">
        <v>0</v>
      </c>
      <c r="AC103" s="58">
        <f t="shared" si="7"/>
        <v>228.67349999999999</v>
      </c>
      <c r="AD103" s="58"/>
      <c r="AE103" s="58"/>
    </row>
    <row r="104" spans="2:31" x14ac:dyDescent="0.3">
      <c r="B104" s="62" t="s">
        <v>64</v>
      </c>
      <c r="C104" s="62"/>
      <c r="D104" s="62"/>
      <c r="E104" s="48">
        <v>0</v>
      </c>
      <c r="F104" s="49">
        <v>0</v>
      </c>
      <c r="G104" s="48">
        <v>0</v>
      </c>
      <c r="H104" s="49">
        <v>0</v>
      </c>
      <c r="I104" s="48">
        <v>0</v>
      </c>
      <c r="J104" s="49">
        <v>0</v>
      </c>
      <c r="K104" s="48">
        <v>0</v>
      </c>
      <c r="L104" s="49">
        <v>0</v>
      </c>
      <c r="M104" s="48">
        <v>18.486166666666669</v>
      </c>
      <c r="N104" s="49">
        <v>33.846000000000011</v>
      </c>
      <c r="O104" s="48">
        <v>17.76016666666667</v>
      </c>
      <c r="P104" s="49">
        <v>5.5886666666666667</v>
      </c>
      <c r="Q104" s="48">
        <v>1.0933333333333333</v>
      </c>
      <c r="R104" s="49">
        <v>0</v>
      </c>
      <c r="S104" s="48">
        <v>3.6999999999996667E-2</v>
      </c>
      <c r="T104" s="49">
        <v>0.42166666666666935</v>
      </c>
      <c r="U104" s="48">
        <v>0.39283333333333664</v>
      </c>
      <c r="V104" s="49">
        <v>6.725666666666668</v>
      </c>
      <c r="W104" s="48">
        <v>5.785000000000001</v>
      </c>
      <c r="X104" s="49">
        <v>0</v>
      </c>
      <c r="Y104" s="48">
        <v>0</v>
      </c>
      <c r="Z104" s="49">
        <v>0</v>
      </c>
      <c r="AA104" s="48">
        <v>0</v>
      </c>
      <c r="AB104" s="49">
        <v>0</v>
      </c>
      <c r="AC104" s="58">
        <f t="shared" si="7"/>
        <v>90.136500000000026</v>
      </c>
      <c r="AD104" s="58"/>
      <c r="AE104" s="58"/>
    </row>
    <row r="105" spans="2:31" x14ac:dyDescent="0.3">
      <c r="B105" s="62" t="s">
        <v>126</v>
      </c>
      <c r="C105" s="62"/>
      <c r="D105" s="62"/>
      <c r="E105" s="48">
        <v>0</v>
      </c>
      <c r="F105" s="49">
        <v>0</v>
      </c>
      <c r="G105" s="48">
        <v>0</v>
      </c>
      <c r="H105" s="49">
        <v>0</v>
      </c>
      <c r="I105" s="48">
        <v>0</v>
      </c>
      <c r="J105" s="49">
        <v>0</v>
      </c>
      <c r="K105" s="48">
        <v>0</v>
      </c>
      <c r="L105" s="49">
        <v>0</v>
      </c>
      <c r="M105" s="48">
        <v>29.488666666666663</v>
      </c>
      <c r="N105" s="49">
        <v>57.351833333333317</v>
      </c>
      <c r="O105" s="48">
        <v>59.353833333333327</v>
      </c>
      <c r="P105" s="49">
        <v>33.776333333333291</v>
      </c>
      <c r="Q105" s="48">
        <v>14.445666666666678</v>
      </c>
      <c r="R105" s="49">
        <v>14.447333333333347</v>
      </c>
      <c r="S105" s="48">
        <v>14.446500000000011</v>
      </c>
      <c r="T105" s="49">
        <v>14.44833333333335</v>
      </c>
      <c r="U105" s="48">
        <v>14.449000000000016</v>
      </c>
      <c r="V105" s="49">
        <v>33.449000000000005</v>
      </c>
      <c r="W105" s="48">
        <v>26.810166666666635</v>
      </c>
      <c r="X105" s="49">
        <v>0</v>
      </c>
      <c r="Y105" s="48">
        <v>0</v>
      </c>
      <c r="Z105" s="49">
        <v>0</v>
      </c>
      <c r="AA105" s="48">
        <v>0</v>
      </c>
      <c r="AB105" s="49">
        <v>0</v>
      </c>
      <c r="AC105" s="58">
        <f t="shared" si="7"/>
        <v>312.46666666666664</v>
      </c>
      <c r="AD105" s="58"/>
      <c r="AE105" s="58"/>
    </row>
    <row r="106" spans="2:31" x14ac:dyDescent="0.3">
      <c r="B106" s="62" t="s">
        <v>65</v>
      </c>
      <c r="C106" s="62"/>
      <c r="D106" s="62"/>
      <c r="E106" s="48">
        <v>0</v>
      </c>
      <c r="F106" s="49">
        <v>0</v>
      </c>
      <c r="G106" s="48">
        <v>0</v>
      </c>
      <c r="H106" s="49">
        <v>0</v>
      </c>
      <c r="I106" s="48">
        <v>0</v>
      </c>
      <c r="J106" s="49">
        <v>0</v>
      </c>
      <c r="K106" s="48">
        <v>0</v>
      </c>
      <c r="L106" s="49">
        <v>0</v>
      </c>
      <c r="M106" s="48">
        <v>5.8953333333333351</v>
      </c>
      <c r="N106" s="49">
        <v>9.6871666666666609</v>
      </c>
      <c r="O106" s="48">
        <v>0.99353333333333327</v>
      </c>
      <c r="P106" s="49">
        <v>0</v>
      </c>
      <c r="Q106" s="48">
        <v>1.163666666666668</v>
      </c>
      <c r="R106" s="49">
        <v>2.1321666666666661</v>
      </c>
      <c r="S106" s="48">
        <v>2.2828333333333322</v>
      </c>
      <c r="T106" s="49">
        <v>2.468500000000001</v>
      </c>
      <c r="U106" s="48">
        <v>3.649</v>
      </c>
      <c r="V106" s="49">
        <v>8.375</v>
      </c>
      <c r="W106" s="48">
        <v>6.4828333333333346</v>
      </c>
      <c r="X106" s="49">
        <v>0.15993333333333329</v>
      </c>
      <c r="Y106" s="48">
        <v>0</v>
      </c>
      <c r="Z106" s="49">
        <v>0</v>
      </c>
      <c r="AA106" s="48">
        <v>0</v>
      </c>
      <c r="AB106" s="49">
        <v>0</v>
      </c>
      <c r="AC106" s="58">
        <f t="shared" si="7"/>
        <v>43.289966666666665</v>
      </c>
      <c r="AD106" s="58"/>
      <c r="AE106" s="58"/>
    </row>
    <row r="107" spans="2:31" x14ac:dyDescent="0.3">
      <c r="B107" s="62" t="s">
        <v>66</v>
      </c>
      <c r="C107" s="62"/>
      <c r="D107" s="62"/>
      <c r="E107" s="48">
        <v>0</v>
      </c>
      <c r="F107" s="49">
        <v>0</v>
      </c>
      <c r="G107" s="48">
        <v>0</v>
      </c>
      <c r="H107" s="49">
        <v>0</v>
      </c>
      <c r="I107" s="48">
        <v>0</v>
      </c>
      <c r="J107" s="49">
        <v>0</v>
      </c>
      <c r="K107" s="48">
        <v>0</v>
      </c>
      <c r="L107" s="49">
        <v>0</v>
      </c>
      <c r="M107" s="48">
        <v>20.283666666666651</v>
      </c>
      <c r="N107" s="49">
        <v>35.553499999999985</v>
      </c>
      <c r="O107" s="48">
        <v>32.043166666666686</v>
      </c>
      <c r="P107" s="49">
        <v>30.592000000000006</v>
      </c>
      <c r="Q107" s="48">
        <v>26.449500000000008</v>
      </c>
      <c r="R107" s="49">
        <v>11.353166666666672</v>
      </c>
      <c r="S107" s="48">
        <v>11.388499999999993</v>
      </c>
      <c r="T107" s="49">
        <v>9.9700000000000006</v>
      </c>
      <c r="U107" s="48">
        <v>9.3123333333333314</v>
      </c>
      <c r="V107" s="49">
        <v>8.8686666666666643</v>
      </c>
      <c r="W107" s="48">
        <v>14.892666666666665</v>
      </c>
      <c r="X107" s="49">
        <v>8.6288333333333345</v>
      </c>
      <c r="Y107" s="48">
        <v>0</v>
      </c>
      <c r="Z107" s="49">
        <v>0</v>
      </c>
      <c r="AA107" s="48">
        <v>0</v>
      </c>
      <c r="AB107" s="49">
        <v>0</v>
      </c>
      <c r="AC107" s="58">
        <f>SUM(E107:AB107)</f>
        <v>219.33599999999998</v>
      </c>
      <c r="AD107" s="58"/>
      <c r="AE107" s="58"/>
    </row>
    <row r="108" spans="2:31" x14ac:dyDescent="0.3">
      <c r="B108" s="62" t="s">
        <v>67</v>
      </c>
      <c r="C108" s="62"/>
      <c r="D108" s="62"/>
      <c r="E108" s="48">
        <v>0</v>
      </c>
      <c r="F108" s="49">
        <v>0</v>
      </c>
      <c r="G108" s="48">
        <v>0</v>
      </c>
      <c r="H108" s="49">
        <v>0</v>
      </c>
      <c r="I108" s="48">
        <v>0</v>
      </c>
      <c r="J108" s="49">
        <v>0</v>
      </c>
      <c r="K108" s="48">
        <v>0</v>
      </c>
      <c r="L108" s="49">
        <v>0</v>
      </c>
      <c r="M108" s="48">
        <v>2.6388333333333329</v>
      </c>
      <c r="N108" s="49">
        <v>5.7199999999999971</v>
      </c>
      <c r="O108" s="48">
        <v>5.9831666666666656</v>
      </c>
      <c r="P108" s="49">
        <v>5.6786666666666656</v>
      </c>
      <c r="Q108" s="48">
        <v>5.8071666666666655</v>
      </c>
      <c r="R108" s="49">
        <v>6.5631666666666666</v>
      </c>
      <c r="S108" s="48">
        <v>6.1664999999999974</v>
      </c>
      <c r="T108" s="49">
        <v>5.1901666666666681</v>
      </c>
      <c r="U108" s="48">
        <v>3.7668333333333326</v>
      </c>
      <c r="V108" s="49">
        <v>0.82683333333333331</v>
      </c>
      <c r="W108" s="48">
        <v>2.5666666666666622E-2</v>
      </c>
      <c r="X108" s="49">
        <v>5.78333333333334E-3</v>
      </c>
      <c r="Y108" s="48">
        <v>0</v>
      </c>
      <c r="Z108" s="49">
        <v>0</v>
      </c>
      <c r="AA108" s="48">
        <v>0</v>
      </c>
      <c r="AB108" s="49">
        <v>0</v>
      </c>
      <c r="AC108" s="58">
        <f t="shared" ref="AC108:AC126" si="8">SUM(E108:AB108)</f>
        <v>48.372783333333324</v>
      </c>
      <c r="AD108" s="58"/>
      <c r="AE108" s="58"/>
    </row>
    <row r="109" spans="2:31" x14ac:dyDescent="0.3">
      <c r="B109" s="62" t="s">
        <v>68</v>
      </c>
      <c r="C109" s="62"/>
      <c r="D109" s="62"/>
      <c r="E109" s="48">
        <v>0</v>
      </c>
      <c r="F109" s="49">
        <v>0</v>
      </c>
      <c r="G109" s="48">
        <v>0</v>
      </c>
      <c r="H109" s="49">
        <v>0</v>
      </c>
      <c r="I109" s="48">
        <v>0</v>
      </c>
      <c r="J109" s="49">
        <v>0</v>
      </c>
      <c r="K109" s="48">
        <v>0</v>
      </c>
      <c r="L109" s="49">
        <v>0</v>
      </c>
      <c r="M109" s="48">
        <v>0.43085000000000001</v>
      </c>
      <c r="N109" s="49">
        <v>10.897266666666665</v>
      </c>
      <c r="O109" s="48">
        <v>32.575166666666668</v>
      </c>
      <c r="P109" s="49">
        <v>64.570499999999996</v>
      </c>
      <c r="Q109" s="48">
        <v>78.469833333333327</v>
      </c>
      <c r="R109" s="49">
        <v>96.403333333333364</v>
      </c>
      <c r="S109" s="48">
        <v>95.22499999999998</v>
      </c>
      <c r="T109" s="49">
        <v>91.357333333333315</v>
      </c>
      <c r="U109" s="48">
        <v>129.00049999999999</v>
      </c>
      <c r="V109" s="49">
        <v>121.36300000000004</v>
      </c>
      <c r="W109" s="48">
        <v>77.037833333333325</v>
      </c>
      <c r="X109" s="49">
        <v>0</v>
      </c>
      <c r="Y109" s="48">
        <v>0</v>
      </c>
      <c r="Z109" s="49">
        <v>0</v>
      </c>
      <c r="AA109" s="48">
        <v>0</v>
      </c>
      <c r="AB109" s="49">
        <v>0</v>
      </c>
      <c r="AC109" s="58">
        <f t="shared" si="8"/>
        <v>797.33061666666663</v>
      </c>
      <c r="AD109" s="58"/>
      <c r="AE109" s="58"/>
    </row>
    <row r="110" spans="2:31" x14ac:dyDescent="0.3">
      <c r="B110" s="62" t="s">
        <v>69</v>
      </c>
      <c r="C110" s="62"/>
      <c r="D110" s="6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2.1716666666666738E-2</v>
      </c>
      <c r="N110" s="49">
        <v>0.20964999999999917</v>
      </c>
      <c r="O110" s="48">
        <v>7.1268333333333294</v>
      </c>
      <c r="P110" s="49">
        <v>10.765166666666666</v>
      </c>
      <c r="Q110" s="48">
        <v>16.099833333333329</v>
      </c>
      <c r="R110" s="49">
        <v>22.475833333333338</v>
      </c>
      <c r="S110" s="48">
        <v>22.219166666666659</v>
      </c>
      <c r="T110" s="49">
        <v>21.251666666666662</v>
      </c>
      <c r="U110" s="48">
        <v>20.545166666666663</v>
      </c>
      <c r="V110" s="49">
        <v>24.687999999999999</v>
      </c>
      <c r="W110" s="48">
        <v>16.379999999999992</v>
      </c>
      <c r="X110" s="49">
        <v>2.0120833333333339</v>
      </c>
      <c r="Y110" s="48">
        <v>0</v>
      </c>
      <c r="Z110" s="49">
        <v>0</v>
      </c>
      <c r="AA110" s="48">
        <v>0</v>
      </c>
      <c r="AB110" s="49">
        <v>0</v>
      </c>
      <c r="AC110" s="58">
        <f t="shared" si="8"/>
        <v>163.79511666666662</v>
      </c>
      <c r="AD110" s="58"/>
      <c r="AE110" s="58"/>
    </row>
    <row r="111" spans="2:31" x14ac:dyDescent="0.3">
      <c r="B111" s="62" t="s">
        <v>70</v>
      </c>
      <c r="C111" s="62"/>
      <c r="D111" s="62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0</v>
      </c>
      <c r="P111" s="49">
        <v>0</v>
      </c>
      <c r="Q111" s="48">
        <v>0</v>
      </c>
      <c r="R111" s="49">
        <v>0</v>
      </c>
      <c r="S111" s="48">
        <v>0</v>
      </c>
      <c r="T111" s="49">
        <v>0</v>
      </c>
      <c r="U111" s="48">
        <v>0</v>
      </c>
      <c r="V111" s="49">
        <v>3.7595166666666699</v>
      </c>
      <c r="W111" s="48">
        <v>3.8426500000000035</v>
      </c>
      <c r="X111" s="49">
        <v>0.15119999999999992</v>
      </c>
      <c r="Y111" s="48">
        <v>0</v>
      </c>
      <c r="Z111" s="49">
        <v>0</v>
      </c>
      <c r="AA111" s="48">
        <v>0</v>
      </c>
      <c r="AB111" s="49">
        <v>0</v>
      </c>
      <c r="AC111" s="58">
        <f t="shared" si="8"/>
        <v>7.7533666666666736</v>
      </c>
      <c r="AD111" s="58"/>
      <c r="AE111" s="58"/>
    </row>
    <row r="112" spans="2:31" x14ac:dyDescent="0.3">
      <c r="B112" s="62" t="s">
        <v>71</v>
      </c>
      <c r="C112" s="62"/>
      <c r="D112" s="62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0.16316666666666665</v>
      </c>
      <c r="N112" s="49">
        <v>7.7693333333333401</v>
      </c>
      <c r="O112" s="48">
        <v>12.056500000000007</v>
      </c>
      <c r="P112" s="49">
        <v>14.063833333333337</v>
      </c>
      <c r="Q112" s="48">
        <v>13.472499999999988</v>
      </c>
      <c r="R112" s="49">
        <v>13.822333333333345</v>
      </c>
      <c r="S112" s="48">
        <v>14.851166666666678</v>
      </c>
      <c r="T112" s="49">
        <v>15.980166666666678</v>
      </c>
      <c r="U112" s="48">
        <v>16.218999999999983</v>
      </c>
      <c r="V112" s="49">
        <v>16.273666666666667</v>
      </c>
      <c r="W112" s="48">
        <v>13.20683333333333</v>
      </c>
      <c r="X112" s="49">
        <v>0</v>
      </c>
      <c r="Y112" s="48">
        <v>0</v>
      </c>
      <c r="Z112" s="49">
        <v>0</v>
      </c>
      <c r="AA112" s="48">
        <v>0</v>
      </c>
      <c r="AB112" s="49">
        <v>0</v>
      </c>
      <c r="AC112" s="58">
        <f t="shared" si="8"/>
        <v>137.87850000000003</v>
      </c>
      <c r="AD112" s="58"/>
      <c r="AE112" s="58"/>
    </row>
    <row r="113" spans="2:31" x14ac:dyDescent="0.3">
      <c r="B113" s="62" t="s">
        <v>72</v>
      </c>
      <c r="C113" s="62"/>
      <c r="D113" s="62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0</v>
      </c>
      <c r="N113" s="49">
        <v>0</v>
      </c>
      <c r="O113" s="48">
        <v>0</v>
      </c>
      <c r="P113" s="49">
        <v>0</v>
      </c>
      <c r="Q113" s="48">
        <v>0</v>
      </c>
      <c r="R113" s="49">
        <v>0</v>
      </c>
      <c r="S113" s="48">
        <v>0</v>
      </c>
      <c r="T113" s="49">
        <v>0</v>
      </c>
      <c r="U113" s="48">
        <v>0</v>
      </c>
      <c r="V113" s="49">
        <v>0</v>
      </c>
      <c r="W113" s="48">
        <v>0</v>
      </c>
      <c r="X113" s="49">
        <v>0</v>
      </c>
      <c r="Y113" s="48">
        <v>0</v>
      </c>
      <c r="Z113" s="49">
        <v>0</v>
      </c>
      <c r="AA113" s="48">
        <v>0</v>
      </c>
      <c r="AB113" s="49">
        <v>0</v>
      </c>
      <c r="AC113" s="58">
        <f t="shared" si="8"/>
        <v>0</v>
      </c>
      <c r="AD113" s="58"/>
      <c r="AE113" s="58"/>
    </row>
    <row r="114" spans="2:31" x14ac:dyDescent="0.3">
      <c r="B114" s="62" t="s">
        <v>73</v>
      </c>
      <c r="C114" s="62"/>
      <c r="D114" s="62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4.7053333333333311</v>
      </c>
      <c r="N114" s="49">
        <v>36.65066666666668</v>
      </c>
      <c r="O114" s="48">
        <v>36.250166666666686</v>
      </c>
      <c r="P114" s="49">
        <v>36.368833333333328</v>
      </c>
      <c r="Q114" s="48">
        <v>36.435166666666689</v>
      </c>
      <c r="R114" s="49">
        <v>37.24516666666667</v>
      </c>
      <c r="S114" s="48">
        <v>37.197166666666675</v>
      </c>
      <c r="T114" s="49">
        <v>37.242666666666658</v>
      </c>
      <c r="U114" s="48">
        <v>36.927833333333375</v>
      </c>
      <c r="V114" s="49">
        <v>47.755833333333335</v>
      </c>
      <c r="W114" s="48">
        <v>48.704333333333324</v>
      </c>
      <c r="X114" s="49">
        <v>4.9333333333333347E-2</v>
      </c>
      <c r="Y114" s="48">
        <v>0</v>
      </c>
      <c r="Z114" s="49">
        <v>0</v>
      </c>
      <c r="AA114" s="48">
        <v>0</v>
      </c>
      <c r="AB114" s="49">
        <v>0</v>
      </c>
      <c r="AC114" s="58">
        <f t="shared" si="8"/>
        <v>395.53250000000008</v>
      </c>
      <c r="AD114" s="58"/>
      <c r="AE114" s="58"/>
    </row>
    <row r="115" spans="2:31" x14ac:dyDescent="0.3">
      <c r="B115" s="62" t="s">
        <v>74</v>
      </c>
      <c r="C115" s="62"/>
      <c r="D115" s="62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0</v>
      </c>
      <c r="P115" s="49">
        <v>0</v>
      </c>
      <c r="Q115" s="48">
        <v>0</v>
      </c>
      <c r="R115" s="49">
        <v>0</v>
      </c>
      <c r="S115" s="48">
        <v>0</v>
      </c>
      <c r="T115" s="49">
        <v>0</v>
      </c>
      <c r="U115" s="48">
        <v>0</v>
      </c>
      <c r="V115" s="49">
        <v>0</v>
      </c>
      <c r="W115" s="48">
        <v>0</v>
      </c>
      <c r="X115" s="49">
        <v>0</v>
      </c>
      <c r="Y115" s="48">
        <v>0</v>
      </c>
      <c r="Z115" s="49">
        <v>0</v>
      </c>
      <c r="AA115" s="48">
        <v>0</v>
      </c>
      <c r="AB115" s="49">
        <v>0</v>
      </c>
      <c r="AC115" s="58">
        <f t="shared" si="8"/>
        <v>0</v>
      </c>
      <c r="AD115" s="58"/>
      <c r="AE115" s="58"/>
    </row>
    <row r="116" spans="2:31" x14ac:dyDescent="0.3">
      <c r="B116" s="62" t="s">
        <v>75</v>
      </c>
      <c r="C116" s="62"/>
      <c r="D116" s="62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0.28960000000000019</v>
      </c>
      <c r="N116" s="49">
        <v>9.7545000000000019</v>
      </c>
      <c r="O116" s="48">
        <v>33.577999999999989</v>
      </c>
      <c r="P116" s="49">
        <v>54.403333333333343</v>
      </c>
      <c r="Q116" s="48">
        <v>63.15949999999998</v>
      </c>
      <c r="R116" s="49">
        <v>49.694000000000031</v>
      </c>
      <c r="S116" s="48">
        <v>52.653666666666673</v>
      </c>
      <c r="T116" s="49">
        <v>43.392166666666654</v>
      </c>
      <c r="U116" s="48">
        <v>32.024333333333324</v>
      </c>
      <c r="V116" s="49">
        <v>13.305733333333331</v>
      </c>
      <c r="W116" s="48">
        <v>13.006333333333336</v>
      </c>
      <c r="X116" s="49">
        <v>2.7925333333333331</v>
      </c>
      <c r="Y116" s="48">
        <v>0</v>
      </c>
      <c r="Z116" s="49">
        <v>0</v>
      </c>
      <c r="AA116" s="48">
        <v>0</v>
      </c>
      <c r="AB116" s="49">
        <v>0</v>
      </c>
      <c r="AC116" s="58">
        <f t="shared" si="8"/>
        <v>368.05369999999994</v>
      </c>
      <c r="AD116" s="58"/>
      <c r="AE116" s="58"/>
    </row>
    <row r="117" spans="2:31" x14ac:dyDescent="0.3">
      <c r="B117" s="62" t="s">
        <v>76</v>
      </c>
      <c r="C117" s="62"/>
      <c r="D117" s="62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2.4950000000000006</v>
      </c>
      <c r="N117" s="49">
        <v>14.980000000000009</v>
      </c>
      <c r="O117" s="48">
        <v>23.252833333333331</v>
      </c>
      <c r="P117" s="49">
        <v>26.549999999999972</v>
      </c>
      <c r="Q117" s="48">
        <v>28.460000000000022</v>
      </c>
      <c r="R117" s="49">
        <v>28.799999999999969</v>
      </c>
      <c r="S117" s="48">
        <v>28</v>
      </c>
      <c r="T117" s="49">
        <v>27.910000000000018</v>
      </c>
      <c r="U117" s="48">
        <v>27.569999999999954</v>
      </c>
      <c r="V117" s="49">
        <v>31.099833333333329</v>
      </c>
      <c r="W117" s="48">
        <v>34.08533333333331</v>
      </c>
      <c r="X117" s="49">
        <v>0.49649999999999966</v>
      </c>
      <c r="Y117" s="48">
        <v>0</v>
      </c>
      <c r="Z117" s="49">
        <v>0</v>
      </c>
      <c r="AA117" s="48">
        <v>0</v>
      </c>
      <c r="AB117" s="49">
        <v>0</v>
      </c>
      <c r="AC117" s="58">
        <f t="shared" si="8"/>
        <v>273.69949999999994</v>
      </c>
      <c r="AD117" s="58"/>
      <c r="AE117" s="58"/>
    </row>
    <row r="118" spans="2:31" x14ac:dyDescent="0.3">
      <c r="B118" s="62" t="s">
        <v>77</v>
      </c>
      <c r="C118" s="62"/>
      <c r="D118" s="62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6.4801666666666637</v>
      </c>
      <c r="P118" s="49">
        <v>8.5513333333333374</v>
      </c>
      <c r="Q118" s="48">
        <v>9.7714999999999996</v>
      </c>
      <c r="R118" s="49">
        <v>19.394833333333342</v>
      </c>
      <c r="S118" s="48">
        <v>18.961999999999996</v>
      </c>
      <c r="T118" s="49">
        <v>17.86416666666668</v>
      </c>
      <c r="U118" s="48">
        <v>15.419166666666667</v>
      </c>
      <c r="V118" s="49">
        <v>19.820499999999999</v>
      </c>
      <c r="W118" s="48">
        <v>17.06783333333334</v>
      </c>
      <c r="X118" s="49">
        <v>0.6386666666666666</v>
      </c>
      <c r="Y118" s="48">
        <v>0</v>
      </c>
      <c r="Z118" s="49">
        <v>0</v>
      </c>
      <c r="AA118" s="48">
        <v>0</v>
      </c>
      <c r="AB118" s="49">
        <v>0</v>
      </c>
      <c r="AC118" s="58">
        <f t="shared" si="8"/>
        <v>133.97016666666667</v>
      </c>
      <c r="AD118" s="58"/>
      <c r="AE118" s="58"/>
    </row>
    <row r="119" spans="2:31" x14ac:dyDescent="0.3">
      <c r="B119" s="62" t="s">
        <v>78</v>
      </c>
      <c r="C119" s="62"/>
      <c r="D119" s="62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0</v>
      </c>
      <c r="N119" s="49">
        <v>0</v>
      </c>
      <c r="O119" s="48">
        <v>0</v>
      </c>
      <c r="P119" s="49">
        <v>0</v>
      </c>
      <c r="Q119" s="48">
        <v>0</v>
      </c>
      <c r="R119" s="49">
        <v>0</v>
      </c>
      <c r="S119" s="48">
        <v>0</v>
      </c>
      <c r="T119" s="49">
        <v>0</v>
      </c>
      <c r="U119" s="48">
        <v>0</v>
      </c>
      <c r="V119" s="49">
        <v>0</v>
      </c>
      <c r="W119" s="48">
        <v>0</v>
      </c>
      <c r="X119" s="49">
        <v>0</v>
      </c>
      <c r="Y119" s="48">
        <v>0</v>
      </c>
      <c r="Z119" s="49">
        <v>0</v>
      </c>
      <c r="AA119" s="48">
        <v>0</v>
      </c>
      <c r="AB119" s="49">
        <v>0</v>
      </c>
      <c r="AC119" s="58">
        <f t="shared" si="8"/>
        <v>0</v>
      </c>
      <c r="AD119" s="58"/>
      <c r="AE119" s="58"/>
    </row>
    <row r="120" spans="2:31" x14ac:dyDescent="0.3">
      <c r="B120" s="62" t="s">
        <v>79</v>
      </c>
      <c r="C120" s="62"/>
      <c r="D120" s="62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5.2471666666666685</v>
      </c>
      <c r="N120" s="49">
        <v>14.398833333333332</v>
      </c>
      <c r="O120" s="48">
        <v>14.535999999999996</v>
      </c>
      <c r="P120" s="49">
        <v>24.453166666666654</v>
      </c>
      <c r="Q120" s="48">
        <v>29.033333333333342</v>
      </c>
      <c r="R120" s="49">
        <v>11.114299999999998</v>
      </c>
      <c r="S120" s="48">
        <v>0</v>
      </c>
      <c r="T120" s="49">
        <v>0.14716666666666711</v>
      </c>
      <c r="U120" s="48">
        <v>1.0013333333333343</v>
      </c>
      <c r="V120" s="49">
        <v>2.9740999999999986</v>
      </c>
      <c r="W120" s="48">
        <v>6.8138666666666667</v>
      </c>
      <c r="X120" s="49">
        <v>4.7517999999999994</v>
      </c>
      <c r="Y120" s="48">
        <v>0</v>
      </c>
      <c r="Z120" s="49">
        <v>0</v>
      </c>
      <c r="AA120" s="48">
        <v>0</v>
      </c>
      <c r="AB120" s="49">
        <v>0</v>
      </c>
      <c r="AC120" s="58">
        <f t="shared" si="8"/>
        <v>114.47106666666666</v>
      </c>
      <c r="AD120" s="58"/>
      <c r="AE120" s="58"/>
    </row>
    <row r="121" spans="2:31" x14ac:dyDescent="0.3">
      <c r="B121" s="62" t="s">
        <v>80</v>
      </c>
      <c r="C121" s="62"/>
      <c r="D121" s="62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14.62483333333333</v>
      </c>
      <c r="O121" s="48">
        <v>20.091666666666665</v>
      </c>
      <c r="P121" s="49">
        <v>7.3956666666666671</v>
      </c>
      <c r="Q121" s="48">
        <v>0</v>
      </c>
      <c r="R121" s="49">
        <v>3.6186666666666687</v>
      </c>
      <c r="S121" s="48">
        <v>26.230000000000015</v>
      </c>
      <c r="T121" s="49">
        <v>25.917166666666688</v>
      </c>
      <c r="U121" s="48">
        <v>27.571000000000026</v>
      </c>
      <c r="V121" s="49">
        <v>25.587333333333351</v>
      </c>
      <c r="W121" s="48">
        <v>12.620000000000003</v>
      </c>
      <c r="X121" s="49">
        <v>0.27700000000000019</v>
      </c>
      <c r="Y121" s="48">
        <v>0</v>
      </c>
      <c r="Z121" s="49">
        <v>0</v>
      </c>
      <c r="AA121" s="48">
        <v>0</v>
      </c>
      <c r="AB121" s="49">
        <v>0</v>
      </c>
      <c r="AC121" s="58">
        <f t="shared" si="8"/>
        <v>163.93333333333342</v>
      </c>
      <c r="AD121" s="58"/>
      <c r="AE121" s="58"/>
    </row>
    <row r="122" spans="2:31" x14ac:dyDescent="0.3">
      <c r="B122" s="62" t="s">
        <v>88</v>
      </c>
      <c r="C122" s="62"/>
      <c r="D122" s="62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0.37716666666666676</v>
      </c>
      <c r="N122" s="49">
        <v>0.88899999999999935</v>
      </c>
      <c r="O122" s="48">
        <v>0.77899999999999991</v>
      </c>
      <c r="P122" s="49">
        <v>0.7289999999999992</v>
      </c>
      <c r="Q122" s="48">
        <v>0.46899999999999942</v>
      </c>
      <c r="R122" s="49">
        <v>0.43900000000000006</v>
      </c>
      <c r="S122" s="48">
        <v>0.49899999999999878</v>
      </c>
      <c r="T122" s="49">
        <v>0.44783333333333342</v>
      </c>
      <c r="U122" s="48">
        <v>0.54899999999999949</v>
      </c>
      <c r="V122" s="49">
        <v>0.70899999999999963</v>
      </c>
      <c r="W122" s="48">
        <v>1.3108333333333333</v>
      </c>
      <c r="X122" s="49">
        <v>0.43916666666666671</v>
      </c>
      <c r="Y122" s="48">
        <v>0</v>
      </c>
      <c r="Z122" s="49">
        <v>0</v>
      </c>
      <c r="AA122" s="48">
        <v>0</v>
      </c>
      <c r="AB122" s="49">
        <v>0</v>
      </c>
      <c r="AC122" s="58">
        <f t="shared" si="8"/>
        <v>7.636999999999996</v>
      </c>
      <c r="AD122" s="58"/>
      <c r="AE122" s="58"/>
    </row>
    <row r="123" spans="2:31" x14ac:dyDescent="0.3">
      <c r="B123" s="62" t="s">
        <v>104</v>
      </c>
      <c r="C123" s="62"/>
      <c r="D123" s="62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</v>
      </c>
      <c r="N123" s="49">
        <v>0</v>
      </c>
      <c r="O123" s="48">
        <v>0</v>
      </c>
      <c r="P123" s="49">
        <v>0</v>
      </c>
      <c r="Q123" s="48">
        <v>0</v>
      </c>
      <c r="R123" s="49">
        <v>0</v>
      </c>
      <c r="S123" s="48">
        <v>0</v>
      </c>
      <c r="T123" s="49">
        <v>0</v>
      </c>
      <c r="U123" s="48">
        <v>0</v>
      </c>
      <c r="V123" s="49">
        <v>0</v>
      </c>
      <c r="W123" s="48">
        <v>0</v>
      </c>
      <c r="X123" s="49">
        <v>0</v>
      </c>
      <c r="Y123" s="48">
        <v>0</v>
      </c>
      <c r="Z123" s="49">
        <v>0</v>
      </c>
      <c r="AA123" s="48">
        <v>0</v>
      </c>
      <c r="AB123" s="49">
        <v>0</v>
      </c>
      <c r="AC123" s="58">
        <f t="shared" si="8"/>
        <v>0</v>
      </c>
      <c r="AD123" s="58"/>
      <c r="AE123" s="58"/>
    </row>
    <row r="124" spans="2:31" x14ac:dyDescent="0.3">
      <c r="B124" s="62" t="s">
        <v>101</v>
      </c>
      <c r="C124" s="62"/>
      <c r="D124" s="62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0</v>
      </c>
      <c r="N124" s="49">
        <v>0</v>
      </c>
      <c r="O124" s="48">
        <v>0</v>
      </c>
      <c r="P124" s="49">
        <v>0</v>
      </c>
      <c r="Q124" s="48">
        <v>0</v>
      </c>
      <c r="R124" s="49">
        <v>0</v>
      </c>
      <c r="S124" s="48">
        <v>0</v>
      </c>
      <c r="T124" s="49">
        <v>0</v>
      </c>
      <c r="U124" s="48">
        <v>0</v>
      </c>
      <c r="V124" s="49">
        <v>0</v>
      </c>
      <c r="W124" s="48">
        <v>0</v>
      </c>
      <c r="X124" s="49">
        <v>0</v>
      </c>
      <c r="Y124" s="48">
        <v>0</v>
      </c>
      <c r="Z124" s="49">
        <v>0</v>
      </c>
      <c r="AA124" s="48">
        <v>0</v>
      </c>
      <c r="AB124" s="49">
        <v>0</v>
      </c>
      <c r="AC124" s="58">
        <f t="shared" si="8"/>
        <v>0</v>
      </c>
      <c r="AD124" s="58"/>
      <c r="AE124" s="58"/>
    </row>
    <row r="125" spans="2:31" x14ac:dyDescent="0.3">
      <c r="B125" s="62" t="s">
        <v>102</v>
      </c>
      <c r="C125" s="62"/>
      <c r="D125" s="62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37.702000000000005</v>
      </c>
      <c r="N125" s="49">
        <v>41.607833333333318</v>
      </c>
      <c r="O125" s="48">
        <v>58.472499999999982</v>
      </c>
      <c r="P125" s="49">
        <v>35.363666666666646</v>
      </c>
      <c r="Q125" s="48">
        <v>18.960000000000033</v>
      </c>
      <c r="R125" s="49">
        <v>27.787166666666664</v>
      </c>
      <c r="S125" s="48">
        <v>28.803333333333295</v>
      </c>
      <c r="T125" s="49">
        <v>28.859000000000016</v>
      </c>
      <c r="U125" s="48">
        <v>28.914833333333345</v>
      </c>
      <c r="V125" s="49">
        <v>42.899833333333319</v>
      </c>
      <c r="W125" s="48">
        <v>30.812333333333338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58">
        <f t="shared" si="8"/>
        <v>380.1825</v>
      </c>
      <c r="AD125" s="58"/>
      <c r="AE125" s="58"/>
    </row>
    <row r="126" spans="2:31" x14ac:dyDescent="0.3">
      <c r="B126" s="62" t="s">
        <v>103</v>
      </c>
      <c r="C126" s="62"/>
      <c r="D126" s="62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7.4681666666666668</v>
      </c>
      <c r="N126" s="49">
        <v>14.694666666666668</v>
      </c>
      <c r="O126" s="48">
        <v>12.591833333333348</v>
      </c>
      <c r="P126" s="49">
        <v>11.673000000000005</v>
      </c>
      <c r="Q126" s="48">
        <v>3.2821666666666629</v>
      </c>
      <c r="R126" s="49">
        <v>0</v>
      </c>
      <c r="S126" s="48">
        <v>0</v>
      </c>
      <c r="T126" s="49">
        <v>0</v>
      </c>
      <c r="U126" s="48">
        <v>0</v>
      </c>
      <c r="V126" s="49">
        <v>13.516333333333334</v>
      </c>
      <c r="W126" s="48">
        <v>23.698166666666665</v>
      </c>
      <c r="X126" s="49">
        <v>1.5289999999999995</v>
      </c>
      <c r="Y126" s="48">
        <v>0</v>
      </c>
      <c r="Z126" s="49">
        <v>0</v>
      </c>
      <c r="AA126" s="48">
        <v>0</v>
      </c>
      <c r="AB126" s="49">
        <v>0</v>
      </c>
      <c r="AC126" s="58">
        <f t="shared" si="8"/>
        <v>88.453333333333347</v>
      </c>
      <c r="AD126" s="58"/>
      <c r="AE126" s="58"/>
    </row>
    <row r="127" spans="2:31" x14ac:dyDescent="0.3">
      <c r="B127" s="62" t="s">
        <v>116</v>
      </c>
      <c r="C127" s="62"/>
      <c r="D127" s="62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5.2654999999999976</v>
      </c>
      <c r="O127" s="48">
        <v>6.4218333333333284</v>
      </c>
      <c r="P127" s="49">
        <v>28.381833333333326</v>
      </c>
      <c r="Q127" s="48">
        <v>41.539833333333334</v>
      </c>
      <c r="R127" s="49">
        <v>41.667333333333339</v>
      </c>
      <c r="S127" s="48">
        <v>41.855833333333344</v>
      </c>
      <c r="T127" s="49">
        <v>39.310666666666656</v>
      </c>
      <c r="U127" s="48">
        <v>48.417999999999978</v>
      </c>
      <c r="V127" s="49">
        <v>47.167333333333325</v>
      </c>
      <c r="W127" s="48">
        <v>19.63966666666666</v>
      </c>
      <c r="X127" s="49">
        <v>3.7333333333333338</v>
      </c>
      <c r="Y127" s="48">
        <v>0</v>
      </c>
      <c r="Z127" s="49">
        <v>0</v>
      </c>
      <c r="AA127" s="48">
        <v>0</v>
      </c>
      <c r="AB127" s="49">
        <v>0</v>
      </c>
      <c r="AC127" s="58">
        <f>SUM(E127:AB127)</f>
        <v>323.40116666666665</v>
      </c>
      <c r="AD127" s="58"/>
      <c r="AE127" s="58"/>
    </row>
    <row r="128" spans="2:31" x14ac:dyDescent="0.3">
      <c r="B128" s="62" t="s">
        <v>117</v>
      </c>
      <c r="C128" s="62"/>
      <c r="D128" s="62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</v>
      </c>
      <c r="M128" s="48">
        <v>30.184833333333337</v>
      </c>
      <c r="N128" s="49">
        <v>101.26866666666665</v>
      </c>
      <c r="O128" s="48">
        <v>125.90500000000002</v>
      </c>
      <c r="P128" s="49">
        <v>131.012</v>
      </c>
      <c r="Q128" s="48">
        <v>136.24616666666668</v>
      </c>
      <c r="R128" s="49">
        <v>137.69416666666669</v>
      </c>
      <c r="S128" s="48">
        <v>136.83650000000003</v>
      </c>
      <c r="T128" s="49">
        <v>136.93266666666662</v>
      </c>
      <c r="U128" s="48">
        <v>132.4548333333334</v>
      </c>
      <c r="V128" s="49">
        <v>79.100166666666652</v>
      </c>
      <c r="W128" s="48">
        <v>48.955333333333343</v>
      </c>
      <c r="X128" s="49">
        <v>19.431833333333334</v>
      </c>
      <c r="Y128" s="48">
        <v>0</v>
      </c>
      <c r="Z128" s="49">
        <v>0</v>
      </c>
      <c r="AA128" s="48">
        <v>0</v>
      </c>
      <c r="AB128" s="49">
        <v>0</v>
      </c>
      <c r="AC128" s="58">
        <f>SUM(E128:AB128)</f>
        <v>1216.0221666666666</v>
      </c>
      <c r="AD128" s="58"/>
      <c r="AE128" s="58"/>
    </row>
    <row r="129" spans="2:31" x14ac:dyDescent="0.3">
      <c r="B129" s="62" t="s">
        <v>118</v>
      </c>
      <c r="C129" s="62"/>
      <c r="D129" s="62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0</v>
      </c>
      <c r="M129" s="48">
        <v>102.76449999999998</v>
      </c>
      <c r="N129" s="49">
        <v>14.227499999999994</v>
      </c>
      <c r="O129" s="48">
        <v>22.712166666666679</v>
      </c>
      <c r="P129" s="49">
        <v>33.588166666666645</v>
      </c>
      <c r="Q129" s="48">
        <v>36.077500000000001</v>
      </c>
      <c r="R129" s="49">
        <v>60.925833333333358</v>
      </c>
      <c r="S129" s="48">
        <v>115.05850000000008</v>
      </c>
      <c r="T129" s="49">
        <v>118.37566666666667</v>
      </c>
      <c r="U129" s="48">
        <v>130.09399999999991</v>
      </c>
      <c r="V129" s="49">
        <v>124.89049999999996</v>
      </c>
      <c r="W129" s="48">
        <v>98.047000000000011</v>
      </c>
      <c r="X129" s="49">
        <v>2.6289999999999991</v>
      </c>
      <c r="Y129" s="48">
        <v>0</v>
      </c>
      <c r="Z129" s="49">
        <v>0</v>
      </c>
      <c r="AA129" s="48">
        <v>0</v>
      </c>
      <c r="AB129" s="49">
        <v>0</v>
      </c>
      <c r="AC129" s="58">
        <f t="shared" ref="AC129:AC133" si="9">SUM(E129:AB129)</f>
        <v>859.39033333333339</v>
      </c>
      <c r="AD129" s="58"/>
      <c r="AE129" s="58"/>
    </row>
    <row r="130" spans="2:31" x14ac:dyDescent="0.3">
      <c r="B130" s="62" t="s">
        <v>127</v>
      </c>
      <c r="C130" s="62"/>
      <c r="D130" s="62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0</v>
      </c>
      <c r="M130" s="48">
        <v>0</v>
      </c>
      <c r="N130" s="49">
        <v>0</v>
      </c>
      <c r="O130" s="48">
        <v>0</v>
      </c>
      <c r="P130" s="49">
        <v>0</v>
      </c>
      <c r="Q130" s="48">
        <v>0</v>
      </c>
      <c r="R130" s="49">
        <v>0</v>
      </c>
      <c r="S130" s="48">
        <v>0</v>
      </c>
      <c r="T130" s="49">
        <v>0</v>
      </c>
      <c r="U130" s="48">
        <v>0</v>
      </c>
      <c r="V130" s="49">
        <v>0</v>
      </c>
      <c r="W130" s="48">
        <v>0</v>
      </c>
      <c r="X130" s="49">
        <v>0</v>
      </c>
      <c r="Y130" s="48">
        <v>0</v>
      </c>
      <c r="Z130" s="49">
        <v>0</v>
      </c>
      <c r="AA130" s="48">
        <v>0</v>
      </c>
      <c r="AB130" s="49">
        <v>0</v>
      </c>
      <c r="AC130" s="58">
        <f t="shared" si="9"/>
        <v>0</v>
      </c>
      <c r="AD130" s="58"/>
      <c r="AE130" s="58"/>
    </row>
    <row r="131" spans="2:31" x14ac:dyDescent="0.3">
      <c r="B131" s="4" t="s">
        <v>129</v>
      </c>
      <c r="C131" s="12"/>
      <c r="D131" s="12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19.155500000000011</v>
      </c>
      <c r="N131" s="49">
        <v>44.663333333333412</v>
      </c>
      <c r="O131" s="48">
        <v>42.369999999999933</v>
      </c>
      <c r="P131" s="49">
        <v>59.191166666666625</v>
      </c>
      <c r="Q131" s="48">
        <v>68.849333333333334</v>
      </c>
      <c r="R131" s="49">
        <v>75.178499999999957</v>
      </c>
      <c r="S131" s="48">
        <v>85.426999999999893</v>
      </c>
      <c r="T131" s="49">
        <v>84.423166666666717</v>
      </c>
      <c r="U131" s="48">
        <v>81.310000000000016</v>
      </c>
      <c r="V131" s="49">
        <v>73.874166666666582</v>
      </c>
      <c r="W131" s="48">
        <v>51.685000000000024</v>
      </c>
      <c r="X131" s="49">
        <v>6.1066666666666638</v>
      </c>
      <c r="Y131" s="48">
        <v>0</v>
      </c>
      <c r="Z131" s="49">
        <v>0</v>
      </c>
      <c r="AA131" s="48">
        <v>0</v>
      </c>
      <c r="AB131" s="49">
        <v>0</v>
      </c>
      <c r="AC131" s="58">
        <f t="shared" si="9"/>
        <v>692.23383333333322</v>
      </c>
      <c r="AD131" s="58"/>
      <c r="AE131" s="58"/>
    </row>
    <row r="132" spans="2:31" x14ac:dyDescent="0.3">
      <c r="B132" s="4" t="s">
        <v>130</v>
      </c>
      <c r="C132" s="12"/>
      <c r="D132" s="12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</v>
      </c>
      <c r="M132" s="48">
        <v>2.2631666666666663</v>
      </c>
      <c r="N132" s="49">
        <v>22.185333333333347</v>
      </c>
      <c r="O132" s="48">
        <v>39.162500000000016</v>
      </c>
      <c r="P132" s="49">
        <v>51.732499999999995</v>
      </c>
      <c r="Q132" s="48">
        <v>58.983833333333322</v>
      </c>
      <c r="R132" s="49">
        <v>62.121666666666677</v>
      </c>
      <c r="S132" s="48">
        <v>60.265499999999989</v>
      </c>
      <c r="T132" s="49">
        <v>52.403000000000013</v>
      </c>
      <c r="U132" s="48">
        <v>40.952333333333357</v>
      </c>
      <c r="V132" s="49">
        <v>26.46433333333335</v>
      </c>
      <c r="W132" s="48">
        <v>9.2874999999999961</v>
      </c>
      <c r="X132" s="49">
        <v>0</v>
      </c>
      <c r="Y132" s="48">
        <v>0</v>
      </c>
      <c r="Z132" s="49">
        <v>0</v>
      </c>
      <c r="AA132" s="48">
        <v>0</v>
      </c>
      <c r="AB132" s="49">
        <v>0</v>
      </c>
      <c r="AC132" s="58">
        <f t="shared" si="9"/>
        <v>425.82166666666672</v>
      </c>
      <c r="AD132" s="58"/>
      <c r="AE132" s="58"/>
    </row>
    <row r="133" spans="2:31" x14ac:dyDescent="0.3">
      <c r="B133" s="4" t="s">
        <v>131</v>
      </c>
      <c r="C133" s="12"/>
      <c r="D133" s="12"/>
      <c r="E133" s="48">
        <v>0</v>
      </c>
      <c r="F133" s="49">
        <v>0</v>
      </c>
      <c r="G133" s="48">
        <v>0</v>
      </c>
      <c r="H133" s="49">
        <v>0</v>
      </c>
      <c r="I133" s="48">
        <v>0</v>
      </c>
      <c r="J133" s="49">
        <v>0</v>
      </c>
      <c r="K133" s="48">
        <v>0</v>
      </c>
      <c r="L133" s="49">
        <v>0</v>
      </c>
      <c r="M133" s="48">
        <v>19.337666666666667</v>
      </c>
      <c r="N133" s="49">
        <v>19.61</v>
      </c>
      <c r="O133" s="48">
        <v>19.68</v>
      </c>
      <c r="P133" s="49">
        <v>19.68</v>
      </c>
      <c r="Q133" s="48">
        <v>19.68</v>
      </c>
      <c r="R133" s="49">
        <v>19.68</v>
      </c>
      <c r="S133" s="48">
        <v>19.68</v>
      </c>
      <c r="T133" s="49">
        <v>19.689999999999998</v>
      </c>
      <c r="U133" s="48">
        <v>19.759999999999998</v>
      </c>
      <c r="V133" s="49">
        <v>32</v>
      </c>
      <c r="W133" s="48">
        <v>56.269999999999996</v>
      </c>
      <c r="X133" s="49">
        <v>50.049500000000002</v>
      </c>
      <c r="Y133" s="48">
        <v>0</v>
      </c>
      <c r="Z133" s="49">
        <v>0</v>
      </c>
      <c r="AA133" s="48">
        <v>0</v>
      </c>
      <c r="AB133" s="49">
        <v>0</v>
      </c>
      <c r="AC133" s="58">
        <f t="shared" si="9"/>
        <v>315.11716666666666</v>
      </c>
      <c r="AD133" s="58"/>
      <c r="AE133" s="58"/>
    </row>
    <row r="134" spans="2:31" x14ac:dyDescent="0.3">
      <c r="B134" s="13" t="s">
        <v>2</v>
      </c>
      <c r="C134" s="13"/>
      <c r="D134" s="13"/>
      <c r="E134" s="14">
        <f>SUM(E74:E133)</f>
        <v>0</v>
      </c>
      <c r="F134" s="14">
        <f t="shared" ref="F134" si="10">SUM(F74:F133)</f>
        <v>0</v>
      </c>
      <c r="G134" s="14">
        <f t="shared" ref="G134" si="11">SUM(G74:G133)</f>
        <v>0</v>
      </c>
      <c r="H134" s="14">
        <f t="shared" ref="H134" si="12">SUM(H74:H133)</f>
        <v>0</v>
      </c>
      <c r="I134" s="14">
        <f t="shared" ref="I134" si="13">SUM(I74:I133)</f>
        <v>0</v>
      </c>
      <c r="J134" s="14">
        <f t="shared" ref="J134" si="14">SUM(J74:J133)</f>
        <v>0</v>
      </c>
      <c r="K134" s="14">
        <f t="shared" ref="K134" si="15">SUM(K74:K133)</f>
        <v>0</v>
      </c>
      <c r="L134" s="14">
        <f t="shared" ref="L134" si="16">SUM(L74:L133)</f>
        <v>0</v>
      </c>
      <c r="M134" s="14">
        <f t="shared" ref="M134" si="17">SUM(M74:M133)</f>
        <v>495.82121666666666</v>
      </c>
      <c r="N134" s="14">
        <f t="shared" ref="N134" si="18">SUM(N74:N133)</f>
        <v>975.05261666666649</v>
      </c>
      <c r="O134" s="14">
        <f t="shared" ref="O134" si="19">SUM(O74:O133)</f>
        <v>1061.7598500000001</v>
      </c>
      <c r="P134" s="14">
        <f t="shared" ref="P134" si="20">SUM(P74:P133)</f>
        <v>1132.0181333333335</v>
      </c>
      <c r="Q134" s="14">
        <f t="shared" ref="Q134" si="21">SUM(Q74:Q133)</f>
        <v>1149.8049999999998</v>
      </c>
      <c r="R134" s="14">
        <f t="shared" ref="R134" si="22">SUM(R74:R133)</f>
        <v>1188.3226333333332</v>
      </c>
      <c r="S134" s="14">
        <f t="shared" ref="S134" si="23">SUM(S74:S133)</f>
        <v>1255.0466666666666</v>
      </c>
      <c r="T134" s="14">
        <f t="shared" ref="T134" si="24">SUM(T74:T133)</f>
        <v>1217.6063333333334</v>
      </c>
      <c r="U134" s="14">
        <f t="shared" ref="U134" si="25">SUM(U74:U133)</f>
        <v>1244.1964833333332</v>
      </c>
      <c r="V134" s="14">
        <f t="shared" ref="V134" si="26">SUM(V74:V133)</f>
        <v>1422.5599500000001</v>
      </c>
      <c r="W134" s="14">
        <f t="shared" ref="W134" si="27">SUM(W74:W133)</f>
        <v>1179.5378166666662</v>
      </c>
      <c r="X134" s="14">
        <f t="shared" ref="X134" si="28">SUM(X74:X133)</f>
        <v>161.21163333333337</v>
      </c>
      <c r="Y134" s="14">
        <f t="shared" ref="Y134" si="29">SUM(Y74:Y133)</f>
        <v>0</v>
      </c>
      <c r="Z134" s="14">
        <f t="shared" ref="Z134" si="30">SUM(Z74:Z133)</f>
        <v>0</v>
      </c>
      <c r="AA134" s="14">
        <f t="shared" ref="AA134" si="31">SUM(AA74:AA133)</f>
        <v>0</v>
      </c>
      <c r="AB134" s="14">
        <f t="shared" ref="AB134" si="32">SUM(AB74:AB133)</f>
        <v>0</v>
      </c>
      <c r="AC134" s="70">
        <f>SUM(AC74:AE133)</f>
        <v>12482.938333333334</v>
      </c>
      <c r="AD134" s="70"/>
      <c r="AE134" s="70"/>
    </row>
    <row r="135" spans="2:31" x14ac:dyDescent="0.3">
      <c r="B135" s="15"/>
      <c r="C135" s="16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</row>
    <row r="136" spans="2:31" x14ac:dyDescent="0.3">
      <c r="B136" s="15"/>
      <c r="C136" s="16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</row>
    <row r="137" spans="2:31" x14ac:dyDescent="0.3">
      <c r="B137" s="8">
        <f>'Resumen-Mensual'!$G$22</f>
        <v>45294</v>
      </c>
    </row>
    <row r="138" spans="2:31" x14ac:dyDescent="0.3">
      <c r="B138" s="8"/>
    </row>
    <row r="139" spans="2:31" x14ac:dyDescent="0.3">
      <c r="B139" s="9" t="s">
        <v>81</v>
      </c>
      <c r="C139" s="10"/>
      <c r="D139" s="10"/>
      <c r="E139" s="11">
        <v>1</v>
      </c>
      <c r="F139" s="11">
        <v>2</v>
      </c>
      <c r="G139" s="11">
        <v>3</v>
      </c>
      <c r="H139" s="11">
        <v>4</v>
      </c>
      <c r="I139" s="11">
        <v>5</v>
      </c>
      <c r="J139" s="11">
        <v>6</v>
      </c>
      <c r="K139" s="11">
        <v>7</v>
      </c>
      <c r="L139" s="11">
        <v>8</v>
      </c>
      <c r="M139" s="11">
        <v>9</v>
      </c>
      <c r="N139" s="11">
        <v>10</v>
      </c>
      <c r="O139" s="11">
        <v>11</v>
      </c>
      <c r="P139" s="11">
        <v>12</v>
      </c>
      <c r="Q139" s="11">
        <v>13</v>
      </c>
      <c r="R139" s="11">
        <v>14</v>
      </c>
      <c r="S139" s="11">
        <v>15</v>
      </c>
      <c r="T139" s="11">
        <v>16</v>
      </c>
      <c r="U139" s="11">
        <v>17</v>
      </c>
      <c r="V139" s="11">
        <v>18</v>
      </c>
      <c r="W139" s="11">
        <v>19</v>
      </c>
      <c r="X139" s="11">
        <v>20</v>
      </c>
      <c r="Y139" s="11">
        <v>21</v>
      </c>
      <c r="Z139" s="11">
        <v>22</v>
      </c>
      <c r="AA139" s="11">
        <v>23</v>
      </c>
      <c r="AB139" s="11">
        <v>24</v>
      </c>
      <c r="AC139" s="68" t="s">
        <v>2</v>
      </c>
      <c r="AD139" s="68"/>
      <c r="AE139" s="68"/>
    </row>
    <row r="140" spans="2:31" x14ac:dyDescent="0.3">
      <c r="B140" s="82" t="s">
        <v>37</v>
      </c>
      <c r="C140" s="82"/>
      <c r="D140" s="82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0</v>
      </c>
      <c r="N140" s="49">
        <v>0</v>
      </c>
      <c r="O140" s="48">
        <v>0</v>
      </c>
      <c r="P140" s="49">
        <v>0</v>
      </c>
      <c r="Q140" s="48">
        <v>0</v>
      </c>
      <c r="R140" s="49">
        <v>0</v>
      </c>
      <c r="S140" s="48">
        <v>0</v>
      </c>
      <c r="T140" s="49">
        <v>0</v>
      </c>
      <c r="U140" s="48">
        <v>0</v>
      </c>
      <c r="V140" s="49">
        <v>0</v>
      </c>
      <c r="W140" s="48">
        <v>4.3833333333333363E-2</v>
      </c>
      <c r="X140" s="49">
        <v>0.39049999999999996</v>
      </c>
      <c r="Y140" s="48">
        <v>0</v>
      </c>
      <c r="Z140" s="49">
        <v>0</v>
      </c>
      <c r="AA140" s="48">
        <v>0</v>
      </c>
      <c r="AB140" s="49">
        <v>0</v>
      </c>
      <c r="AC140" s="58">
        <f>SUM(E140:AB140)</f>
        <v>0.43433333333333335</v>
      </c>
      <c r="AD140" s="58"/>
      <c r="AE140" s="58"/>
    </row>
    <row r="141" spans="2:31" x14ac:dyDescent="0.3">
      <c r="B141" s="62" t="s">
        <v>38</v>
      </c>
      <c r="C141" s="62"/>
      <c r="D141" s="62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0</v>
      </c>
      <c r="N141" s="49">
        <v>0</v>
      </c>
      <c r="O141" s="48">
        <v>0</v>
      </c>
      <c r="P141" s="49">
        <v>1.6666666666666904E-3</v>
      </c>
      <c r="Q141" s="48">
        <v>4.199999999999952E-3</v>
      </c>
      <c r="R141" s="49">
        <v>0</v>
      </c>
      <c r="S141" s="48">
        <v>0</v>
      </c>
      <c r="T141" s="49">
        <v>0</v>
      </c>
      <c r="U141" s="48">
        <v>0</v>
      </c>
      <c r="V141" s="49">
        <v>0</v>
      </c>
      <c r="W141" s="48">
        <v>7.6083333333333183E-2</v>
      </c>
      <c r="X141" s="49">
        <v>0.38053333333333333</v>
      </c>
      <c r="Y141" s="48">
        <v>0</v>
      </c>
      <c r="Z141" s="49">
        <v>0</v>
      </c>
      <c r="AA141" s="48">
        <v>0</v>
      </c>
      <c r="AB141" s="49">
        <v>0</v>
      </c>
      <c r="AC141" s="58">
        <f t="shared" ref="AC141:AC172" si="33">SUM(E141:AB141)</f>
        <v>0.46248333333333314</v>
      </c>
      <c r="AD141" s="58"/>
      <c r="AE141" s="58"/>
    </row>
    <row r="142" spans="2:31" x14ac:dyDescent="0.3">
      <c r="B142" s="62" t="s">
        <v>39</v>
      </c>
      <c r="C142" s="62"/>
      <c r="D142" s="62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0</v>
      </c>
      <c r="N142" s="49">
        <v>5.3999999999999977</v>
      </c>
      <c r="O142" s="48">
        <v>10.600000000000012</v>
      </c>
      <c r="P142" s="49">
        <v>14.100000000000014</v>
      </c>
      <c r="Q142" s="48">
        <v>15.399999999999984</v>
      </c>
      <c r="R142" s="49">
        <v>15.600000000000016</v>
      </c>
      <c r="S142" s="48">
        <v>15.399999999999984</v>
      </c>
      <c r="T142" s="49">
        <v>14.399999999999984</v>
      </c>
      <c r="U142" s="48">
        <v>9.2658333333333314</v>
      </c>
      <c r="V142" s="49">
        <v>1.8594999999999999</v>
      </c>
      <c r="W142" s="48">
        <v>0.69766666666666666</v>
      </c>
      <c r="X142" s="49">
        <v>0.6</v>
      </c>
      <c r="Y142" s="48">
        <v>0</v>
      </c>
      <c r="Z142" s="49">
        <v>0</v>
      </c>
      <c r="AA142" s="48">
        <v>0</v>
      </c>
      <c r="AB142" s="49">
        <v>0</v>
      </c>
      <c r="AC142" s="58">
        <f t="shared" si="33"/>
        <v>103.32299999999996</v>
      </c>
      <c r="AD142" s="58"/>
      <c r="AE142" s="58"/>
    </row>
    <row r="143" spans="2:31" x14ac:dyDescent="0.3">
      <c r="B143" s="62" t="s">
        <v>40</v>
      </c>
      <c r="C143" s="62"/>
      <c r="D143" s="62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11.811499999999999</v>
      </c>
      <c r="N143" s="49">
        <v>47.947333333333326</v>
      </c>
      <c r="O143" s="48">
        <v>43.619833333333368</v>
      </c>
      <c r="P143" s="49">
        <v>41.832499999999989</v>
      </c>
      <c r="Q143" s="48">
        <v>40.05116666666666</v>
      </c>
      <c r="R143" s="49">
        <v>40.002833333333321</v>
      </c>
      <c r="S143" s="48">
        <v>41.033166666666673</v>
      </c>
      <c r="T143" s="49">
        <v>43.490666666666648</v>
      </c>
      <c r="U143" s="48">
        <v>48.299833333333325</v>
      </c>
      <c r="V143" s="49">
        <v>40.451166666666651</v>
      </c>
      <c r="W143" s="48">
        <v>16.05616666666667</v>
      </c>
      <c r="X143" s="49">
        <v>7.4145000000000003</v>
      </c>
      <c r="Y143" s="48">
        <v>0</v>
      </c>
      <c r="Z143" s="49">
        <v>0</v>
      </c>
      <c r="AA143" s="48">
        <v>0</v>
      </c>
      <c r="AB143" s="49">
        <v>0</v>
      </c>
      <c r="AC143" s="58">
        <f t="shared" si="33"/>
        <v>422.01066666666662</v>
      </c>
      <c r="AD143" s="58"/>
      <c r="AE143" s="58"/>
    </row>
    <row r="144" spans="2:31" x14ac:dyDescent="0.3">
      <c r="B144" s="62" t="s">
        <v>41</v>
      </c>
      <c r="C144" s="62"/>
      <c r="D144" s="62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0</v>
      </c>
      <c r="N144" s="49">
        <v>13.3315</v>
      </c>
      <c r="O144" s="48">
        <v>21.583000000000013</v>
      </c>
      <c r="P144" s="49">
        <v>0</v>
      </c>
      <c r="Q144" s="48">
        <v>0</v>
      </c>
      <c r="R144" s="49">
        <v>0</v>
      </c>
      <c r="S144" s="48">
        <v>0</v>
      </c>
      <c r="T144" s="49">
        <v>0</v>
      </c>
      <c r="U144" s="48">
        <v>0</v>
      </c>
      <c r="V144" s="49">
        <v>1.9999999999999575E-3</v>
      </c>
      <c r="W144" s="48">
        <v>1.9364999999999994</v>
      </c>
      <c r="X144" s="49">
        <v>1.8181666666666669</v>
      </c>
      <c r="Y144" s="48">
        <v>0</v>
      </c>
      <c r="Z144" s="49">
        <v>0</v>
      </c>
      <c r="AA144" s="48">
        <v>0</v>
      </c>
      <c r="AB144" s="49">
        <v>0</v>
      </c>
      <c r="AC144" s="58">
        <f t="shared" si="33"/>
        <v>38.671166666666686</v>
      </c>
      <c r="AD144" s="58"/>
      <c r="AE144" s="58"/>
    </row>
    <row r="145" spans="2:31" x14ac:dyDescent="0.3">
      <c r="B145" s="62" t="s">
        <v>42</v>
      </c>
      <c r="C145" s="62"/>
      <c r="D145" s="62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0</v>
      </c>
      <c r="N145" s="49">
        <v>14.992833333333342</v>
      </c>
      <c r="O145" s="48">
        <v>7.911299999999998</v>
      </c>
      <c r="P145" s="49">
        <v>0</v>
      </c>
      <c r="Q145" s="48">
        <v>0</v>
      </c>
      <c r="R145" s="49">
        <v>0</v>
      </c>
      <c r="S145" s="48">
        <v>0</v>
      </c>
      <c r="T145" s="49">
        <v>0</v>
      </c>
      <c r="U145" s="48">
        <v>0</v>
      </c>
      <c r="V145" s="49">
        <v>0</v>
      </c>
      <c r="W145" s="48">
        <v>0.3650000000000001</v>
      </c>
      <c r="X145" s="49">
        <v>4.7674666666666674</v>
      </c>
      <c r="Y145" s="48">
        <v>0</v>
      </c>
      <c r="Z145" s="49">
        <v>0</v>
      </c>
      <c r="AA145" s="48">
        <v>0</v>
      </c>
      <c r="AB145" s="49">
        <v>0</v>
      </c>
      <c r="AC145" s="58">
        <f t="shared" si="33"/>
        <v>28.036600000000007</v>
      </c>
      <c r="AD145" s="58"/>
      <c r="AE145" s="58"/>
    </row>
    <row r="146" spans="2:31" x14ac:dyDescent="0.3">
      <c r="B146" s="62" t="s">
        <v>43</v>
      </c>
      <c r="C146" s="62"/>
      <c r="D146" s="62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4.1824999999999966</v>
      </c>
      <c r="N146" s="49">
        <v>26.441833333333349</v>
      </c>
      <c r="O146" s="48">
        <v>28.826333333333309</v>
      </c>
      <c r="P146" s="49">
        <v>28.843666666666646</v>
      </c>
      <c r="Q146" s="48">
        <v>28.947666666666695</v>
      </c>
      <c r="R146" s="49">
        <v>28.963333333333352</v>
      </c>
      <c r="S146" s="48">
        <v>28.765166666666655</v>
      </c>
      <c r="T146" s="49">
        <v>28.896999999999991</v>
      </c>
      <c r="U146" s="48">
        <v>28.859499999999972</v>
      </c>
      <c r="V146" s="49">
        <v>29.265333333333324</v>
      </c>
      <c r="W146" s="48">
        <v>12.295666666666671</v>
      </c>
      <c r="X146" s="49">
        <v>1.6273333333333329</v>
      </c>
      <c r="Y146" s="48">
        <v>0</v>
      </c>
      <c r="Z146" s="49">
        <v>0</v>
      </c>
      <c r="AA146" s="48">
        <v>0</v>
      </c>
      <c r="AB146" s="49">
        <v>0</v>
      </c>
      <c r="AC146" s="58">
        <f t="shared" si="33"/>
        <v>275.91533333333325</v>
      </c>
      <c r="AD146" s="58"/>
      <c r="AE146" s="58"/>
    </row>
    <row r="147" spans="2:31" x14ac:dyDescent="0.3">
      <c r="B147" s="62" t="s">
        <v>44</v>
      </c>
      <c r="C147" s="62"/>
      <c r="D147" s="62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3.2918333333333236</v>
      </c>
      <c r="Q147" s="48">
        <v>3.2504999999999957</v>
      </c>
      <c r="R147" s="49">
        <v>0</v>
      </c>
      <c r="S147" s="48">
        <v>0</v>
      </c>
      <c r="T147" s="49">
        <v>0</v>
      </c>
      <c r="U147" s="48">
        <v>0</v>
      </c>
      <c r="V147" s="49">
        <v>0</v>
      </c>
      <c r="W147" s="48">
        <v>0</v>
      </c>
      <c r="X147" s="49">
        <v>5.5593333333333321</v>
      </c>
      <c r="Y147" s="48">
        <v>0</v>
      </c>
      <c r="Z147" s="49">
        <v>0</v>
      </c>
      <c r="AA147" s="48">
        <v>0</v>
      </c>
      <c r="AB147" s="49">
        <v>0</v>
      </c>
      <c r="AC147" s="58">
        <f t="shared" si="33"/>
        <v>12.101666666666652</v>
      </c>
      <c r="AD147" s="58"/>
      <c r="AE147" s="58"/>
    </row>
    <row r="148" spans="2:31" x14ac:dyDescent="0.3">
      <c r="B148" s="62" t="s">
        <v>45</v>
      </c>
      <c r="C148" s="62"/>
      <c r="D148" s="62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1.0770000000000002</v>
      </c>
      <c r="N148" s="49">
        <v>6.4611666666666716</v>
      </c>
      <c r="O148" s="48">
        <v>2.7543333333333275</v>
      </c>
      <c r="P148" s="49">
        <v>1.1745166666666651</v>
      </c>
      <c r="Q148" s="48">
        <v>0.13683333333333286</v>
      </c>
      <c r="R148" s="49">
        <v>0</v>
      </c>
      <c r="S148" s="48">
        <v>0</v>
      </c>
      <c r="T148" s="49">
        <v>0.26629999999999954</v>
      </c>
      <c r="U148" s="48">
        <v>1.0490333333333322</v>
      </c>
      <c r="V148" s="49">
        <v>4.3181666666666656</v>
      </c>
      <c r="W148" s="48">
        <v>2.1533333333333329</v>
      </c>
      <c r="X148" s="49">
        <v>1.9779499999999999</v>
      </c>
      <c r="Y148" s="48">
        <v>0</v>
      </c>
      <c r="Z148" s="49">
        <v>0</v>
      </c>
      <c r="AA148" s="48">
        <v>0</v>
      </c>
      <c r="AB148" s="49">
        <v>0</v>
      </c>
      <c r="AC148" s="58">
        <f t="shared" si="33"/>
        <v>21.368633333333328</v>
      </c>
      <c r="AD148" s="58"/>
      <c r="AE148" s="58"/>
    </row>
    <row r="149" spans="2:31" x14ac:dyDescent="0.3">
      <c r="B149" s="62" t="s">
        <v>46</v>
      </c>
      <c r="C149" s="62"/>
      <c r="D149" s="62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5.6000000000000041</v>
      </c>
      <c r="O149" s="48">
        <v>18.190166666666673</v>
      </c>
      <c r="P149" s="49">
        <v>15.492333333333344</v>
      </c>
      <c r="Q149" s="48">
        <v>10.047999999999998</v>
      </c>
      <c r="R149" s="49">
        <v>0</v>
      </c>
      <c r="S149" s="48">
        <v>0</v>
      </c>
      <c r="T149" s="49">
        <v>0</v>
      </c>
      <c r="U149" s="48">
        <v>3.246</v>
      </c>
      <c r="V149" s="49">
        <v>8.9670000000000147</v>
      </c>
      <c r="W149" s="48">
        <v>5.7015000000000065</v>
      </c>
      <c r="X149" s="49">
        <v>4.5968333333333344</v>
      </c>
      <c r="Y149" s="48">
        <v>0</v>
      </c>
      <c r="Z149" s="49">
        <v>0</v>
      </c>
      <c r="AA149" s="48">
        <v>0</v>
      </c>
      <c r="AB149" s="49">
        <v>0</v>
      </c>
      <c r="AC149" s="58">
        <f t="shared" si="33"/>
        <v>71.841833333333369</v>
      </c>
      <c r="AD149" s="58"/>
      <c r="AE149" s="58"/>
    </row>
    <row r="150" spans="2:31" x14ac:dyDescent="0.3">
      <c r="B150" s="62" t="s">
        <v>47</v>
      </c>
      <c r="C150" s="62"/>
      <c r="D150" s="62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7.4675000000000038</v>
      </c>
      <c r="N150" s="49">
        <v>23.374000000000017</v>
      </c>
      <c r="O150" s="48">
        <v>23.895999999999976</v>
      </c>
      <c r="P150" s="49">
        <v>23.895999999999976</v>
      </c>
      <c r="Q150" s="48">
        <v>23.895999999999976</v>
      </c>
      <c r="R150" s="49">
        <v>23.895999999999976</v>
      </c>
      <c r="S150" s="48">
        <v>23.895999999999976</v>
      </c>
      <c r="T150" s="49">
        <v>23.895999999999976</v>
      </c>
      <c r="U150" s="48">
        <v>23.895999999999976</v>
      </c>
      <c r="V150" s="49">
        <v>23.374000000000017</v>
      </c>
      <c r="W150" s="48">
        <v>17.515999999999984</v>
      </c>
      <c r="X150" s="49">
        <v>0</v>
      </c>
      <c r="Y150" s="48">
        <v>0</v>
      </c>
      <c r="Z150" s="49">
        <v>0</v>
      </c>
      <c r="AA150" s="48">
        <v>0</v>
      </c>
      <c r="AB150" s="49">
        <v>0</v>
      </c>
      <c r="AC150" s="58">
        <f t="shared" si="33"/>
        <v>239.00349999999989</v>
      </c>
      <c r="AD150" s="58"/>
      <c r="AE150" s="58"/>
    </row>
    <row r="151" spans="2:31" x14ac:dyDescent="0.3">
      <c r="B151" s="62" t="s">
        <v>48</v>
      </c>
      <c r="C151" s="62"/>
      <c r="D151" s="62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0</v>
      </c>
      <c r="M151" s="48">
        <v>5.4075000000000015</v>
      </c>
      <c r="N151" s="49">
        <v>16.92600000000002</v>
      </c>
      <c r="O151" s="48">
        <v>17.303999999999981</v>
      </c>
      <c r="P151" s="49">
        <v>17.303999999999981</v>
      </c>
      <c r="Q151" s="48">
        <v>17.303999999999981</v>
      </c>
      <c r="R151" s="49">
        <v>17.303999999999981</v>
      </c>
      <c r="S151" s="48">
        <v>17.303999999999981</v>
      </c>
      <c r="T151" s="49">
        <v>17.303999999999981</v>
      </c>
      <c r="U151" s="48">
        <v>17.303999999999981</v>
      </c>
      <c r="V151" s="49">
        <v>16.92600000000002</v>
      </c>
      <c r="W151" s="48">
        <v>12.683999999999997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58">
        <f t="shared" si="33"/>
        <v>173.07149999999987</v>
      </c>
      <c r="AD151" s="58"/>
      <c r="AE151" s="58"/>
    </row>
    <row r="152" spans="2:31" x14ac:dyDescent="0.3">
      <c r="B152" s="62" t="s">
        <v>49</v>
      </c>
      <c r="C152" s="62"/>
      <c r="D152" s="62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2.0773333333333301</v>
      </c>
      <c r="N152" s="49">
        <v>44.257333333333321</v>
      </c>
      <c r="O152" s="48">
        <v>18.769833333333324</v>
      </c>
      <c r="P152" s="49">
        <v>6.5908333333333244</v>
      </c>
      <c r="Q152" s="48">
        <v>6.6176666666666604</v>
      </c>
      <c r="R152" s="49">
        <v>3.6928333333333274</v>
      </c>
      <c r="S152" s="48">
        <v>1.3529999999999982</v>
      </c>
      <c r="T152" s="49">
        <v>0.1344999999999999</v>
      </c>
      <c r="U152" s="48">
        <v>0</v>
      </c>
      <c r="V152" s="49">
        <v>11.552500000000002</v>
      </c>
      <c r="W152" s="48">
        <v>69.233333333333334</v>
      </c>
      <c r="X152" s="49">
        <v>14.415000000000003</v>
      </c>
      <c r="Y152" s="48">
        <v>0</v>
      </c>
      <c r="Z152" s="49">
        <v>0</v>
      </c>
      <c r="AA152" s="48">
        <v>0</v>
      </c>
      <c r="AB152" s="49">
        <v>0</v>
      </c>
      <c r="AC152" s="58">
        <f t="shared" si="33"/>
        <v>178.69416666666663</v>
      </c>
      <c r="AD152" s="58"/>
      <c r="AE152" s="58"/>
    </row>
    <row r="153" spans="2:31" x14ac:dyDescent="0.3">
      <c r="B153" s="62" t="s">
        <v>50</v>
      </c>
      <c r="C153" s="62"/>
      <c r="D153" s="62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11.230333333333331</v>
      </c>
      <c r="O153" s="48">
        <v>12.398666666666664</v>
      </c>
      <c r="P153" s="49">
        <v>13.931166666666659</v>
      </c>
      <c r="Q153" s="48">
        <v>14.877666666666666</v>
      </c>
      <c r="R153" s="49">
        <v>15.366499999999998</v>
      </c>
      <c r="S153" s="48">
        <v>15.501166666666661</v>
      </c>
      <c r="T153" s="49">
        <v>15.681999999999993</v>
      </c>
      <c r="U153" s="48">
        <v>17.311999999999998</v>
      </c>
      <c r="V153" s="49">
        <v>17.382333333333339</v>
      </c>
      <c r="W153" s="48">
        <v>6.2368333333333288</v>
      </c>
      <c r="X153" s="49">
        <v>0.74649999999999994</v>
      </c>
      <c r="Y153" s="48">
        <v>0</v>
      </c>
      <c r="Z153" s="49">
        <v>0</v>
      </c>
      <c r="AA153" s="48">
        <v>0</v>
      </c>
      <c r="AB153" s="49">
        <v>0</v>
      </c>
      <c r="AC153" s="58">
        <f t="shared" si="33"/>
        <v>140.66516666666664</v>
      </c>
      <c r="AD153" s="58"/>
      <c r="AE153" s="58"/>
    </row>
    <row r="154" spans="2:31" x14ac:dyDescent="0.3">
      <c r="B154" s="62" t="s">
        <v>123</v>
      </c>
      <c r="C154" s="62"/>
      <c r="D154" s="62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1.6133333333333322</v>
      </c>
      <c r="N154" s="49">
        <v>11.771833333333332</v>
      </c>
      <c r="O154" s="48">
        <v>13.722333333333328</v>
      </c>
      <c r="P154" s="49">
        <v>13.911666666666656</v>
      </c>
      <c r="Q154" s="48">
        <v>13.830833333333343</v>
      </c>
      <c r="R154" s="49">
        <v>13.678166666666671</v>
      </c>
      <c r="S154" s="48">
        <v>13.378999999999998</v>
      </c>
      <c r="T154" s="49">
        <v>13.27216666666666</v>
      </c>
      <c r="U154" s="48">
        <v>13.647166666666658</v>
      </c>
      <c r="V154" s="49">
        <v>11.875666666666678</v>
      </c>
      <c r="W154" s="48">
        <v>4.0466666666666677</v>
      </c>
      <c r="X154" s="49">
        <v>0.38699999999999984</v>
      </c>
      <c r="Y154" s="48">
        <v>0</v>
      </c>
      <c r="Z154" s="49">
        <v>0</v>
      </c>
      <c r="AA154" s="48">
        <v>0</v>
      </c>
      <c r="AB154" s="49">
        <v>0</v>
      </c>
      <c r="AC154" s="58">
        <f t="shared" si="33"/>
        <v>125.13583333333332</v>
      </c>
      <c r="AD154" s="58"/>
      <c r="AE154" s="58"/>
    </row>
    <row r="155" spans="2:31" x14ac:dyDescent="0.3">
      <c r="B155" s="62" t="s">
        <v>51</v>
      </c>
      <c r="C155" s="62"/>
      <c r="D155" s="62"/>
      <c r="E155" s="48">
        <v>0</v>
      </c>
      <c r="F155" s="49">
        <v>0</v>
      </c>
      <c r="G155" s="48">
        <v>0</v>
      </c>
      <c r="H155" s="49">
        <v>0</v>
      </c>
      <c r="I155" s="48">
        <v>0</v>
      </c>
      <c r="J155" s="49">
        <v>0</v>
      </c>
      <c r="K155" s="48">
        <v>0</v>
      </c>
      <c r="L155" s="49">
        <v>0</v>
      </c>
      <c r="M155" s="48">
        <v>0</v>
      </c>
      <c r="N155" s="49">
        <v>3.4094999999999995</v>
      </c>
      <c r="O155" s="48">
        <v>2.5900000000000034</v>
      </c>
      <c r="P155" s="49">
        <v>2.2400000000000091</v>
      </c>
      <c r="Q155" s="48">
        <v>1.9200000000000159</v>
      </c>
      <c r="R155" s="49">
        <v>2.0999999999999943</v>
      </c>
      <c r="S155" s="48">
        <v>2.5900000000000034</v>
      </c>
      <c r="T155" s="49">
        <v>6.3200000000000216</v>
      </c>
      <c r="U155" s="48">
        <v>11.77000000000001</v>
      </c>
      <c r="V155" s="49">
        <v>58.370000000000005</v>
      </c>
      <c r="W155" s="48">
        <v>86.012666666666661</v>
      </c>
      <c r="X155" s="49">
        <v>11.945833333333331</v>
      </c>
      <c r="Y155" s="48">
        <v>0</v>
      </c>
      <c r="Z155" s="49">
        <v>0</v>
      </c>
      <c r="AA155" s="48">
        <v>0</v>
      </c>
      <c r="AB155" s="49">
        <v>0</v>
      </c>
      <c r="AC155" s="58">
        <f t="shared" si="33"/>
        <v>189.26800000000006</v>
      </c>
      <c r="AD155" s="58"/>
      <c r="AE155" s="58"/>
    </row>
    <row r="156" spans="2:31" x14ac:dyDescent="0.3">
      <c r="B156" s="62" t="s">
        <v>52</v>
      </c>
      <c r="C156" s="62"/>
      <c r="D156" s="62"/>
      <c r="E156" s="48">
        <v>0</v>
      </c>
      <c r="F156" s="49">
        <v>0</v>
      </c>
      <c r="G156" s="48">
        <v>0</v>
      </c>
      <c r="H156" s="49">
        <v>0</v>
      </c>
      <c r="I156" s="48">
        <v>0</v>
      </c>
      <c r="J156" s="49">
        <v>0</v>
      </c>
      <c r="K156" s="48">
        <v>0</v>
      </c>
      <c r="L156" s="49">
        <v>0</v>
      </c>
      <c r="M156" s="48">
        <v>0</v>
      </c>
      <c r="N156" s="49">
        <v>0</v>
      </c>
      <c r="O156" s="48">
        <v>0</v>
      </c>
      <c r="P156" s="49">
        <v>0</v>
      </c>
      <c r="Q156" s="48">
        <v>0</v>
      </c>
      <c r="R156" s="49">
        <v>0</v>
      </c>
      <c r="S156" s="48">
        <v>0</v>
      </c>
      <c r="T156" s="49">
        <v>0.2358333333333319</v>
      </c>
      <c r="U156" s="48">
        <v>2.5478333333333345</v>
      </c>
      <c r="V156" s="49">
        <v>3.9646666666666723</v>
      </c>
      <c r="W156" s="48">
        <v>0.2234999999999997</v>
      </c>
      <c r="X156" s="49">
        <v>1.7970000000000004</v>
      </c>
      <c r="Y156" s="48">
        <v>0</v>
      </c>
      <c r="Z156" s="49">
        <v>0</v>
      </c>
      <c r="AA156" s="48">
        <v>0</v>
      </c>
      <c r="AB156" s="49">
        <v>0</v>
      </c>
      <c r="AC156" s="58">
        <f t="shared" si="33"/>
        <v>8.7688333333333386</v>
      </c>
      <c r="AD156" s="58"/>
      <c r="AE156" s="58"/>
    </row>
    <row r="157" spans="2:31" x14ac:dyDescent="0.3">
      <c r="B157" s="62" t="s">
        <v>53</v>
      </c>
      <c r="C157" s="62"/>
      <c r="D157" s="62"/>
      <c r="E157" s="48">
        <v>0</v>
      </c>
      <c r="F157" s="49">
        <v>0</v>
      </c>
      <c r="G157" s="48">
        <v>0</v>
      </c>
      <c r="H157" s="49">
        <v>0</v>
      </c>
      <c r="I157" s="48">
        <v>0</v>
      </c>
      <c r="J157" s="49">
        <v>0</v>
      </c>
      <c r="K157" s="48">
        <v>0</v>
      </c>
      <c r="L157" s="49">
        <v>0</v>
      </c>
      <c r="M157" s="48">
        <v>0</v>
      </c>
      <c r="N157" s="49">
        <v>0</v>
      </c>
      <c r="O157" s="48">
        <v>0</v>
      </c>
      <c r="P157" s="49">
        <v>0</v>
      </c>
      <c r="Q157" s="48">
        <v>0</v>
      </c>
      <c r="R157" s="49">
        <v>0</v>
      </c>
      <c r="S157" s="48">
        <v>0</v>
      </c>
      <c r="T157" s="49">
        <v>0</v>
      </c>
      <c r="U157" s="48">
        <v>0</v>
      </c>
      <c r="V157" s="49">
        <v>0</v>
      </c>
      <c r="W157" s="48">
        <v>0</v>
      </c>
      <c r="X157" s="49">
        <v>5.4286666666666674</v>
      </c>
      <c r="Y157" s="48">
        <v>0</v>
      </c>
      <c r="Z157" s="49">
        <v>0</v>
      </c>
      <c r="AA157" s="48">
        <v>0</v>
      </c>
      <c r="AB157" s="49">
        <v>0</v>
      </c>
      <c r="AC157" s="58">
        <f t="shared" si="33"/>
        <v>5.4286666666666674</v>
      </c>
      <c r="AD157" s="58"/>
      <c r="AE157" s="58"/>
    </row>
    <row r="158" spans="2:31" x14ac:dyDescent="0.3">
      <c r="B158" s="62" t="s">
        <v>54</v>
      </c>
      <c r="C158" s="62"/>
      <c r="D158" s="62"/>
      <c r="E158" s="48">
        <v>0</v>
      </c>
      <c r="F158" s="49">
        <v>0</v>
      </c>
      <c r="G158" s="48">
        <v>0</v>
      </c>
      <c r="H158" s="49">
        <v>0</v>
      </c>
      <c r="I158" s="48">
        <v>0</v>
      </c>
      <c r="J158" s="49">
        <v>0</v>
      </c>
      <c r="K158" s="48">
        <v>0</v>
      </c>
      <c r="L158" s="49">
        <v>0</v>
      </c>
      <c r="M158" s="48">
        <v>5.3999999999999916E-2</v>
      </c>
      <c r="N158" s="49">
        <v>13.076499999999998</v>
      </c>
      <c r="O158" s="48">
        <v>19.911999999999999</v>
      </c>
      <c r="P158" s="49">
        <v>22.173666666666676</v>
      </c>
      <c r="Q158" s="48">
        <v>22.986999999999998</v>
      </c>
      <c r="R158" s="49">
        <v>22.704000000000008</v>
      </c>
      <c r="S158" s="48">
        <v>22.276833333333339</v>
      </c>
      <c r="T158" s="49">
        <v>22.278666666666663</v>
      </c>
      <c r="U158" s="48">
        <v>25.40783333333334</v>
      </c>
      <c r="V158" s="49">
        <v>18.41416666666667</v>
      </c>
      <c r="W158" s="48">
        <v>8.8604999999999965</v>
      </c>
      <c r="X158" s="49">
        <v>6.2641666666666662</v>
      </c>
      <c r="Y158" s="48">
        <v>0</v>
      </c>
      <c r="Z158" s="49">
        <v>0</v>
      </c>
      <c r="AA158" s="48">
        <v>0</v>
      </c>
      <c r="AB158" s="49">
        <v>0</v>
      </c>
      <c r="AC158" s="58">
        <f t="shared" si="33"/>
        <v>204.40933333333334</v>
      </c>
      <c r="AD158" s="58"/>
      <c r="AE158" s="58"/>
    </row>
    <row r="159" spans="2:31" x14ac:dyDescent="0.3">
      <c r="B159" s="62" t="s">
        <v>55</v>
      </c>
      <c r="C159" s="62"/>
      <c r="D159" s="62"/>
      <c r="E159" s="48">
        <v>0</v>
      </c>
      <c r="F159" s="49">
        <v>0</v>
      </c>
      <c r="G159" s="48">
        <v>0</v>
      </c>
      <c r="H159" s="49">
        <v>0</v>
      </c>
      <c r="I159" s="48">
        <v>0</v>
      </c>
      <c r="J159" s="49">
        <v>0</v>
      </c>
      <c r="K159" s="48">
        <v>0</v>
      </c>
      <c r="L159" s="49">
        <v>0</v>
      </c>
      <c r="M159" s="48">
        <v>0</v>
      </c>
      <c r="N159" s="49">
        <v>7.4750000000000041</v>
      </c>
      <c r="O159" s="48">
        <v>18.144999999999989</v>
      </c>
      <c r="P159" s="49">
        <v>25.911000000000005</v>
      </c>
      <c r="Q159" s="48">
        <v>28.697000000000017</v>
      </c>
      <c r="R159" s="49">
        <v>28.997500000000034</v>
      </c>
      <c r="S159" s="48">
        <v>26.367666666666658</v>
      </c>
      <c r="T159" s="49">
        <v>25.962833333333336</v>
      </c>
      <c r="U159" s="48">
        <v>29.579666666666654</v>
      </c>
      <c r="V159" s="49">
        <v>39.570000000000007</v>
      </c>
      <c r="W159" s="48">
        <v>24.079999999999988</v>
      </c>
      <c r="X159" s="49">
        <v>5.3613333333333344</v>
      </c>
      <c r="Y159" s="48">
        <v>0</v>
      </c>
      <c r="Z159" s="49">
        <v>0</v>
      </c>
      <c r="AA159" s="48">
        <v>0</v>
      </c>
      <c r="AB159" s="49">
        <v>0</v>
      </c>
      <c r="AC159" s="58">
        <f t="shared" si="33"/>
        <v>260.14699999999999</v>
      </c>
      <c r="AD159" s="58"/>
      <c r="AE159" s="58"/>
    </row>
    <row r="160" spans="2:31" x14ac:dyDescent="0.3">
      <c r="B160" s="62" t="s">
        <v>56</v>
      </c>
      <c r="C160" s="62"/>
      <c r="D160" s="62"/>
      <c r="E160" s="48">
        <v>0</v>
      </c>
      <c r="F160" s="49">
        <v>0</v>
      </c>
      <c r="G160" s="48">
        <v>0</v>
      </c>
      <c r="H160" s="49">
        <v>0</v>
      </c>
      <c r="I160" s="48">
        <v>0</v>
      </c>
      <c r="J160" s="49">
        <v>0</v>
      </c>
      <c r="K160" s="48">
        <v>0</v>
      </c>
      <c r="L160" s="49">
        <v>0</v>
      </c>
      <c r="M160" s="48">
        <v>0</v>
      </c>
      <c r="N160" s="49">
        <v>4.6865000000000006</v>
      </c>
      <c r="O160" s="48">
        <v>7.217833333333334</v>
      </c>
      <c r="P160" s="49">
        <v>7.4808333333333374</v>
      </c>
      <c r="Q160" s="48">
        <v>7.3813333333333295</v>
      </c>
      <c r="R160" s="49">
        <v>7.9698333333333391</v>
      </c>
      <c r="S160" s="48">
        <v>8.4363333333333301</v>
      </c>
      <c r="T160" s="49">
        <v>8.023833333333334</v>
      </c>
      <c r="U160" s="48">
        <v>7.2384999999999993</v>
      </c>
      <c r="V160" s="49">
        <v>7.0416666666666687</v>
      </c>
      <c r="W160" s="48">
        <v>10.784000000000001</v>
      </c>
      <c r="X160" s="49">
        <v>1.3901666666666666</v>
      </c>
      <c r="Y160" s="48">
        <v>0</v>
      </c>
      <c r="Z160" s="49">
        <v>0</v>
      </c>
      <c r="AA160" s="48">
        <v>0</v>
      </c>
      <c r="AB160" s="49">
        <v>0</v>
      </c>
      <c r="AC160" s="58">
        <f t="shared" si="33"/>
        <v>77.650833333333352</v>
      </c>
      <c r="AD160" s="58"/>
      <c r="AE160" s="58"/>
    </row>
    <row r="161" spans="2:31" x14ac:dyDescent="0.3">
      <c r="B161" s="62" t="s">
        <v>124</v>
      </c>
      <c r="C161" s="62"/>
      <c r="D161" s="6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9.0880000000000045</v>
      </c>
      <c r="N161" s="49">
        <v>51.005999999999993</v>
      </c>
      <c r="O161" s="48">
        <v>59.831166666666682</v>
      </c>
      <c r="P161" s="49">
        <v>65.596666666666664</v>
      </c>
      <c r="Q161" s="48">
        <v>69.671499999999995</v>
      </c>
      <c r="R161" s="49">
        <v>71.556666666666644</v>
      </c>
      <c r="S161" s="48">
        <v>72.578666666666649</v>
      </c>
      <c r="T161" s="49">
        <v>71.461833333333331</v>
      </c>
      <c r="U161" s="48">
        <v>69.866666666666617</v>
      </c>
      <c r="V161" s="49">
        <v>70.540833333333339</v>
      </c>
      <c r="W161" s="48">
        <v>54.600333333333332</v>
      </c>
      <c r="X161" s="49">
        <v>28.694266666666667</v>
      </c>
      <c r="Y161" s="48">
        <v>0</v>
      </c>
      <c r="Z161" s="49">
        <v>0</v>
      </c>
      <c r="AA161" s="48">
        <v>0</v>
      </c>
      <c r="AB161" s="49">
        <v>0</v>
      </c>
      <c r="AC161" s="58">
        <f t="shared" si="33"/>
        <v>694.49259999999992</v>
      </c>
      <c r="AD161" s="58"/>
      <c r="AE161" s="58"/>
    </row>
    <row r="162" spans="2:31" x14ac:dyDescent="0.3">
      <c r="B162" s="62" t="s">
        <v>57</v>
      </c>
      <c r="C162" s="62"/>
      <c r="D162" s="62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0</v>
      </c>
      <c r="O162" s="48">
        <v>0.4383333333333333</v>
      </c>
      <c r="P162" s="49">
        <v>0.76016666666666521</v>
      </c>
      <c r="Q162" s="48">
        <v>0.70983333333333432</v>
      </c>
      <c r="R162" s="49">
        <v>0.78683333333333461</v>
      </c>
      <c r="S162" s="48">
        <v>0.8038333333333324</v>
      </c>
      <c r="T162" s="49">
        <v>1.3484999999999991</v>
      </c>
      <c r="U162" s="48">
        <v>1.7075000000000002</v>
      </c>
      <c r="V162" s="49">
        <v>1.0218333333333327</v>
      </c>
      <c r="W162" s="48">
        <v>1.0049999999999997</v>
      </c>
      <c r="X162" s="49">
        <v>0.48900000000000005</v>
      </c>
      <c r="Y162" s="48">
        <v>0</v>
      </c>
      <c r="Z162" s="49">
        <v>0</v>
      </c>
      <c r="AA162" s="48">
        <v>0</v>
      </c>
      <c r="AB162" s="49">
        <v>0</v>
      </c>
      <c r="AC162" s="58">
        <f t="shared" si="33"/>
        <v>9.0708333333333311</v>
      </c>
      <c r="AD162" s="58"/>
      <c r="AE162" s="58"/>
    </row>
    <row r="163" spans="2:31" x14ac:dyDescent="0.3">
      <c r="B163" s="62" t="s">
        <v>58</v>
      </c>
      <c r="C163" s="62"/>
      <c r="D163" s="62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0.1996666666666668</v>
      </c>
      <c r="N163" s="49">
        <v>0</v>
      </c>
      <c r="O163" s="48">
        <v>0</v>
      </c>
      <c r="P163" s="49">
        <v>0</v>
      </c>
      <c r="Q163" s="48">
        <v>0</v>
      </c>
      <c r="R163" s="49">
        <v>0</v>
      </c>
      <c r="S163" s="48">
        <v>0</v>
      </c>
      <c r="T163" s="49">
        <v>0</v>
      </c>
      <c r="U163" s="48">
        <v>0</v>
      </c>
      <c r="V163" s="49">
        <v>0</v>
      </c>
      <c r="W163" s="48">
        <v>0</v>
      </c>
      <c r="X163" s="49">
        <v>7.5758333333333345</v>
      </c>
      <c r="Y163" s="48">
        <v>0</v>
      </c>
      <c r="Z163" s="49">
        <v>0</v>
      </c>
      <c r="AA163" s="48">
        <v>0</v>
      </c>
      <c r="AB163" s="49">
        <v>0</v>
      </c>
      <c r="AC163" s="58">
        <f t="shared" si="33"/>
        <v>7.775500000000001</v>
      </c>
      <c r="AD163" s="58"/>
      <c r="AE163" s="58"/>
    </row>
    <row r="164" spans="2:31" x14ac:dyDescent="0.3">
      <c r="B164" s="62" t="s">
        <v>125</v>
      </c>
      <c r="C164" s="62"/>
      <c r="D164" s="62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0</v>
      </c>
      <c r="M164" s="48">
        <v>0</v>
      </c>
      <c r="N164" s="49">
        <v>0.6699999999999996</v>
      </c>
      <c r="O164" s="48">
        <v>1.2054999999999902</v>
      </c>
      <c r="P164" s="49">
        <v>4.7151666666666765</v>
      </c>
      <c r="Q164" s="48">
        <v>4.7300000000000084</v>
      </c>
      <c r="R164" s="49">
        <v>4.5255000000000036</v>
      </c>
      <c r="S164" s="48">
        <v>4.73766666666668</v>
      </c>
      <c r="T164" s="49">
        <v>6.221833333333346</v>
      </c>
      <c r="U164" s="48">
        <v>10.766000000000014</v>
      </c>
      <c r="V164" s="49">
        <v>32.849833333333315</v>
      </c>
      <c r="W164" s="48">
        <v>33.422666666666679</v>
      </c>
      <c r="X164" s="49">
        <v>3.0253333333333328</v>
      </c>
      <c r="Y164" s="48">
        <v>0</v>
      </c>
      <c r="Z164" s="49">
        <v>0</v>
      </c>
      <c r="AA164" s="48">
        <v>0</v>
      </c>
      <c r="AB164" s="49">
        <v>0</v>
      </c>
      <c r="AC164" s="58">
        <f t="shared" si="33"/>
        <v>106.86950000000006</v>
      </c>
      <c r="AD164" s="58"/>
      <c r="AE164" s="58"/>
    </row>
    <row r="165" spans="2:31" x14ac:dyDescent="0.3">
      <c r="B165" s="62" t="s">
        <v>59</v>
      </c>
      <c r="C165" s="62"/>
      <c r="D165" s="62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0</v>
      </c>
      <c r="N165" s="49">
        <v>0</v>
      </c>
      <c r="O165" s="48">
        <v>0</v>
      </c>
      <c r="P165" s="49">
        <v>0</v>
      </c>
      <c r="Q165" s="48">
        <v>0</v>
      </c>
      <c r="R165" s="49">
        <v>0</v>
      </c>
      <c r="S165" s="48">
        <v>0</v>
      </c>
      <c r="T165" s="49">
        <v>0</v>
      </c>
      <c r="U165" s="48">
        <v>0</v>
      </c>
      <c r="V165" s="49">
        <v>0</v>
      </c>
      <c r="W165" s="48">
        <v>0</v>
      </c>
      <c r="X165" s="49">
        <v>1.3610000000000004</v>
      </c>
      <c r="Y165" s="48">
        <v>0</v>
      </c>
      <c r="Z165" s="49">
        <v>0</v>
      </c>
      <c r="AA165" s="48">
        <v>0</v>
      </c>
      <c r="AB165" s="49">
        <v>0</v>
      </c>
      <c r="AC165" s="58">
        <f t="shared" si="33"/>
        <v>1.3610000000000004</v>
      </c>
      <c r="AD165" s="58"/>
      <c r="AE165" s="58"/>
    </row>
    <row r="166" spans="2:31" x14ac:dyDescent="0.3">
      <c r="B166" s="62" t="s">
        <v>60</v>
      </c>
      <c r="C166" s="62"/>
      <c r="D166" s="62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</v>
      </c>
      <c r="N166" s="49">
        <v>0.14393333333333327</v>
      </c>
      <c r="O166" s="48">
        <v>0</v>
      </c>
      <c r="P166" s="49">
        <v>0</v>
      </c>
      <c r="Q166" s="48">
        <v>0</v>
      </c>
      <c r="R166" s="49">
        <v>0</v>
      </c>
      <c r="S166" s="48">
        <v>0</v>
      </c>
      <c r="T166" s="49">
        <v>0</v>
      </c>
      <c r="U166" s="48">
        <v>0</v>
      </c>
      <c r="V166" s="49">
        <v>0</v>
      </c>
      <c r="W166" s="48">
        <v>0</v>
      </c>
      <c r="X166" s="49">
        <v>1.2973333333333339</v>
      </c>
      <c r="Y166" s="48">
        <v>0</v>
      </c>
      <c r="Z166" s="49">
        <v>0</v>
      </c>
      <c r="AA166" s="48">
        <v>0</v>
      </c>
      <c r="AB166" s="49">
        <v>0</v>
      </c>
      <c r="AC166" s="58">
        <f t="shared" si="33"/>
        <v>1.4412666666666671</v>
      </c>
      <c r="AD166" s="58"/>
      <c r="AE166" s="58"/>
    </row>
    <row r="167" spans="2:31" x14ac:dyDescent="0.3">
      <c r="B167" s="62" t="s">
        <v>61</v>
      </c>
      <c r="C167" s="62"/>
      <c r="D167" s="62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0</v>
      </c>
      <c r="N167" s="49">
        <v>0</v>
      </c>
      <c r="O167" s="48">
        <v>0</v>
      </c>
      <c r="P167" s="49">
        <v>0</v>
      </c>
      <c r="Q167" s="48">
        <v>0</v>
      </c>
      <c r="R167" s="49">
        <v>0</v>
      </c>
      <c r="S167" s="48">
        <v>0</v>
      </c>
      <c r="T167" s="49">
        <v>0</v>
      </c>
      <c r="U167" s="48">
        <v>0</v>
      </c>
      <c r="V167" s="49">
        <v>0</v>
      </c>
      <c r="W167" s="48">
        <v>0</v>
      </c>
      <c r="X167" s="49">
        <v>0.48510000000000009</v>
      </c>
      <c r="Y167" s="48">
        <v>0</v>
      </c>
      <c r="Z167" s="49">
        <v>0</v>
      </c>
      <c r="AA167" s="48">
        <v>0</v>
      </c>
      <c r="AB167" s="49">
        <v>0</v>
      </c>
      <c r="AC167" s="58">
        <f t="shared" si="33"/>
        <v>0.48510000000000009</v>
      </c>
      <c r="AD167" s="58"/>
      <c r="AE167" s="58"/>
    </row>
    <row r="168" spans="2:31" x14ac:dyDescent="0.3">
      <c r="B168" s="62" t="s">
        <v>62</v>
      </c>
      <c r="C168" s="62"/>
      <c r="D168" s="62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</v>
      </c>
      <c r="M168" s="48">
        <v>4.6987499999999986</v>
      </c>
      <c r="N168" s="49">
        <v>13.994983333333339</v>
      </c>
      <c r="O168" s="48">
        <v>0.14065</v>
      </c>
      <c r="P168" s="49">
        <v>0.26586666666666708</v>
      </c>
      <c r="Q168" s="48">
        <v>0.14893333333333345</v>
      </c>
      <c r="R168" s="49">
        <v>0</v>
      </c>
      <c r="S168" s="48">
        <v>0</v>
      </c>
      <c r="T168" s="49">
        <v>0</v>
      </c>
      <c r="U168" s="48">
        <v>0</v>
      </c>
      <c r="V168" s="49">
        <v>11.784433333333338</v>
      </c>
      <c r="W168" s="48">
        <v>9.5781666666666663</v>
      </c>
      <c r="X168" s="49">
        <v>2.3630666666666675</v>
      </c>
      <c r="Y168" s="48">
        <v>0</v>
      </c>
      <c r="Z168" s="49">
        <v>0</v>
      </c>
      <c r="AA168" s="48">
        <v>0</v>
      </c>
      <c r="AB168" s="49">
        <v>0</v>
      </c>
      <c r="AC168" s="58">
        <f t="shared" si="33"/>
        <v>42.974850000000011</v>
      </c>
      <c r="AD168" s="58"/>
      <c r="AE168" s="58"/>
    </row>
    <row r="169" spans="2:31" x14ac:dyDescent="0.3">
      <c r="B169" s="62" t="s">
        <v>63</v>
      </c>
      <c r="C169" s="62"/>
      <c r="D169" s="62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15.369666666666671</v>
      </c>
      <c r="N169" s="49">
        <v>5.8118333333333343</v>
      </c>
      <c r="O169" s="48">
        <v>0</v>
      </c>
      <c r="P169" s="49">
        <v>0</v>
      </c>
      <c r="Q169" s="48">
        <v>0</v>
      </c>
      <c r="R169" s="49">
        <v>0</v>
      </c>
      <c r="S169" s="48">
        <v>0</v>
      </c>
      <c r="T169" s="49">
        <v>0</v>
      </c>
      <c r="U169" s="48">
        <v>0</v>
      </c>
      <c r="V169" s="49">
        <v>35.688000000000009</v>
      </c>
      <c r="W169" s="48">
        <v>21.409833333333324</v>
      </c>
      <c r="X169" s="49">
        <v>2.3926666666666656</v>
      </c>
      <c r="Y169" s="48">
        <v>0</v>
      </c>
      <c r="Z169" s="49">
        <v>0</v>
      </c>
      <c r="AA169" s="48">
        <v>0</v>
      </c>
      <c r="AB169" s="49">
        <v>0</v>
      </c>
      <c r="AC169" s="58">
        <f t="shared" si="33"/>
        <v>80.672000000000011</v>
      </c>
      <c r="AD169" s="58"/>
      <c r="AE169" s="58"/>
    </row>
    <row r="170" spans="2:31" x14ac:dyDescent="0.3">
      <c r="B170" s="62" t="s">
        <v>64</v>
      </c>
      <c r="C170" s="62"/>
      <c r="D170" s="62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10.469333333333335</v>
      </c>
      <c r="N170" s="49">
        <v>35.590666666666628</v>
      </c>
      <c r="O170" s="48">
        <v>12.156500000000001</v>
      </c>
      <c r="P170" s="49">
        <v>0</v>
      </c>
      <c r="Q170" s="48">
        <v>0</v>
      </c>
      <c r="R170" s="49">
        <v>0</v>
      </c>
      <c r="S170" s="48">
        <v>0</v>
      </c>
      <c r="T170" s="49">
        <v>0</v>
      </c>
      <c r="U170" s="48">
        <v>0</v>
      </c>
      <c r="V170" s="49">
        <v>0</v>
      </c>
      <c r="W170" s="48">
        <v>0</v>
      </c>
      <c r="X170" s="49">
        <v>6.9833333333333289E-2</v>
      </c>
      <c r="Y170" s="48">
        <v>0</v>
      </c>
      <c r="Z170" s="49">
        <v>0</v>
      </c>
      <c r="AA170" s="48">
        <v>0</v>
      </c>
      <c r="AB170" s="49">
        <v>0</v>
      </c>
      <c r="AC170" s="58">
        <f t="shared" si="33"/>
        <v>58.286333333333296</v>
      </c>
      <c r="AD170" s="58"/>
      <c r="AE170" s="58"/>
    </row>
    <row r="171" spans="2:31" x14ac:dyDescent="0.3">
      <c r="B171" s="62" t="s">
        <v>126</v>
      </c>
      <c r="C171" s="62"/>
      <c r="D171" s="62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7.7333333333333325</v>
      </c>
      <c r="N171" s="49">
        <v>39.705833333333359</v>
      </c>
      <c r="O171" s="48">
        <v>9.9933333333333341</v>
      </c>
      <c r="P171" s="49">
        <v>0</v>
      </c>
      <c r="Q171" s="48">
        <v>0</v>
      </c>
      <c r="R171" s="49">
        <v>0</v>
      </c>
      <c r="S171" s="48">
        <v>0</v>
      </c>
      <c r="T171" s="49">
        <v>0.47800000000000081</v>
      </c>
      <c r="U171" s="48">
        <v>3.0320000000000014</v>
      </c>
      <c r="V171" s="49">
        <v>14.95016666666668</v>
      </c>
      <c r="W171" s="48">
        <v>0.6529999999999988</v>
      </c>
      <c r="X171" s="49">
        <v>0.27916666666666656</v>
      </c>
      <c r="Y171" s="48">
        <v>0</v>
      </c>
      <c r="Z171" s="49">
        <v>0</v>
      </c>
      <c r="AA171" s="48">
        <v>0</v>
      </c>
      <c r="AB171" s="49">
        <v>0</v>
      </c>
      <c r="AC171" s="58">
        <f t="shared" si="33"/>
        <v>76.824833333333387</v>
      </c>
      <c r="AD171" s="58"/>
      <c r="AE171" s="58"/>
    </row>
    <row r="172" spans="2:31" x14ac:dyDescent="0.3">
      <c r="B172" s="62" t="s">
        <v>65</v>
      </c>
      <c r="C172" s="62"/>
      <c r="D172" s="62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1.3348333333333335</v>
      </c>
      <c r="N172" s="49">
        <v>1.263333333333333</v>
      </c>
      <c r="O172" s="48">
        <v>0</v>
      </c>
      <c r="P172" s="49">
        <v>0</v>
      </c>
      <c r="Q172" s="48">
        <v>1.2983333333333344</v>
      </c>
      <c r="R172" s="49">
        <v>1.9748333333333334</v>
      </c>
      <c r="S172" s="48">
        <v>1.8609999999999991</v>
      </c>
      <c r="T172" s="49">
        <v>2.1293333333333346</v>
      </c>
      <c r="U172" s="48">
        <v>5.0309999999999997</v>
      </c>
      <c r="V172" s="49">
        <v>6.9581666666666671</v>
      </c>
      <c r="W172" s="48">
        <v>2.6311666666666675</v>
      </c>
      <c r="X172" s="49">
        <v>0.87166666666666637</v>
      </c>
      <c r="Y172" s="48">
        <v>0</v>
      </c>
      <c r="Z172" s="49">
        <v>0</v>
      </c>
      <c r="AA172" s="48">
        <v>0</v>
      </c>
      <c r="AB172" s="49">
        <v>0</v>
      </c>
      <c r="AC172" s="58">
        <f t="shared" si="33"/>
        <v>25.353666666666669</v>
      </c>
      <c r="AD172" s="58"/>
      <c r="AE172" s="58"/>
    </row>
    <row r="173" spans="2:31" x14ac:dyDescent="0.3">
      <c r="B173" s="62" t="s">
        <v>66</v>
      </c>
      <c r="C173" s="62"/>
      <c r="D173" s="62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3.8146666666666662</v>
      </c>
      <c r="N173" s="49">
        <v>32.25500000000001</v>
      </c>
      <c r="O173" s="48">
        <v>31.313833333333321</v>
      </c>
      <c r="P173" s="49">
        <v>29.043833333333321</v>
      </c>
      <c r="Q173" s="48">
        <v>25.227833333333351</v>
      </c>
      <c r="R173" s="49">
        <v>8.3493333333333322</v>
      </c>
      <c r="S173" s="48">
        <v>8.7306666666666626</v>
      </c>
      <c r="T173" s="49">
        <v>7.9541666666666702</v>
      </c>
      <c r="U173" s="48">
        <v>8.8541666666666679</v>
      </c>
      <c r="V173" s="49">
        <v>11.647666666666662</v>
      </c>
      <c r="W173" s="48">
        <v>21.326666666666675</v>
      </c>
      <c r="X173" s="49">
        <v>9.2385000000000037</v>
      </c>
      <c r="Y173" s="48">
        <v>0</v>
      </c>
      <c r="Z173" s="49">
        <v>0</v>
      </c>
      <c r="AA173" s="48">
        <v>0</v>
      </c>
      <c r="AB173" s="49">
        <v>0</v>
      </c>
      <c r="AC173" s="58">
        <f>SUM(E173:AB173)</f>
        <v>197.75633333333334</v>
      </c>
      <c r="AD173" s="58"/>
      <c r="AE173" s="58"/>
    </row>
    <row r="174" spans="2:31" x14ac:dyDescent="0.3">
      <c r="B174" s="62" t="s">
        <v>67</v>
      </c>
      <c r="C174" s="62"/>
      <c r="D174" s="62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0.78991666666666682</v>
      </c>
      <c r="N174" s="49">
        <v>5.5606666666666671</v>
      </c>
      <c r="O174" s="48">
        <v>9.1793333333333376</v>
      </c>
      <c r="P174" s="49">
        <v>11.788500000000001</v>
      </c>
      <c r="Q174" s="48">
        <v>13.321999999999997</v>
      </c>
      <c r="R174" s="49">
        <v>14.160666666666666</v>
      </c>
      <c r="S174" s="48">
        <v>13.792166666666665</v>
      </c>
      <c r="T174" s="49">
        <v>13.032999999999999</v>
      </c>
      <c r="U174" s="48">
        <v>12.307500000000001</v>
      </c>
      <c r="V174" s="49">
        <v>10.119166666666667</v>
      </c>
      <c r="W174" s="48">
        <v>5.8073333333333323</v>
      </c>
      <c r="X174" s="49">
        <v>1.4371666666666663</v>
      </c>
      <c r="Y174" s="48">
        <v>0</v>
      </c>
      <c r="Z174" s="49">
        <v>0</v>
      </c>
      <c r="AA174" s="48">
        <v>0</v>
      </c>
      <c r="AB174" s="49">
        <v>0</v>
      </c>
      <c r="AC174" s="58">
        <f t="shared" ref="AC174:AC192" si="34">SUM(E174:AB174)</f>
        <v>111.29741666666668</v>
      </c>
      <c r="AD174" s="58"/>
      <c r="AE174" s="58"/>
    </row>
    <row r="175" spans="2:31" x14ac:dyDescent="0.3">
      <c r="B175" s="62" t="s">
        <v>68</v>
      </c>
      <c r="C175" s="62"/>
      <c r="D175" s="62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0</v>
      </c>
      <c r="N175" s="49">
        <v>0.77305000000000157</v>
      </c>
      <c r="O175" s="48">
        <v>12.152000000000006</v>
      </c>
      <c r="P175" s="49">
        <v>28.454166666666666</v>
      </c>
      <c r="Q175" s="48">
        <v>32.438500000000026</v>
      </c>
      <c r="R175" s="49">
        <v>30.091666666666651</v>
      </c>
      <c r="S175" s="48">
        <v>19.754000000000026</v>
      </c>
      <c r="T175" s="49">
        <v>18.079333333333313</v>
      </c>
      <c r="U175" s="48">
        <v>16.324166666666653</v>
      </c>
      <c r="V175" s="49">
        <v>0</v>
      </c>
      <c r="W175" s="48">
        <v>39.329066666666655</v>
      </c>
      <c r="X175" s="49">
        <v>0.77246666666666686</v>
      </c>
      <c r="Y175" s="48">
        <v>0</v>
      </c>
      <c r="Z175" s="49">
        <v>0</v>
      </c>
      <c r="AA175" s="48">
        <v>0</v>
      </c>
      <c r="AB175" s="49">
        <v>0</v>
      </c>
      <c r="AC175" s="58">
        <f t="shared" si="34"/>
        <v>198.16841666666667</v>
      </c>
      <c r="AD175" s="58"/>
      <c r="AE175" s="58"/>
    </row>
    <row r="176" spans="2:31" x14ac:dyDescent="0.3">
      <c r="B176" s="62" t="s">
        <v>69</v>
      </c>
      <c r="C176" s="62"/>
      <c r="D176" s="62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0.73353333333333337</v>
      </c>
      <c r="N176" s="49">
        <v>5.5687333333333351</v>
      </c>
      <c r="O176" s="48">
        <v>5.2946666666666689</v>
      </c>
      <c r="P176" s="49">
        <v>6.8730000000000055</v>
      </c>
      <c r="Q176" s="48">
        <v>8.4228333333333421</v>
      </c>
      <c r="R176" s="49">
        <v>8.4196666666666609</v>
      </c>
      <c r="S176" s="48">
        <v>8.829500000000003</v>
      </c>
      <c r="T176" s="49">
        <v>9.1441666666666741</v>
      </c>
      <c r="U176" s="48">
        <v>10.07649999999999</v>
      </c>
      <c r="V176" s="49">
        <v>7.2109999999999941</v>
      </c>
      <c r="W176" s="48">
        <v>3.414750000000002</v>
      </c>
      <c r="X176" s="49">
        <v>4.6205000000000007</v>
      </c>
      <c r="Y176" s="48">
        <v>0</v>
      </c>
      <c r="Z176" s="49">
        <v>0</v>
      </c>
      <c r="AA176" s="48">
        <v>0</v>
      </c>
      <c r="AB176" s="49">
        <v>0</v>
      </c>
      <c r="AC176" s="58">
        <f t="shared" si="34"/>
        <v>78.608850000000004</v>
      </c>
      <c r="AD176" s="58"/>
      <c r="AE176" s="58"/>
    </row>
    <row r="177" spans="2:31" x14ac:dyDescent="0.3">
      <c r="B177" s="62" t="s">
        <v>70</v>
      </c>
      <c r="C177" s="62"/>
      <c r="D177" s="62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0</v>
      </c>
      <c r="T177" s="49">
        <v>0</v>
      </c>
      <c r="U177" s="48">
        <v>0</v>
      </c>
      <c r="V177" s="49">
        <v>1.5989333333333335</v>
      </c>
      <c r="W177" s="48">
        <v>1.6882666666666668</v>
      </c>
      <c r="X177" s="49">
        <v>1.6668500000000004</v>
      </c>
      <c r="Y177" s="48">
        <v>0</v>
      </c>
      <c r="Z177" s="49">
        <v>0</v>
      </c>
      <c r="AA177" s="48">
        <v>0</v>
      </c>
      <c r="AB177" s="49">
        <v>0</v>
      </c>
      <c r="AC177" s="58">
        <f t="shared" si="34"/>
        <v>4.9540500000000005</v>
      </c>
      <c r="AD177" s="58"/>
      <c r="AE177" s="58"/>
    </row>
    <row r="178" spans="2:31" x14ac:dyDescent="0.3">
      <c r="B178" s="62" t="s">
        <v>71</v>
      </c>
      <c r="C178" s="62"/>
      <c r="D178" s="62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9.5323333333333302</v>
      </c>
      <c r="N178" s="49">
        <v>9.2203333333333344</v>
      </c>
      <c r="O178" s="48">
        <v>0</v>
      </c>
      <c r="P178" s="49">
        <v>0</v>
      </c>
      <c r="Q178" s="48">
        <v>0</v>
      </c>
      <c r="R178" s="49">
        <v>0</v>
      </c>
      <c r="S178" s="48">
        <v>0</v>
      </c>
      <c r="T178" s="49">
        <v>0</v>
      </c>
      <c r="U178" s="48">
        <v>0</v>
      </c>
      <c r="V178" s="49">
        <v>0</v>
      </c>
      <c r="W178" s="48">
        <v>0</v>
      </c>
      <c r="X178" s="49">
        <v>0.71699999999999986</v>
      </c>
      <c r="Y178" s="48">
        <v>0</v>
      </c>
      <c r="Z178" s="49">
        <v>0</v>
      </c>
      <c r="AA178" s="48">
        <v>0</v>
      </c>
      <c r="AB178" s="49">
        <v>0</v>
      </c>
      <c r="AC178" s="58">
        <f t="shared" si="34"/>
        <v>19.469666666666662</v>
      </c>
      <c r="AD178" s="58"/>
      <c r="AE178" s="58"/>
    </row>
    <row r="179" spans="2:31" x14ac:dyDescent="0.3">
      <c r="B179" s="62" t="s">
        <v>72</v>
      </c>
      <c r="C179" s="62"/>
      <c r="D179" s="62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58">
        <f t="shared" si="34"/>
        <v>0</v>
      </c>
      <c r="AD179" s="58"/>
      <c r="AE179" s="58"/>
    </row>
    <row r="180" spans="2:31" x14ac:dyDescent="0.3">
      <c r="B180" s="62" t="s">
        <v>73</v>
      </c>
      <c r="C180" s="62"/>
      <c r="D180" s="62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1.9143333333333337</v>
      </c>
      <c r="N180" s="49">
        <v>40.26599999999997</v>
      </c>
      <c r="O180" s="48">
        <v>41.856166666666674</v>
      </c>
      <c r="P180" s="49">
        <v>42.042999999999992</v>
      </c>
      <c r="Q180" s="48">
        <v>42.141500000000015</v>
      </c>
      <c r="R180" s="49">
        <v>42.130166666666668</v>
      </c>
      <c r="S180" s="48">
        <v>42.156833333333331</v>
      </c>
      <c r="T180" s="49">
        <v>43.147500000000022</v>
      </c>
      <c r="U180" s="48">
        <v>45.346166666666669</v>
      </c>
      <c r="V180" s="49">
        <v>46.952833333333324</v>
      </c>
      <c r="W180" s="48">
        <v>22.960833333333344</v>
      </c>
      <c r="X180" s="49">
        <v>1.7881666666666669</v>
      </c>
      <c r="Y180" s="48">
        <v>0</v>
      </c>
      <c r="Z180" s="49">
        <v>0</v>
      </c>
      <c r="AA180" s="48">
        <v>0</v>
      </c>
      <c r="AB180" s="49">
        <v>0</v>
      </c>
      <c r="AC180" s="58">
        <f t="shared" si="34"/>
        <v>412.70350000000002</v>
      </c>
      <c r="AD180" s="58"/>
      <c r="AE180" s="58"/>
    </row>
    <row r="181" spans="2:31" x14ac:dyDescent="0.3">
      <c r="B181" s="62" t="s">
        <v>74</v>
      </c>
      <c r="C181" s="62"/>
      <c r="D181" s="62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0</v>
      </c>
      <c r="P181" s="49">
        <v>0</v>
      </c>
      <c r="Q181" s="48">
        <v>0</v>
      </c>
      <c r="R181" s="49">
        <v>0</v>
      </c>
      <c r="S181" s="48">
        <v>0</v>
      </c>
      <c r="T181" s="49">
        <v>0</v>
      </c>
      <c r="U181" s="48">
        <v>0</v>
      </c>
      <c r="V181" s="49">
        <v>0</v>
      </c>
      <c r="W181" s="48">
        <v>0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58">
        <f t="shared" si="34"/>
        <v>0</v>
      </c>
      <c r="AD181" s="58"/>
      <c r="AE181" s="58"/>
    </row>
    <row r="182" spans="2:31" x14ac:dyDescent="0.3">
      <c r="B182" s="62" t="s">
        <v>75</v>
      </c>
      <c r="C182" s="62"/>
      <c r="D182" s="62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2.3650000000000011</v>
      </c>
      <c r="N182" s="49">
        <v>9.2494666666666649</v>
      </c>
      <c r="O182" s="48">
        <v>0</v>
      </c>
      <c r="P182" s="49">
        <v>0</v>
      </c>
      <c r="Q182" s="48">
        <v>0</v>
      </c>
      <c r="R182" s="49">
        <v>0</v>
      </c>
      <c r="S182" s="48">
        <v>6.8333333333331345E-2</v>
      </c>
      <c r="T182" s="49">
        <v>0.90335000000000321</v>
      </c>
      <c r="U182" s="48">
        <v>7.4499999999999983E-2</v>
      </c>
      <c r="V182" s="49">
        <v>12.809050000000001</v>
      </c>
      <c r="W182" s="48">
        <v>12.411666666666672</v>
      </c>
      <c r="X182" s="49">
        <v>7.2161333333333344</v>
      </c>
      <c r="Y182" s="48">
        <v>0</v>
      </c>
      <c r="Z182" s="49">
        <v>0</v>
      </c>
      <c r="AA182" s="48">
        <v>0</v>
      </c>
      <c r="AB182" s="49">
        <v>0</v>
      </c>
      <c r="AC182" s="58">
        <f t="shared" si="34"/>
        <v>45.097500000000011</v>
      </c>
      <c r="AD182" s="58"/>
      <c r="AE182" s="58"/>
    </row>
    <row r="183" spans="2:31" x14ac:dyDescent="0.3">
      <c r="B183" s="62" t="s">
        <v>76</v>
      </c>
      <c r="C183" s="62"/>
      <c r="D183" s="62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11.296333333333335</v>
      </c>
      <c r="N183" s="49">
        <v>25.777166666666684</v>
      </c>
      <c r="O183" s="48">
        <v>7.6143333333333389</v>
      </c>
      <c r="P183" s="49">
        <v>11.147833333333317</v>
      </c>
      <c r="Q183" s="48">
        <v>13.223666666666681</v>
      </c>
      <c r="R183" s="49">
        <v>13.576833333333346</v>
      </c>
      <c r="S183" s="48">
        <v>12.703000000000007</v>
      </c>
      <c r="T183" s="49">
        <v>13.371333333333327</v>
      </c>
      <c r="U183" s="48">
        <v>14.779500000000015</v>
      </c>
      <c r="V183" s="49">
        <v>15.571333333333326</v>
      </c>
      <c r="W183" s="48">
        <v>30.161833333333348</v>
      </c>
      <c r="X183" s="49">
        <v>2.9118333333333331</v>
      </c>
      <c r="Y183" s="48">
        <v>0</v>
      </c>
      <c r="Z183" s="49">
        <v>0</v>
      </c>
      <c r="AA183" s="48">
        <v>0</v>
      </c>
      <c r="AB183" s="49">
        <v>0</v>
      </c>
      <c r="AC183" s="58">
        <f t="shared" si="34"/>
        <v>172.13500000000005</v>
      </c>
      <c r="AD183" s="58"/>
      <c r="AE183" s="58"/>
    </row>
    <row r="184" spans="2:31" x14ac:dyDescent="0.3">
      <c r="B184" s="62" t="s">
        <v>77</v>
      </c>
      <c r="C184" s="62"/>
      <c r="D184" s="62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5.7909999999999986</v>
      </c>
      <c r="N184" s="49">
        <v>23.068833333333348</v>
      </c>
      <c r="O184" s="48">
        <v>3.1305000000000001</v>
      </c>
      <c r="P184" s="49">
        <v>5.1390000000000047</v>
      </c>
      <c r="Q184" s="48">
        <v>7.148000000000005</v>
      </c>
      <c r="R184" s="49">
        <v>8.0010000000000012</v>
      </c>
      <c r="S184" s="48">
        <v>7.3040000000000038</v>
      </c>
      <c r="T184" s="49">
        <v>7.2031666666666601</v>
      </c>
      <c r="U184" s="48">
        <v>6.6294999999999957</v>
      </c>
      <c r="V184" s="49">
        <v>5.4168333333333232</v>
      </c>
      <c r="W184" s="48">
        <v>2.0521666666666656</v>
      </c>
      <c r="X184" s="49">
        <v>3.0684999999999998</v>
      </c>
      <c r="Y184" s="48">
        <v>0</v>
      </c>
      <c r="Z184" s="49">
        <v>0</v>
      </c>
      <c r="AA184" s="48">
        <v>0</v>
      </c>
      <c r="AB184" s="49">
        <v>0</v>
      </c>
      <c r="AC184" s="58">
        <f t="shared" si="34"/>
        <v>83.952500000000015</v>
      </c>
      <c r="AD184" s="58"/>
      <c r="AE184" s="58"/>
    </row>
    <row r="185" spans="2:31" x14ac:dyDescent="0.3">
      <c r="B185" s="62" t="s">
        <v>78</v>
      </c>
      <c r="C185" s="62"/>
      <c r="D185" s="62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0</v>
      </c>
      <c r="N185" s="49">
        <v>0</v>
      </c>
      <c r="O185" s="48">
        <v>0</v>
      </c>
      <c r="P185" s="49">
        <v>0</v>
      </c>
      <c r="Q185" s="48">
        <v>0</v>
      </c>
      <c r="R185" s="49">
        <v>0</v>
      </c>
      <c r="S185" s="48">
        <v>0</v>
      </c>
      <c r="T185" s="49">
        <v>0</v>
      </c>
      <c r="U185" s="48">
        <v>0</v>
      </c>
      <c r="V185" s="49">
        <v>0</v>
      </c>
      <c r="W185" s="48">
        <v>0</v>
      </c>
      <c r="X185" s="49">
        <v>0</v>
      </c>
      <c r="Y185" s="48">
        <v>0</v>
      </c>
      <c r="Z185" s="49">
        <v>0</v>
      </c>
      <c r="AA185" s="48">
        <v>0</v>
      </c>
      <c r="AB185" s="49">
        <v>0</v>
      </c>
      <c r="AC185" s="58">
        <f t="shared" si="34"/>
        <v>0</v>
      </c>
      <c r="AD185" s="58"/>
      <c r="AE185" s="58"/>
    </row>
    <row r="186" spans="2:31" x14ac:dyDescent="0.3">
      <c r="B186" s="62" t="s">
        <v>79</v>
      </c>
      <c r="C186" s="62"/>
      <c r="D186" s="62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0.81158333333333321</v>
      </c>
      <c r="N186" s="49">
        <v>16.69100000000001</v>
      </c>
      <c r="O186" s="48">
        <v>12.84833333333334</v>
      </c>
      <c r="P186" s="49">
        <v>16.056166666666659</v>
      </c>
      <c r="Q186" s="48">
        <v>20.850500000000014</v>
      </c>
      <c r="R186" s="49">
        <v>22.519999999999996</v>
      </c>
      <c r="S186" s="48">
        <v>2.9552166666666664</v>
      </c>
      <c r="T186" s="49">
        <v>3.2999999999998881E-3</v>
      </c>
      <c r="U186" s="48">
        <v>0.54308333333333281</v>
      </c>
      <c r="V186" s="49">
        <v>2.3170000000000002</v>
      </c>
      <c r="W186" s="48">
        <v>5.7669666666666668</v>
      </c>
      <c r="X186" s="49">
        <v>6.4408333333333321</v>
      </c>
      <c r="Y186" s="48">
        <v>0</v>
      </c>
      <c r="Z186" s="49">
        <v>0</v>
      </c>
      <c r="AA186" s="48">
        <v>0</v>
      </c>
      <c r="AB186" s="49">
        <v>0</v>
      </c>
      <c r="AC186" s="58">
        <f t="shared" si="34"/>
        <v>107.80398333333335</v>
      </c>
      <c r="AD186" s="58"/>
      <c r="AE186" s="58"/>
    </row>
    <row r="187" spans="2:31" x14ac:dyDescent="0.3">
      <c r="B187" s="62" t="s">
        <v>80</v>
      </c>
      <c r="C187" s="62"/>
      <c r="D187" s="62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0</v>
      </c>
      <c r="M187" s="48">
        <v>0</v>
      </c>
      <c r="N187" s="49">
        <v>2.9561666666666633</v>
      </c>
      <c r="O187" s="48">
        <v>8.8996666666666666</v>
      </c>
      <c r="P187" s="49">
        <v>12.029833333333329</v>
      </c>
      <c r="Q187" s="48">
        <v>18.122666666666664</v>
      </c>
      <c r="R187" s="49">
        <v>22.931499999999975</v>
      </c>
      <c r="S187" s="48">
        <v>28.448166666666655</v>
      </c>
      <c r="T187" s="49">
        <v>28.33283333333333</v>
      </c>
      <c r="U187" s="48">
        <v>30.529999999999998</v>
      </c>
      <c r="V187" s="49">
        <v>29.461833333333342</v>
      </c>
      <c r="W187" s="48">
        <v>17.453500000000005</v>
      </c>
      <c r="X187" s="49">
        <v>1.5734999999999999</v>
      </c>
      <c r="Y187" s="48">
        <v>0</v>
      </c>
      <c r="Z187" s="49">
        <v>0</v>
      </c>
      <c r="AA187" s="48">
        <v>0</v>
      </c>
      <c r="AB187" s="49">
        <v>0</v>
      </c>
      <c r="AC187" s="58">
        <f t="shared" si="34"/>
        <v>200.73966666666664</v>
      </c>
      <c r="AD187" s="58"/>
      <c r="AE187" s="58"/>
    </row>
    <row r="188" spans="2:31" x14ac:dyDescent="0.3">
      <c r="B188" s="62" t="s">
        <v>88</v>
      </c>
      <c r="C188" s="62"/>
      <c r="D188" s="62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0</v>
      </c>
      <c r="M188" s="48">
        <v>1.9263333333333332</v>
      </c>
      <c r="N188" s="49">
        <v>0.86899999999999977</v>
      </c>
      <c r="O188" s="48">
        <v>0.7889999999999997</v>
      </c>
      <c r="P188" s="49">
        <v>0.54899999999999949</v>
      </c>
      <c r="Q188" s="48">
        <v>0.39899999999999913</v>
      </c>
      <c r="R188" s="49">
        <v>0.37899999999999956</v>
      </c>
      <c r="S188" s="48">
        <v>0.42900000000000027</v>
      </c>
      <c r="T188" s="49">
        <v>0.34999999999999964</v>
      </c>
      <c r="U188" s="48">
        <v>0.48899999999999899</v>
      </c>
      <c r="V188" s="49">
        <v>0.63899999999999935</v>
      </c>
      <c r="W188" s="48">
        <v>0.91999999999999993</v>
      </c>
      <c r="X188" s="49">
        <v>0.94300000000000028</v>
      </c>
      <c r="Y188" s="48">
        <v>0</v>
      </c>
      <c r="Z188" s="49">
        <v>0</v>
      </c>
      <c r="AA188" s="48">
        <v>0</v>
      </c>
      <c r="AB188" s="49">
        <v>0</v>
      </c>
      <c r="AC188" s="58">
        <f t="shared" si="34"/>
        <v>8.6813333333333293</v>
      </c>
      <c r="AD188" s="58"/>
      <c r="AE188" s="58"/>
    </row>
    <row r="189" spans="2:31" x14ac:dyDescent="0.3">
      <c r="B189" s="62" t="s">
        <v>104</v>
      </c>
      <c r="C189" s="62"/>
      <c r="D189" s="62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0</v>
      </c>
      <c r="N189" s="49">
        <v>0</v>
      </c>
      <c r="O189" s="48">
        <v>0</v>
      </c>
      <c r="P189" s="49">
        <v>0</v>
      </c>
      <c r="Q189" s="48">
        <v>0</v>
      </c>
      <c r="R189" s="49">
        <v>0</v>
      </c>
      <c r="S189" s="48">
        <v>0</v>
      </c>
      <c r="T189" s="49">
        <v>0</v>
      </c>
      <c r="U189" s="48">
        <v>0</v>
      </c>
      <c r="V189" s="49">
        <v>0</v>
      </c>
      <c r="W189" s="48">
        <v>0</v>
      </c>
      <c r="X189" s="49">
        <v>0</v>
      </c>
      <c r="Y189" s="48">
        <v>0</v>
      </c>
      <c r="Z189" s="49">
        <v>0</v>
      </c>
      <c r="AA189" s="48">
        <v>0</v>
      </c>
      <c r="AB189" s="49">
        <v>0</v>
      </c>
      <c r="AC189" s="58">
        <f t="shared" si="34"/>
        <v>0</v>
      </c>
      <c r="AD189" s="58"/>
      <c r="AE189" s="58"/>
    </row>
    <row r="190" spans="2:31" x14ac:dyDescent="0.3">
      <c r="B190" s="62" t="s">
        <v>101</v>
      </c>
      <c r="C190" s="62"/>
      <c r="D190" s="62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58">
        <f t="shared" si="34"/>
        <v>0</v>
      </c>
      <c r="AD190" s="58"/>
      <c r="AE190" s="58"/>
    </row>
    <row r="191" spans="2:31" x14ac:dyDescent="0.3">
      <c r="B191" s="62" t="s">
        <v>102</v>
      </c>
      <c r="C191" s="62"/>
      <c r="D191" s="62"/>
      <c r="E191" s="48">
        <v>0</v>
      </c>
      <c r="F191" s="49">
        <v>0</v>
      </c>
      <c r="G191" s="48">
        <v>0</v>
      </c>
      <c r="H191" s="49">
        <v>0</v>
      </c>
      <c r="I191" s="48">
        <v>0</v>
      </c>
      <c r="J191" s="49">
        <v>0</v>
      </c>
      <c r="K191" s="48">
        <v>0</v>
      </c>
      <c r="L191" s="49">
        <v>0</v>
      </c>
      <c r="M191" s="48">
        <v>0</v>
      </c>
      <c r="N191" s="49">
        <v>6.883333333333326E-2</v>
      </c>
      <c r="O191" s="48">
        <v>6.4690000000000092</v>
      </c>
      <c r="P191" s="49">
        <v>6.5748333333333271</v>
      </c>
      <c r="Q191" s="48">
        <v>6.5515000000000096</v>
      </c>
      <c r="R191" s="49">
        <v>6.5284999999999949</v>
      </c>
      <c r="S191" s="48">
        <v>6.5310000000000015</v>
      </c>
      <c r="T191" s="49">
        <v>7.5503333333333318</v>
      </c>
      <c r="U191" s="48">
        <v>12.575166666666666</v>
      </c>
      <c r="V191" s="49">
        <v>10.41</v>
      </c>
      <c r="W191" s="48">
        <v>18.881666666666653</v>
      </c>
      <c r="X191" s="49">
        <v>0.33650000000000013</v>
      </c>
      <c r="Y191" s="48">
        <v>0</v>
      </c>
      <c r="Z191" s="49">
        <v>0</v>
      </c>
      <c r="AA191" s="48">
        <v>0</v>
      </c>
      <c r="AB191" s="49">
        <v>0</v>
      </c>
      <c r="AC191" s="58">
        <f t="shared" si="34"/>
        <v>82.47733333333332</v>
      </c>
      <c r="AD191" s="58"/>
      <c r="AE191" s="58"/>
    </row>
    <row r="192" spans="2:31" x14ac:dyDescent="0.3">
      <c r="B192" s="62" t="s">
        <v>103</v>
      </c>
      <c r="C192" s="62"/>
      <c r="D192" s="62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0</v>
      </c>
      <c r="M192" s="48">
        <v>17.08583333333333</v>
      </c>
      <c r="N192" s="49">
        <v>66.969166666666695</v>
      </c>
      <c r="O192" s="48">
        <v>36.366666666666653</v>
      </c>
      <c r="P192" s="49">
        <v>23.267333333333323</v>
      </c>
      <c r="Q192" s="48">
        <v>13.773166666666659</v>
      </c>
      <c r="R192" s="49">
        <v>3.3776666666666699</v>
      </c>
      <c r="S192" s="48">
        <v>2.533333333333232E-2</v>
      </c>
      <c r="T192" s="49">
        <v>1.2899999999999989</v>
      </c>
      <c r="U192" s="48">
        <v>3.2261666666666655</v>
      </c>
      <c r="V192" s="49">
        <v>1.6515000000000013</v>
      </c>
      <c r="W192" s="48">
        <v>2.6534999999999993</v>
      </c>
      <c r="X192" s="49">
        <v>4.7588333333333326</v>
      </c>
      <c r="Y192" s="48">
        <v>0</v>
      </c>
      <c r="Z192" s="49">
        <v>0</v>
      </c>
      <c r="AA192" s="48">
        <v>0</v>
      </c>
      <c r="AB192" s="49">
        <v>0</v>
      </c>
      <c r="AC192" s="58">
        <f t="shared" si="34"/>
        <v>174.44516666666667</v>
      </c>
      <c r="AD192" s="58"/>
      <c r="AE192" s="58"/>
    </row>
    <row r="193" spans="2:31" x14ac:dyDescent="0.3">
      <c r="B193" s="62" t="s">
        <v>116</v>
      </c>
      <c r="C193" s="62"/>
      <c r="D193" s="62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0</v>
      </c>
      <c r="M193" s="48">
        <v>0</v>
      </c>
      <c r="N193" s="49">
        <v>0</v>
      </c>
      <c r="O193" s="48">
        <v>0</v>
      </c>
      <c r="P193" s="49">
        <v>5.7638333333333192</v>
      </c>
      <c r="Q193" s="48">
        <v>8.2350000000000101</v>
      </c>
      <c r="R193" s="49">
        <v>7.3758333333333326</v>
      </c>
      <c r="S193" s="48">
        <v>10.816000000000008</v>
      </c>
      <c r="T193" s="49">
        <v>13.567999999999996</v>
      </c>
      <c r="U193" s="48">
        <v>12.35100000000001</v>
      </c>
      <c r="V193" s="49">
        <v>6.5266666666666717</v>
      </c>
      <c r="W193" s="48">
        <v>1.1855000000000009</v>
      </c>
      <c r="X193" s="49">
        <v>4.8086666666666673</v>
      </c>
      <c r="Y193" s="48">
        <v>0</v>
      </c>
      <c r="Z193" s="49">
        <v>0</v>
      </c>
      <c r="AA193" s="48">
        <v>0</v>
      </c>
      <c r="AB193" s="49">
        <v>0</v>
      </c>
      <c r="AC193" s="58">
        <f>SUM(E193:AB193)</f>
        <v>70.630500000000026</v>
      </c>
      <c r="AD193" s="58"/>
      <c r="AE193" s="58"/>
    </row>
    <row r="194" spans="2:31" x14ac:dyDescent="0.3">
      <c r="B194" s="62" t="s">
        <v>117</v>
      </c>
      <c r="C194" s="62"/>
      <c r="D194" s="62"/>
      <c r="E194" s="48">
        <v>0</v>
      </c>
      <c r="F194" s="49">
        <v>0</v>
      </c>
      <c r="G194" s="48">
        <v>0</v>
      </c>
      <c r="H194" s="49">
        <v>0</v>
      </c>
      <c r="I194" s="48">
        <v>0</v>
      </c>
      <c r="J194" s="49">
        <v>0</v>
      </c>
      <c r="K194" s="48">
        <v>0</v>
      </c>
      <c r="L194" s="49">
        <v>0</v>
      </c>
      <c r="M194" s="48">
        <v>0</v>
      </c>
      <c r="N194" s="49">
        <v>0</v>
      </c>
      <c r="O194" s="48">
        <v>75.907666666666685</v>
      </c>
      <c r="P194" s="49">
        <v>130.34616666666665</v>
      </c>
      <c r="Q194" s="48">
        <v>135.98899999999998</v>
      </c>
      <c r="R194" s="49">
        <v>137.66466666666665</v>
      </c>
      <c r="S194" s="48">
        <v>136.71116666666666</v>
      </c>
      <c r="T194" s="49">
        <v>136.75066666666669</v>
      </c>
      <c r="U194" s="48">
        <v>134.89566666666667</v>
      </c>
      <c r="V194" s="49">
        <v>124.33216666666672</v>
      </c>
      <c r="W194" s="48">
        <v>90.407833333333272</v>
      </c>
      <c r="X194" s="49">
        <v>12.319333333333336</v>
      </c>
      <c r="Y194" s="48">
        <v>0</v>
      </c>
      <c r="Z194" s="49">
        <v>0</v>
      </c>
      <c r="AA194" s="48">
        <v>0</v>
      </c>
      <c r="AB194" s="49">
        <v>0</v>
      </c>
      <c r="AC194" s="58">
        <f>SUM(E194:AB194)</f>
        <v>1115.3243333333332</v>
      </c>
      <c r="AD194" s="58"/>
      <c r="AE194" s="58"/>
    </row>
    <row r="195" spans="2:31" x14ac:dyDescent="0.3">
      <c r="B195" s="62" t="s">
        <v>118</v>
      </c>
      <c r="C195" s="62"/>
      <c r="D195" s="62"/>
      <c r="E195" s="48">
        <v>0</v>
      </c>
      <c r="F195" s="49">
        <v>0</v>
      </c>
      <c r="G195" s="48">
        <v>0</v>
      </c>
      <c r="H195" s="49">
        <v>0</v>
      </c>
      <c r="I195" s="48">
        <v>0</v>
      </c>
      <c r="J195" s="49">
        <v>0</v>
      </c>
      <c r="K195" s="48">
        <v>0</v>
      </c>
      <c r="L195" s="49">
        <v>0</v>
      </c>
      <c r="M195" s="48">
        <v>0</v>
      </c>
      <c r="N195" s="49">
        <v>4.6193333333333291</v>
      </c>
      <c r="O195" s="48">
        <v>28.290166666666646</v>
      </c>
      <c r="P195" s="49">
        <v>38.40866666666664</v>
      </c>
      <c r="Q195" s="48">
        <v>60.647499999999994</v>
      </c>
      <c r="R195" s="49">
        <v>82.302499999999995</v>
      </c>
      <c r="S195" s="48">
        <v>82.756500000000017</v>
      </c>
      <c r="T195" s="49">
        <v>89.081166666666633</v>
      </c>
      <c r="U195" s="48">
        <v>96.823500000000038</v>
      </c>
      <c r="V195" s="49">
        <v>93.303666666666658</v>
      </c>
      <c r="W195" s="48">
        <v>40.488499999999974</v>
      </c>
      <c r="X195" s="49">
        <v>12.467166666666667</v>
      </c>
      <c r="Y195" s="48">
        <v>0</v>
      </c>
      <c r="Z195" s="49">
        <v>0</v>
      </c>
      <c r="AA195" s="48">
        <v>0</v>
      </c>
      <c r="AB195" s="49">
        <v>0</v>
      </c>
      <c r="AC195" s="58">
        <f t="shared" ref="AC195" si="35">SUM(E195:AB195)</f>
        <v>629.18866666666656</v>
      </c>
      <c r="AD195" s="58"/>
      <c r="AE195" s="58"/>
    </row>
    <row r="196" spans="2:31" x14ac:dyDescent="0.3">
      <c r="B196" s="62" t="s">
        <v>127</v>
      </c>
      <c r="C196" s="62"/>
      <c r="D196" s="62"/>
      <c r="E196" s="48">
        <v>0</v>
      </c>
      <c r="F196" s="49">
        <v>0</v>
      </c>
      <c r="G196" s="48">
        <v>0</v>
      </c>
      <c r="H196" s="49">
        <v>0</v>
      </c>
      <c r="I196" s="48">
        <v>0</v>
      </c>
      <c r="J196" s="49">
        <v>0</v>
      </c>
      <c r="K196" s="48">
        <v>0</v>
      </c>
      <c r="L196" s="49">
        <v>0</v>
      </c>
      <c r="M196" s="48">
        <v>0</v>
      </c>
      <c r="N196" s="49">
        <v>0</v>
      </c>
      <c r="O196" s="48">
        <v>0</v>
      </c>
      <c r="P196" s="49">
        <v>0</v>
      </c>
      <c r="Q196" s="48">
        <v>0</v>
      </c>
      <c r="R196" s="49">
        <v>0</v>
      </c>
      <c r="S196" s="48">
        <v>0</v>
      </c>
      <c r="T196" s="49">
        <v>0</v>
      </c>
      <c r="U196" s="48">
        <v>0</v>
      </c>
      <c r="V196" s="49">
        <v>0</v>
      </c>
      <c r="W196" s="48">
        <v>0</v>
      </c>
      <c r="X196" s="49">
        <v>0</v>
      </c>
      <c r="Y196" s="48">
        <v>0</v>
      </c>
      <c r="Z196" s="49">
        <v>0</v>
      </c>
      <c r="AA196" s="48">
        <v>0</v>
      </c>
      <c r="AB196" s="49">
        <v>0</v>
      </c>
      <c r="AC196" s="58">
        <f>SUM(E196:AB196)</f>
        <v>0</v>
      </c>
      <c r="AD196" s="58"/>
      <c r="AE196" s="58"/>
    </row>
    <row r="197" spans="2:31" x14ac:dyDescent="0.3">
      <c r="B197" s="4" t="s">
        <v>129</v>
      </c>
      <c r="C197" s="12"/>
      <c r="D197" s="12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12.489166666666668</v>
      </c>
      <c r="N197" s="49">
        <v>42.990166666666632</v>
      </c>
      <c r="O197" s="48">
        <v>66.370000000000033</v>
      </c>
      <c r="P197" s="49">
        <v>69.719999999999928</v>
      </c>
      <c r="Q197" s="48">
        <v>76.135000000000034</v>
      </c>
      <c r="R197" s="49">
        <v>80.10366666666674</v>
      </c>
      <c r="S197" s="48">
        <v>80.198166666666665</v>
      </c>
      <c r="T197" s="49">
        <v>79.409833333333353</v>
      </c>
      <c r="U197" s="48">
        <v>78.206166666666647</v>
      </c>
      <c r="V197" s="49">
        <v>73.185333333333261</v>
      </c>
      <c r="W197" s="48">
        <v>51.128333333333337</v>
      </c>
      <c r="X197" s="49">
        <v>9.6906666666666634</v>
      </c>
      <c r="Y197" s="48">
        <v>0</v>
      </c>
      <c r="Z197" s="49">
        <v>0</v>
      </c>
      <c r="AA197" s="48">
        <v>0</v>
      </c>
      <c r="AB197" s="49">
        <v>0</v>
      </c>
      <c r="AC197" s="58">
        <f t="shared" ref="AC197:AC199" si="36">SUM(E197:AB197)</f>
        <v>719.62649999999985</v>
      </c>
      <c r="AD197" s="58"/>
      <c r="AE197" s="58"/>
    </row>
    <row r="198" spans="2:31" x14ac:dyDescent="0.3">
      <c r="B198" s="4" t="s">
        <v>130</v>
      </c>
      <c r="C198" s="12"/>
      <c r="D198" s="12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1.3176666666666672</v>
      </c>
      <c r="N198" s="49">
        <v>21.42516666666668</v>
      </c>
      <c r="O198" s="48">
        <v>38.675833333333351</v>
      </c>
      <c r="P198" s="49">
        <v>51.565833333333337</v>
      </c>
      <c r="Q198" s="48">
        <v>58.842166666666671</v>
      </c>
      <c r="R198" s="49">
        <v>61.970333333333286</v>
      </c>
      <c r="S198" s="48">
        <v>60.300500000000021</v>
      </c>
      <c r="T198" s="49">
        <v>52.929166666666681</v>
      </c>
      <c r="U198" s="48">
        <v>41.841499999999989</v>
      </c>
      <c r="V198" s="49">
        <v>27.198500000000024</v>
      </c>
      <c r="W198" s="48">
        <v>9.7083333333333339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58">
        <f t="shared" si="36"/>
        <v>425.77500000000003</v>
      </c>
      <c r="AD198" s="58"/>
      <c r="AE198" s="58"/>
    </row>
    <row r="199" spans="2:31" x14ac:dyDescent="0.3">
      <c r="B199" s="4" t="s">
        <v>131</v>
      </c>
      <c r="C199" s="12"/>
      <c r="D199" s="12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</v>
      </c>
      <c r="M199" s="48">
        <v>12.524833333333333</v>
      </c>
      <c r="N199" s="49">
        <v>29.590000000000003</v>
      </c>
      <c r="O199" s="48">
        <v>19.729999999999997</v>
      </c>
      <c r="P199" s="49">
        <v>18.420000000000002</v>
      </c>
      <c r="Q199" s="48">
        <v>12.79</v>
      </c>
      <c r="R199" s="49">
        <v>12.18</v>
      </c>
      <c r="S199" s="48">
        <v>13.479999999999997</v>
      </c>
      <c r="T199" s="49">
        <v>12.54</v>
      </c>
      <c r="U199" s="48">
        <v>14.29</v>
      </c>
      <c r="V199" s="49">
        <v>18.770000000000003</v>
      </c>
      <c r="W199" s="48">
        <v>44.760000000000005</v>
      </c>
      <c r="X199" s="49">
        <v>54.038666666666671</v>
      </c>
      <c r="Y199" s="48">
        <v>0</v>
      </c>
      <c r="Z199" s="49">
        <v>0</v>
      </c>
      <c r="AA199" s="48">
        <v>0</v>
      </c>
      <c r="AB199" s="49">
        <v>0</v>
      </c>
      <c r="AC199" s="58">
        <f t="shared" si="36"/>
        <v>263.11350000000004</v>
      </c>
      <c r="AD199" s="58"/>
      <c r="AE199" s="58"/>
    </row>
    <row r="200" spans="2:31" x14ac:dyDescent="0.3">
      <c r="B200" s="13" t="s">
        <v>2</v>
      </c>
      <c r="C200" s="13"/>
      <c r="D200" s="13"/>
      <c r="E200" s="14">
        <f>SUM(E140:E199)</f>
        <v>0</v>
      </c>
      <c r="F200" s="14">
        <f t="shared" ref="F200" si="37">SUM(F140:F199)</f>
        <v>0</v>
      </c>
      <c r="G200" s="14">
        <f t="shared" ref="G200" si="38">SUM(G140:G199)</f>
        <v>0</v>
      </c>
      <c r="H200" s="14">
        <f t="shared" ref="H200" si="39">SUM(H140:H199)</f>
        <v>0</v>
      </c>
      <c r="I200" s="14">
        <f t="shared" ref="I200" si="40">SUM(I140:I199)</f>
        <v>0</v>
      </c>
      <c r="J200" s="14">
        <f t="shared" ref="J200" si="41">SUM(J140:J199)</f>
        <v>0</v>
      </c>
      <c r="K200" s="14">
        <f t="shared" ref="K200" si="42">SUM(K140:K199)</f>
        <v>0</v>
      </c>
      <c r="L200" s="14">
        <f t="shared" ref="L200" si="43">SUM(L140:L199)</f>
        <v>0</v>
      </c>
      <c r="M200" s="14">
        <f t="shared" ref="M200" si="44">SUM(M140:M199)</f>
        <v>164.97678333333334</v>
      </c>
      <c r="N200" s="14">
        <f t="shared" ref="N200" si="45">SUM(N140:N199)</f>
        <v>742.4863333333335</v>
      </c>
      <c r="O200" s="14">
        <f t="shared" ref="O200" si="46">SUM(O140:O199)</f>
        <v>756.09328333333326</v>
      </c>
      <c r="P200" s="14">
        <f t="shared" ref="P200" si="47">SUM(P140:P199)</f>
        <v>816.70454999999981</v>
      </c>
      <c r="Q200" s="14">
        <f t="shared" ref="Q200" si="48">SUM(Q140:Q199)</f>
        <v>866.16830000000016</v>
      </c>
      <c r="R200" s="14">
        <f t="shared" ref="R200" si="49">SUM(R140:R199)</f>
        <v>861.1818333333332</v>
      </c>
      <c r="S200" s="14">
        <f t="shared" ref="S200" si="50">SUM(S140:S199)</f>
        <v>832.2730499999999</v>
      </c>
      <c r="T200" s="14">
        <f t="shared" ref="T200" si="51">SUM(T140:T199)</f>
        <v>836.44461666666655</v>
      </c>
      <c r="U200" s="14">
        <f t="shared" ref="U200" si="52">SUM(U140:U199)</f>
        <v>869.98961666666651</v>
      </c>
      <c r="V200" s="14">
        <f t="shared" ref="V200" si="53">SUM(V140:V199)</f>
        <v>966.24991666666665</v>
      </c>
      <c r="W200" s="14">
        <f t="shared" ref="W200" si="54">SUM(W140:W199)</f>
        <v>824.8101333333334</v>
      </c>
      <c r="X200" s="14">
        <f t="shared" ref="X200" si="55">SUM(X140:X199)</f>
        <v>266.5868333333334</v>
      </c>
      <c r="Y200" s="14">
        <f t="shared" ref="Y200" si="56">SUM(Y140:Y199)</f>
        <v>0</v>
      </c>
      <c r="Z200" s="14">
        <f t="shared" ref="Z200" si="57">SUM(Z140:Z199)</f>
        <v>0</v>
      </c>
      <c r="AA200" s="14">
        <f t="shared" ref="AA200" si="58">SUM(AA140:AA199)</f>
        <v>0</v>
      </c>
      <c r="AB200" s="14">
        <f t="shared" ref="AB200" si="59">SUM(AB140:AB199)</f>
        <v>0</v>
      </c>
      <c r="AC200" s="70">
        <f>SUM(AC140:AE199)</f>
        <v>8803.9652499999975</v>
      </c>
      <c r="AD200" s="70"/>
      <c r="AE200" s="70"/>
    </row>
    <row r="201" spans="2:31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</row>
    <row r="202" spans="2:31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</row>
    <row r="203" spans="2:31" x14ac:dyDescent="0.3">
      <c r="B203" s="8">
        <f>'Resumen-Mensual'!$H$22</f>
        <v>45295</v>
      </c>
    </row>
    <row r="204" spans="2:31" x14ac:dyDescent="0.3">
      <c r="B204" s="8"/>
    </row>
    <row r="205" spans="2:31" x14ac:dyDescent="0.3">
      <c r="B205" s="9" t="s">
        <v>81</v>
      </c>
      <c r="C205" s="10"/>
      <c r="D205" s="10"/>
      <c r="E205" s="11">
        <v>1</v>
      </c>
      <c r="F205" s="11">
        <v>2</v>
      </c>
      <c r="G205" s="11">
        <v>3</v>
      </c>
      <c r="H205" s="11">
        <v>4</v>
      </c>
      <c r="I205" s="11">
        <v>5</v>
      </c>
      <c r="J205" s="11">
        <v>6</v>
      </c>
      <c r="K205" s="11">
        <v>7</v>
      </c>
      <c r="L205" s="11">
        <v>8</v>
      </c>
      <c r="M205" s="11">
        <v>9</v>
      </c>
      <c r="N205" s="11">
        <v>10</v>
      </c>
      <c r="O205" s="11">
        <v>11</v>
      </c>
      <c r="P205" s="11">
        <v>12</v>
      </c>
      <c r="Q205" s="11">
        <v>13</v>
      </c>
      <c r="R205" s="11">
        <v>14</v>
      </c>
      <c r="S205" s="11">
        <v>15</v>
      </c>
      <c r="T205" s="11">
        <v>16</v>
      </c>
      <c r="U205" s="11">
        <v>17</v>
      </c>
      <c r="V205" s="11">
        <v>18</v>
      </c>
      <c r="W205" s="11">
        <v>19</v>
      </c>
      <c r="X205" s="11">
        <v>20</v>
      </c>
      <c r="Y205" s="11">
        <v>21</v>
      </c>
      <c r="Z205" s="11">
        <v>22</v>
      </c>
      <c r="AA205" s="11">
        <v>23</v>
      </c>
      <c r="AB205" s="11">
        <v>24</v>
      </c>
      <c r="AC205" s="68" t="s">
        <v>2</v>
      </c>
      <c r="AD205" s="68"/>
      <c r="AE205" s="68"/>
    </row>
    <row r="206" spans="2:31" x14ac:dyDescent="0.3">
      <c r="B206" s="82" t="s">
        <v>37</v>
      </c>
      <c r="C206" s="82"/>
      <c r="D206" s="82"/>
      <c r="E206" s="48">
        <v>0</v>
      </c>
      <c r="F206" s="49">
        <v>0</v>
      </c>
      <c r="G206" s="48">
        <v>0</v>
      </c>
      <c r="H206" s="49">
        <v>0</v>
      </c>
      <c r="I206" s="48">
        <v>0</v>
      </c>
      <c r="J206" s="49">
        <v>0</v>
      </c>
      <c r="K206" s="48">
        <v>0</v>
      </c>
      <c r="L206" s="49">
        <v>0</v>
      </c>
      <c r="M206" s="48">
        <v>0</v>
      </c>
      <c r="N206" s="49">
        <v>0</v>
      </c>
      <c r="O206" s="48">
        <v>1.3333333333333346E-3</v>
      </c>
      <c r="P206" s="49">
        <v>1.1333333333333343E-2</v>
      </c>
      <c r="Q206" s="48">
        <v>0</v>
      </c>
      <c r="R206" s="49">
        <v>0</v>
      </c>
      <c r="S206" s="48">
        <v>0</v>
      </c>
      <c r="T206" s="49">
        <v>0</v>
      </c>
      <c r="U206" s="48">
        <v>0</v>
      </c>
      <c r="V206" s="49">
        <v>0</v>
      </c>
      <c r="W206" s="48">
        <v>0.17350000000000018</v>
      </c>
      <c r="X206" s="49">
        <v>0.43850000000000017</v>
      </c>
      <c r="Y206" s="48">
        <v>0</v>
      </c>
      <c r="Z206" s="49">
        <v>0</v>
      </c>
      <c r="AA206" s="48">
        <v>0</v>
      </c>
      <c r="AB206" s="49">
        <v>0</v>
      </c>
      <c r="AC206" s="58">
        <f>SUM(E206:AB206)</f>
        <v>0.62466666666666704</v>
      </c>
      <c r="AD206" s="58"/>
      <c r="AE206" s="58"/>
    </row>
    <row r="207" spans="2:31" x14ac:dyDescent="0.3">
      <c r="B207" s="62" t="s">
        <v>38</v>
      </c>
      <c r="C207" s="62"/>
      <c r="D207" s="62"/>
      <c r="E207" s="48">
        <v>0</v>
      </c>
      <c r="F207" s="49">
        <v>0</v>
      </c>
      <c r="G207" s="48">
        <v>0</v>
      </c>
      <c r="H207" s="49">
        <v>0</v>
      </c>
      <c r="I207" s="48">
        <v>0</v>
      </c>
      <c r="J207" s="49">
        <v>0</v>
      </c>
      <c r="K207" s="48">
        <v>0</v>
      </c>
      <c r="L207" s="49">
        <v>0</v>
      </c>
      <c r="M207" s="48">
        <v>0</v>
      </c>
      <c r="N207" s="49">
        <v>0</v>
      </c>
      <c r="O207" s="48">
        <v>7.3399999999999938E-2</v>
      </c>
      <c r="P207" s="49">
        <v>0</v>
      </c>
      <c r="Q207" s="48">
        <v>0</v>
      </c>
      <c r="R207" s="49">
        <v>0</v>
      </c>
      <c r="S207" s="48">
        <v>0</v>
      </c>
      <c r="T207" s="49">
        <v>0</v>
      </c>
      <c r="U207" s="48">
        <v>0</v>
      </c>
      <c r="V207" s="49">
        <v>0</v>
      </c>
      <c r="W207" s="48">
        <v>0.39055000000000001</v>
      </c>
      <c r="X207" s="49">
        <v>0.92223333333333313</v>
      </c>
      <c r="Y207" s="48">
        <v>0</v>
      </c>
      <c r="Z207" s="49">
        <v>0</v>
      </c>
      <c r="AA207" s="48">
        <v>0</v>
      </c>
      <c r="AB207" s="49">
        <v>0</v>
      </c>
      <c r="AC207" s="58">
        <f t="shared" ref="AC207:AC238" si="60">SUM(E207:AB207)</f>
        <v>1.3861833333333331</v>
      </c>
      <c r="AD207" s="58"/>
      <c r="AE207" s="58"/>
    </row>
    <row r="208" spans="2:31" x14ac:dyDescent="0.3">
      <c r="B208" s="62" t="s">
        <v>39</v>
      </c>
      <c r="C208" s="62"/>
      <c r="D208" s="62"/>
      <c r="E208" s="48">
        <v>0</v>
      </c>
      <c r="F208" s="49">
        <v>0</v>
      </c>
      <c r="G208" s="48">
        <v>0</v>
      </c>
      <c r="H208" s="49">
        <v>0</v>
      </c>
      <c r="I208" s="48">
        <v>0</v>
      </c>
      <c r="J208" s="49">
        <v>0</v>
      </c>
      <c r="K208" s="48">
        <v>0</v>
      </c>
      <c r="L208" s="49">
        <v>0</v>
      </c>
      <c r="M208" s="48">
        <v>0.08</v>
      </c>
      <c r="N208" s="49">
        <v>0</v>
      </c>
      <c r="O208" s="48">
        <v>0</v>
      </c>
      <c r="P208" s="49">
        <v>0</v>
      </c>
      <c r="Q208" s="48">
        <v>2.1516666666666682</v>
      </c>
      <c r="R208" s="49">
        <v>3.5033333333333321</v>
      </c>
      <c r="S208" s="48">
        <v>3.6548333333333374</v>
      </c>
      <c r="T208" s="49">
        <v>3.2446666666666704</v>
      </c>
      <c r="U208" s="48">
        <v>3.7120000000000002</v>
      </c>
      <c r="V208" s="49">
        <v>5.5638333333333323</v>
      </c>
      <c r="W208" s="48">
        <v>5.9959999999999987</v>
      </c>
      <c r="X208" s="49">
        <v>1.689333333333334</v>
      </c>
      <c r="Y208" s="48">
        <v>0</v>
      </c>
      <c r="Z208" s="49">
        <v>0</v>
      </c>
      <c r="AA208" s="48">
        <v>0</v>
      </c>
      <c r="AB208" s="49">
        <v>0</v>
      </c>
      <c r="AC208" s="58">
        <f t="shared" si="60"/>
        <v>29.595666666666673</v>
      </c>
      <c r="AD208" s="58"/>
      <c r="AE208" s="58"/>
    </row>
    <row r="209" spans="2:31" x14ac:dyDescent="0.3">
      <c r="B209" s="62" t="s">
        <v>40</v>
      </c>
      <c r="C209" s="62"/>
      <c r="D209" s="62"/>
      <c r="E209" s="48">
        <v>0</v>
      </c>
      <c r="F209" s="49">
        <v>0</v>
      </c>
      <c r="G209" s="48">
        <v>0</v>
      </c>
      <c r="H209" s="49">
        <v>0</v>
      </c>
      <c r="I209" s="48">
        <v>0</v>
      </c>
      <c r="J209" s="49">
        <v>0</v>
      </c>
      <c r="K209" s="48">
        <v>0</v>
      </c>
      <c r="L209" s="49">
        <v>0</v>
      </c>
      <c r="M209" s="48">
        <v>0.77316666666666667</v>
      </c>
      <c r="N209" s="49">
        <v>61.495999999999988</v>
      </c>
      <c r="O209" s="48">
        <v>84.713666666666725</v>
      </c>
      <c r="P209" s="49">
        <v>83.256833333333361</v>
      </c>
      <c r="Q209" s="48">
        <v>82.650166666666692</v>
      </c>
      <c r="R209" s="49">
        <v>82.742999999999967</v>
      </c>
      <c r="S209" s="48">
        <v>82.357500000000115</v>
      </c>
      <c r="T209" s="49">
        <v>31.782666666666664</v>
      </c>
      <c r="U209" s="48">
        <v>45.928166666666669</v>
      </c>
      <c r="V209" s="49">
        <v>79.172666666666672</v>
      </c>
      <c r="W209" s="48">
        <v>90.073166666666651</v>
      </c>
      <c r="X209" s="49">
        <v>26.260999999999999</v>
      </c>
      <c r="Y209" s="48">
        <v>0</v>
      </c>
      <c r="Z209" s="49">
        <v>0</v>
      </c>
      <c r="AA209" s="48">
        <v>0</v>
      </c>
      <c r="AB209" s="49">
        <v>0</v>
      </c>
      <c r="AC209" s="58">
        <f t="shared" si="60"/>
        <v>751.20800000000031</v>
      </c>
      <c r="AD209" s="58"/>
      <c r="AE209" s="58"/>
    </row>
    <row r="210" spans="2:31" x14ac:dyDescent="0.3">
      <c r="B210" s="62" t="s">
        <v>41</v>
      </c>
      <c r="C210" s="62"/>
      <c r="D210" s="62"/>
      <c r="E210" s="48">
        <v>0</v>
      </c>
      <c r="F210" s="49">
        <v>0</v>
      </c>
      <c r="G210" s="48">
        <v>0</v>
      </c>
      <c r="H210" s="49">
        <v>0</v>
      </c>
      <c r="I210" s="48">
        <v>0</v>
      </c>
      <c r="J210" s="49">
        <v>0</v>
      </c>
      <c r="K210" s="48">
        <v>0</v>
      </c>
      <c r="L210" s="49">
        <v>0</v>
      </c>
      <c r="M210" s="48">
        <v>0</v>
      </c>
      <c r="N210" s="49">
        <v>0</v>
      </c>
      <c r="O210" s="48">
        <v>7.4254999999999978</v>
      </c>
      <c r="P210" s="49">
        <v>21.259166666666665</v>
      </c>
      <c r="Q210" s="48">
        <v>25.765999999999988</v>
      </c>
      <c r="R210" s="49">
        <v>25.712666666666678</v>
      </c>
      <c r="S210" s="48">
        <v>24.471499999999995</v>
      </c>
      <c r="T210" s="49">
        <v>22.245499999999996</v>
      </c>
      <c r="U210" s="48">
        <v>19.769500000000004</v>
      </c>
      <c r="V210" s="49">
        <v>15.415000000000001</v>
      </c>
      <c r="W210" s="48">
        <v>10.032166666666667</v>
      </c>
      <c r="X210" s="49">
        <v>5.1860000000000017</v>
      </c>
      <c r="Y210" s="48">
        <v>0</v>
      </c>
      <c r="Z210" s="49">
        <v>0</v>
      </c>
      <c r="AA210" s="48">
        <v>0</v>
      </c>
      <c r="AB210" s="49">
        <v>0</v>
      </c>
      <c r="AC210" s="58">
        <f t="shared" si="60"/>
        <v>177.28299999999996</v>
      </c>
      <c r="AD210" s="58"/>
      <c r="AE210" s="58"/>
    </row>
    <row r="211" spans="2:31" x14ac:dyDescent="0.3">
      <c r="B211" s="62" t="s">
        <v>42</v>
      </c>
      <c r="C211" s="62"/>
      <c r="D211" s="62"/>
      <c r="E211" s="48">
        <v>0</v>
      </c>
      <c r="F211" s="49">
        <v>0</v>
      </c>
      <c r="G211" s="48">
        <v>0</v>
      </c>
      <c r="H211" s="49">
        <v>0</v>
      </c>
      <c r="I211" s="48">
        <v>0</v>
      </c>
      <c r="J211" s="49">
        <v>0</v>
      </c>
      <c r="K211" s="48">
        <v>0</v>
      </c>
      <c r="L211" s="49">
        <v>0</v>
      </c>
      <c r="M211" s="48">
        <v>0</v>
      </c>
      <c r="N211" s="49">
        <v>0</v>
      </c>
      <c r="O211" s="48">
        <v>27.795500000000008</v>
      </c>
      <c r="P211" s="49">
        <v>42.400666666666673</v>
      </c>
      <c r="Q211" s="48">
        <v>49.223500000000008</v>
      </c>
      <c r="R211" s="49">
        <v>49.775666666666687</v>
      </c>
      <c r="S211" s="48">
        <v>47.857166666666679</v>
      </c>
      <c r="T211" s="49">
        <v>45.409833333333346</v>
      </c>
      <c r="U211" s="48">
        <v>40.486166666666662</v>
      </c>
      <c r="V211" s="49">
        <v>35.68416666666667</v>
      </c>
      <c r="W211" s="48">
        <v>27.259499999999981</v>
      </c>
      <c r="X211" s="49">
        <v>10.705899999999998</v>
      </c>
      <c r="Y211" s="48">
        <v>0</v>
      </c>
      <c r="Z211" s="49">
        <v>0</v>
      </c>
      <c r="AA211" s="48">
        <v>0</v>
      </c>
      <c r="AB211" s="49">
        <v>0</v>
      </c>
      <c r="AC211" s="58">
        <f t="shared" si="60"/>
        <v>376.59806666666674</v>
      </c>
      <c r="AD211" s="58"/>
      <c r="AE211" s="58"/>
    </row>
    <row r="212" spans="2:31" x14ac:dyDescent="0.3">
      <c r="B212" s="62" t="s">
        <v>43</v>
      </c>
      <c r="C212" s="62"/>
      <c r="D212" s="6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0</v>
      </c>
      <c r="N212" s="49">
        <v>0</v>
      </c>
      <c r="O212" s="48">
        <v>5.798666666666672</v>
      </c>
      <c r="P212" s="49">
        <v>8.26033333333333</v>
      </c>
      <c r="Q212" s="48">
        <v>8.2360000000000095</v>
      </c>
      <c r="R212" s="49">
        <v>8.4528333333333219</v>
      </c>
      <c r="S212" s="48">
        <v>8.270999999999983</v>
      </c>
      <c r="T212" s="49">
        <v>8.1891666666666652</v>
      </c>
      <c r="U212" s="48">
        <v>7.3778333333333288</v>
      </c>
      <c r="V212" s="49">
        <v>8.4576666666666664</v>
      </c>
      <c r="W212" s="48">
        <v>23.777000000000008</v>
      </c>
      <c r="X212" s="49">
        <v>12.829166666666667</v>
      </c>
      <c r="Y212" s="48">
        <v>0</v>
      </c>
      <c r="Z212" s="49">
        <v>0</v>
      </c>
      <c r="AA212" s="48">
        <v>0</v>
      </c>
      <c r="AB212" s="49">
        <v>0</v>
      </c>
      <c r="AC212" s="58">
        <f t="shared" si="60"/>
        <v>99.649666666666647</v>
      </c>
      <c r="AD212" s="58"/>
      <c r="AE212" s="58"/>
    </row>
    <row r="213" spans="2:31" x14ac:dyDescent="0.3">
      <c r="B213" s="62" t="s">
        <v>44</v>
      </c>
      <c r="C213" s="62"/>
      <c r="D213" s="62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0</v>
      </c>
      <c r="N213" s="49">
        <v>0</v>
      </c>
      <c r="O213" s="48">
        <v>0</v>
      </c>
      <c r="P213" s="49">
        <v>0</v>
      </c>
      <c r="Q213" s="48">
        <v>0</v>
      </c>
      <c r="R213" s="49">
        <v>0</v>
      </c>
      <c r="S213" s="48">
        <v>0</v>
      </c>
      <c r="T213" s="49">
        <v>0</v>
      </c>
      <c r="U213" s="48">
        <v>0.16749999999999995</v>
      </c>
      <c r="V213" s="49">
        <v>2.1116666666666633</v>
      </c>
      <c r="W213" s="48">
        <v>0</v>
      </c>
      <c r="X213" s="49">
        <v>3.0156666666666676</v>
      </c>
      <c r="Y213" s="48">
        <v>0</v>
      </c>
      <c r="Z213" s="49">
        <v>0</v>
      </c>
      <c r="AA213" s="48">
        <v>0</v>
      </c>
      <c r="AB213" s="49">
        <v>0</v>
      </c>
      <c r="AC213" s="58">
        <f t="shared" si="60"/>
        <v>5.2948333333333313</v>
      </c>
      <c r="AD213" s="58"/>
      <c r="AE213" s="58"/>
    </row>
    <row r="214" spans="2:31" x14ac:dyDescent="0.3">
      <c r="B214" s="62" t="s">
        <v>45</v>
      </c>
      <c r="C214" s="62"/>
      <c r="D214" s="62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1.3666666666666664E-2</v>
      </c>
      <c r="N214" s="49">
        <v>0.58616666666666672</v>
      </c>
      <c r="O214" s="48">
        <v>0</v>
      </c>
      <c r="P214" s="49">
        <v>0</v>
      </c>
      <c r="Q214" s="48">
        <v>7.218999999999995</v>
      </c>
      <c r="R214" s="49">
        <v>11.164999999999997</v>
      </c>
      <c r="S214" s="48">
        <v>3.9676666666666645</v>
      </c>
      <c r="T214" s="49">
        <v>1.5956666666666637</v>
      </c>
      <c r="U214" s="48">
        <v>7.1936666666666707</v>
      </c>
      <c r="V214" s="49">
        <v>12.368999999999998</v>
      </c>
      <c r="W214" s="48">
        <v>15.568</v>
      </c>
      <c r="X214" s="49">
        <v>4.8282666666666669</v>
      </c>
      <c r="Y214" s="48">
        <v>0</v>
      </c>
      <c r="Z214" s="49">
        <v>0</v>
      </c>
      <c r="AA214" s="48">
        <v>0</v>
      </c>
      <c r="AB214" s="49">
        <v>0</v>
      </c>
      <c r="AC214" s="58">
        <f t="shared" si="60"/>
        <v>64.506099999999989</v>
      </c>
      <c r="AD214" s="58"/>
      <c r="AE214" s="58"/>
    </row>
    <row r="215" spans="2:31" x14ac:dyDescent="0.3">
      <c r="B215" s="62" t="s">
        <v>46</v>
      </c>
      <c r="C215" s="62"/>
      <c r="D215" s="62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0</v>
      </c>
      <c r="N215" s="49">
        <v>0</v>
      </c>
      <c r="O215" s="48">
        <v>0.35050000000000309</v>
      </c>
      <c r="P215" s="49">
        <v>3.2186666666666706</v>
      </c>
      <c r="Q215" s="48">
        <v>0.42316666666666169</v>
      </c>
      <c r="R215" s="49">
        <v>0</v>
      </c>
      <c r="S215" s="48">
        <v>0</v>
      </c>
      <c r="T215" s="49">
        <v>0</v>
      </c>
      <c r="U215" s="48">
        <v>0</v>
      </c>
      <c r="V215" s="49">
        <v>0</v>
      </c>
      <c r="W215" s="48">
        <v>4.0491666666666655</v>
      </c>
      <c r="X215" s="49">
        <v>11.449999999999998</v>
      </c>
      <c r="Y215" s="48">
        <v>0</v>
      </c>
      <c r="Z215" s="49">
        <v>0</v>
      </c>
      <c r="AA215" s="48">
        <v>0</v>
      </c>
      <c r="AB215" s="49">
        <v>0</v>
      </c>
      <c r="AC215" s="58">
        <f t="shared" si="60"/>
        <v>19.491499999999998</v>
      </c>
      <c r="AD215" s="58"/>
      <c r="AE215" s="58"/>
    </row>
    <row r="216" spans="2:31" x14ac:dyDescent="0.3">
      <c r="B216" s="62" t="s">
        <v>47</v>
      </c>
      <c r="C216" s="62"/>
      <c r="D216" s="62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17.864000000000011</v>
      </c>
      <c r="O216" s="48">
        <v>23.374000000000017</v>
      </c>
      <c r="P216" s="49">
        <v>23.895999999999976</v>
      </c>
      <c r="Q216" s="48">
        <v>23.895999999999976</v>
      </c>
      <c r="R216" s="49">
        <v>23.721999999999987</v>
      </c>
      <c r="S216" s="48">
        <v>23.721999999999987</v>
      </c>
      <c r="T216" s="49">
        <v>23.77999999999998</v>
      </c>
      <c r="U216" s="48">
        <v>23.895999999999976</v>
      </c>
      <c r="V216" s="49">
        <v>23.895999999999976</v>
      </c>
      <c r="W216" s="48">
        <v>23.316000000000017</v>
      </c>
      <c r="X216" s="49">
        <v>7.5902666666666683</v>
      </c>
      <c r="Y216" s="48">
        <v>0</v>
      </c>
      <c r="Z216" s="49">
        <v>0</v>
      </c>
      <c r="AA216" s="48">
        <v>0</v>
      </c>
      <c r="AB216" s="49">
        <v>0</v>
      </c>
      <c r="AC216" s="58">
        <f t="shared" si="60"/>
        <v>238.95226666666659</v>
      </c>
      <c r="AD216" s="58"/>
      <c r="AE216" s="58"/>
    </row>
    <row r="217" spans="2:31" x14ac:dyDescent="0.3">
      <c r="B217" s="62" t="s">
        <v>48</v>
      </c>
      <c r="C217" s="62"/>
      <c r="D217" s="62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0</v>
      </c>
      <c r="N217" s="49">
        <v>12.936000000000007</v>
      </c>
      <c r="O217" s="48">
        <v>16.92600000000002</v>
      </c>
      <c r="P217" s="49">
        <v>17.303999999999981</v>
      </c>
      <c r="Q217" s="48">
        <v>17.303999999999981</v>
      </c>
      <c r="R217" s="49">
        <v>17.178000000000001</v>
      </c>
      <c r="S217" s="48">
        <v>17.178000000000001</v>
      </c>
      <c r="T217" s="49">
        <v>17.22000000000002</v>
      </c>
      <c r="U217" s="48">
        <v>17.303999999999981</v>
      </c>
      <c r="V217" s="49">
        <v>17.303999999999981</v>
      </c>
      <c r="W217" s="48">
        <v>16.884000000000011</v>
      </c>
      <c r="X217" s="49">
        <v>5.4964000000000022</v>
      </c>
      <c r="Y217" s="48">
        <v>0</v>
      </c>
      <c r="Z217" s="49">
        <v>0</v>
      </c>
      <c r="AA217" s="48">
        <v>0</v>
      </c>
      <c r="AB217" s="49">
        <v>0</v>
      </c>
      <c r="AC217" s="58">
        <f t="shared" si="60"/>
        <v>173.03439999999998</v>
      </c>
      <c r="AD217" s="58"/>
      <c r="AE217" s="58"/>
    </row>
    <row r="218" spans="2:31" x14ac:dyDescent="0.3">
      <c r="B218" s="62" t="s">
        <v>49</v>
      </c>
      <c r="C218" s="62"/>
      <c r="D218" s="62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0</v>
      </c>
      <c r="N218" s="49">
        <v>40.209499999999984</v>
      </c>
      <c r="O218" s="48">
        <v>77.171166666666622</v>
      </c>
      <c r="P218" s="49">
        <v>79.535333333333313</v>
      </c>
      <c r="Q218" s="48">
        <v>76.84366666666665</v>
      </c>
      <c r="R218" s="49">
        <v>71.266500000000008</v>
      </c>
      <c r="S218" s="48">
        <v>64.83216666666668</v>
      </c>
      <c r="T218" s="49">
        <v>64.529166666666669</v>
      </c>
      <c r="U218" s="48">
        <v>79.769333333333321</v>
      </c>
      <c r="V218" s="49">
        <v>87.208500000000015</v>
      </c>
      <c r="W218" s="48">
        <v>83.982666666666674</v>
      </c>
      <c r="X218" s="49">
        <v>33.808666666666667</v>
      </c>
      <c r="Y218" s="48">
        <v>0</v>
      </c>
      <c r="Z218" s="49">
        <v>0</v>
      </c>
      <c r="AA218" s="48">
        <v>0</v>
      </c>
      <c r="AB218" s="49">
        <v>0</v>
      </c>
      <c r="AC218" s="58">
        <f t="shared" si="60"/>
        <v>759.15666666666652</v>
      </c>
      <c r="AD218" s="58"/>
      <c r="AE218" s="58"/>
    </row>
    <row r="219" spans="2:31" x14ac:dyDescent="0.3">
      <c r="B219" s="62" t="s">
        <v>50</v>
      </c>
      <c r="C219" s="62"/>
      <c r="D219" s="62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0</v>
      </c>
      <c r="N219" s="49">
        <v>2.3211666666666684</v>
      </c>
      <c r="O219" s="48">
        <v>12.889999999999997</v>
      </c>
      <c r="P219" s="49">
        <v>8.5736666666666679</v>
      </c>
      <c r="Q219" s="48">
        <v>7.4378333333333329</v>
      </c>
      <c r="R219" s="49">
        <v>6.8275000000000015</v>
      </c>
      <c r="S219" s="48">
        <v>7.1296666666666679</v>
      </c>
      <c r="T219" s="49">
        <v>8.4363333333333355</v>
      </c>
      <c r="U219" s="48">
        <v>10.309500000000005</v>
      </c>
      <c r="V219" s="49">
        <v>16.90733333333333</v>
      </c>
      <c r="W219" s="48">
        <v>17.185666666666673</v>
      </c>
      <c r="X219" s="49">
        <v>6.3876666666666644</v>
      </c>
      <c r="Y219" s="48">
        <v>0</v>
      </c>
      <c r="Z219" s="49">
        <v>0</v>
      </c>
      <c r="AA219" s="48">
        <v>0</v>
      </c>
      <c r="AB219" s="49">
        <v>0</v>
      </c>
      <c r="AC219" s="58">
        <f t="shared" si="60"/>
        <v>104.40633333333335</v>
      </c>
      <c r="AD219" s="58"/>
      <c r="AE219" s="58"/>
    </row>
    <row r="220" spans="2:31" x14ac:dyDescent="0.3">
      <c r="B220" s="62" t="s">
        <v>123</v>
      </c>
      <c r="C220" s="62"/>
      <c r="D220" s="62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0</v>
      </c>
      <c r="N220" s="49">
        <v>3.0666666666666724E-2</v>
      </c>
      <c r="O220" s="48">
        <v>6.1554999999999938</v>
      </c>
      <c r="P220" s="49">
        <v>4.9486666666666688</v>
      </c>
      <c r="Q220" s="48">
        <v>3.3833333333333342</v>
      </c>
      <c r="R220" s="49">
        <v>3.0414999999999983</v>
      </c>
      <c r="S220" s="48">
        <v>2.8696666666666677</v>
      </c>
      <c r="T220" s="49">
        <v>2.4938333333333293</v>
      </c>
      <c r="U220" s="48">
        <v>2.3455000000000021</v>
      </c>
      <c r="V220" s="49">
        <v>1.4121666666666646</v>
      </c>
      <c r="W220" s="48">
        <v>0.66700000000000115</v>
      </c>
      <c r="X220" s="49">
        <v>2.8413333333333339</v>
      </c>
      <c r="Y220" s="48">
        <v>0</v>
      </c>
      <c r="Z220" s="49">
        <v>0</v>
      </c>
      <c r="AA220" s="48">
        <v>0</v>
      </c>
      <c r="AB220" s="49">
        <v>0</v>
      </c>
      <c r="AC220" s="58">
        <f t="shared" si="60"/>
        <v>30.189166666666662</v>
      </c>
      <c r="AD220" s="58"/>
      <c r="AE220" s="58"/>
    </row>
    <row r="221" spans="2:31" x14ac:dyDescent="0.3">
      <c r="B221" s="62" t="s">
        <v>51</v>
      </c>
      <c r="C221" s="62"/>
      <c r="D221" s="62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0</v>
      </c>
      <c r="N221" s="49">
        <v>2.7154999999999965</v>
      </c>
      <c r="O221" s="48">
        <v>17.251666666666665</v>
      </c>
      <c r="P221" s="49">
        <v>17.580000000000013</v>
      </c>
      <c r="Q221" s="48">
        <v>17.480000000000018</v>
      </c>
      <c r="R221" s="49">
        <v>17.47</v>
      </c>
      <c r="S221" s="48">
        <v>17.550000000000011</v>
      </c>
      <c r="T221" s="49">
        <v>17.760000000000019</v>
      </c>
      <c r="U221" s="48">
        <v>50.5</v>
      </c>
      <c r="V221" s="49">
        <v>77.25</v>
      </c>
      <c r="W221" s="48">
        <v>123.71349999999998</v>
      </c>
      <c r="X221" s="49">
        <v>40.000333333333337</v>
      </c>
      <c r="Y221" s="48">
        <v>0</v>
      </c>
      <c r="Z221" s="49">
        <v>0</v>
      </c>
      <c r="AA221" s="48">
        <v>0</v>
      </c>
      <c r="AB221" s="49">
        <v>0</v>
      </c>
      <c r="AC221" s="58">
        <f t="shared" si="60"/>
        <v>399.27100000000002</v>
      </c>
      <c r="AD221" s="58"/>
      <c r="AE221" s="58"/>
    </row>
    <row r="222" spans="2:31" x14ac:dyDescent="0.3">
      <c r="B222" s="62" t="s">
        <v>52</v>
      </c>
      <c r="C222" s="62"/>
      <c r="D222" s="62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0</v>
      </c>
      <c r="N222" s="49">
        <v>11.95316666666667</v>
      </c>
      <c r="O222" s="48">
        <v>12.878333333333329</v>
      </c>
      <c r="P222" s="49">
        <v>8.6466666666666683</v>
      </c>
      <c r="Q222" s="48">
        <v>9.8056666666666725</v>
      </c>
      <c r="R222" s="49">
        <v>9.8899999999999899</v>
      </c>
      <c r="S222" s="48">
        <v>9.8926666666666616</v>
      </c>
      <c r="T222" s="49">
        <v>9.1453333333333298</v>
      </c>
      <c r="U222" s="48">
        <v>9.044333333333336</v>
      </c>
      <c r="V222" s="49">
        <v>9.2606666666666762</v>
      </c>
      <c r="W222" s="48">
        <v>7.873999999999997</v>
      </c>
      <c r="X222" s="49">
        <v>5.0528333333333331</v>
      </c>
      <c r="Y222" s="48">
        <v>0</v>
      </c>
      <c r="Z222" s="49">
        <v>0</v>
      </c>
      <c r="AA222" s="48">
        <v>0</v>
      </c>
      <c r="AB222" s="49">
        <v>0</v>
      </c>
      <c r="AC222" s="58">
        <f t="shared" si="60"/>
        <v>103.44366666666669</v>
      </c>
      <c r="AD222" s="58"/>
      <c r="AE222" s="58"/>
    </row>
    <row r="223" spans="2:31" x14ac:dyDescent="0.3">
      <c r="B223" s="62" t="s">
        <v>53</v>
      </c>
      <c r="C223" s="62"/>
      <c r="D223" s="62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16.461166666666667</v>
      </c>
      <c r="Y223" s="48">
        <v>0</v>
      </c>
      <c r="Z223" s="49">
        <v>0</v>
      </c>
      <c r="AA223" s="48">
        <v>0</v>
      </c>
      <c r="AB223" s="49">
        <v>0</v>
      </c>
      <c r="AC223" s="58">
        <f t="shared" si="60"/>
        <v>16.461166666666667</v>
      </c>
      <c r="AD223" s="58"/>
      <c r="AE223" s="58"/>
    </row>
    <row r="224" spans="2:31" x14ac:dyDescent="0.3">
      <c r="B224" s="62" t="s">
        <v>54</v>
      </c>
      <c r="C224" s="62"/>
      <c r="D224" s="62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0</v>
      </c>
      <c r="N224" s="49">
        <v>2.9141666666666644</v>
      </c>
      <c r="O224" s="48">
        <v>11.571666666666678</v>
      </c>
      <c r="P224" s="49">
        <v>8.4406666666666581</v>
      </c>
      <c r="Q224" s="48">
        <v>9.8339999999999961</v>
      </c>
      <c r="R224" s="49">
        <v>10.762666666666663</v>
      </c>
      <c r="S224" s="48">
        <v>11.003166666666674</v>
      </c>
      <c r="T224" s="49">
        <v>10.658000000000003</v>
      </c>
      <c r="U224" s="48">
        <v>10.385166666666667</v>
      </c>
      <c r="V224" s="49">
        <v>36.777000000000001</v>
      </c>
      <c r="W224" s="48">
        <v>31.86450000000001</v>
      </c>
      <c r="X224" s="49">
        <v>11.463166666666673</v>
      </c>
      <c r="Y224" s="48">
        <v>0</v>
      </c>
      <c r="Z224" s="49">
        <v>0</v>
      </c>
      <c r="AA224" s="48">
        <v>0</v>
      </c>
      <c r="AB224" s="49">
        <v>0</v>
      </c>
      <c r="AC224" s="58">
        <f t="shared" si="60"/>
        <v>155.67416666666668</v>
      </c>
      <c r="AD224" s="58"/>
      <c r="AE224" s="58"/>
    </row>
    <row r="225" spans="2:31" x14ac:dyDescent="0.3">
      <c r="B225" s="62" t="s">
        <v>55</v>
      </c>
      <c r="C225" s="62"/>
      <c r="D225" s="62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0</v>
      </c>
      <c r="N225" s="49">
        <v>0</v>
      </c>
      <c r="O225" s="48">
        <v>6.3284999999999991</v>
      </c>
      <c r="P225" s="49">
        <v>5.1364999999999963</v>
      </c>
      <c r="Q225" s="48">
        <v>11.277666666666672</v>
      </c>
      <c r="R225" s="49">
        <v>13.220166666666671</v>
      </c>
      <c r="S225" s="48">
        <v>11.869333333333334</v>
      </c>
      <c r="T225" s="49">
        <v>8.080333333333316</v>
      </c>
      <c r="U225" s="48">
        <v>5.1629999999999994</v>
      </c>
      <c r="V225" s="49">
        <v>36.443500000000022</v>
      </c>
      <c r="W225" s="48">
        <v>36.805833333333332</v>
      </c>
      <c r="X225" s="49">
        <v>15.006333333333336</v>
      </c>
      <c r="Y225" s="48">
        <v>0</v>
      </c>
      <c r="Z225" s="49">
        <v>0</v>
      </c>
      <c r="AA225" s="48">
        <v>0</v>
      </c>
      <c r="AB225" s="49">
        <v>0</v>
      </c>
      <c r="AC225" s="58">
        <f t="shared" si="60"/>
        <v>149.33116666666669</v>
      </c>
      <c r="AD225" s="58"/>
      <c r="AE225" s="58"/>
    </row>
    <row r="226" spans="2:31" x14ac:dyDescent="0.3">
      <c r="B226" s="62" t="s">
        <v>56</v>
      </c>
      <c r="C226" s="62"/>
      <c r="D226" s="62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3.6666666666666667E-2</v>
      </c>
      <c r="N226" s="49">
        <v>0</v>
      </c>
      <c r="O226" s="48">
        <v>2.4908333333333332</v>
      </c>
      <c r="P226" s="49">
        <v>2.0463333333333318</v>
      </c>
      <c r="Q226" s="48">
        <v>2.3300000000000027</v>
      </c>
      <c r="R226" s="49">
        <v>2.4153333333333364</v>
      </c>
      <c r="S226" s="48">
        <v>2.3895000000000031</v>
      </c>
      <c r="T226" s="49">
        <v>2.4399999999999995</v>
      </c>
      <c r="U226" s="48">
        <v>2.6166666666666663</v>
      </c>
      <c r="V226" s="49">
        <v>1.6906666666666696</v>
      </c>
      <c r="W226" s="48">
        <v>7.9240000000000013</v>
      </c>
      <c r="X226" s="49">
        <v>14.609166666666663</v>
      </c>
      <c r="Y226" s="48">
        <v>0</v>
      </c>
      <c r="Z226" s="49">
        <v>0</v>
      </c>
      <c r="AA226" s="48">
        <v>0</v>
      </c>
      <c r="AB226" s="49">
        <v>0</v>
      </c>
      <c r="AC226" s="58">
        <f t="shared" si="60"/>
        <v>40.989166666666677</v>
      </c>
      <c r="AD226" s="58"/>
      <c r="AE226" s="58"/>
    </row>
    <row r="227" spans="2:31" x14ac:dyDescent="0.3">
      <c r="B227" s="62" t="s">
        <v>124</v>
      </c>
      <c r="C227" s="62"/>
      <c r="D227" s="62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0</v>
      </c>
      <c r="N227" s="49">
        <v>6.8863333333333303</v>
      </c>
      <c r="O227" s="48">
        <v>42.692833333333326</v>
      </c>
      <c r="P227" s="49">
        <v>55.32950000000001</v>
      </c>
      <c r="Q227" s="48">
        <v>63.757499999999986</v>
      </c>
      <c r="R227" s="49">
        <v>70.378666666666689</v>
      </c>
      <c r="S227" s="48">
        <v>76.596833333333308</v>
      </c>
      <c r="T227" s="49">
        <v>72.597833333333327</v>
      </c>
      <c r="U227" s="48">
        <v>68.84316666666669</v>
      </c>
      <c r="V227" s="49">
        <v>64.215666666666678</v>
      </c>
      <c r="W227" s="48">
        <v>70.773833333333329</v>
      </c>
      <c r="X227" s="49">
        <v>36.980233333333331</v>
      </c>
      <c r="Y227" s="48">
        <v>0</v>
      </c>
      <c r="Z227" s="49">
        <v>0</v>
      </c>
      <c r="AA227" s="48">
        <v>0</v>
      </c>
      <c r="AB227" s="49">
        <v>0</v>
      </c>
      <c r="AC227" s="58">
        <f t="shared" si="60"/>
        <v>629.05240000000003</v>
      </c>
      <c r="AD227" s="58"/>
      <c r="AE227" s="58"/>
    </row>
    <row r="228" spans="2:31" x14ac:dyDescent="0.3">
      <c r="B228" s="62" t="s">
        <v>57</v>
      </c>
      <c r="C228" s="62"/>
      <c r="D228" s="62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0</v>
      </c>
      <c r="N228" s="49">
        <v>0</v>
      </c>
      <c r="O228" s="48">
        <v>0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1.1218333333333332</v>
      </c>
      <c r="Y228" s="48">
        <v>0</v>
      </c>
      <c r="Z228" s="49">
        <v>0</v>
      </c>
      <c r="AA228" s="48">
        <v>0</v>
      </c>
      <c r="AB228" s="49">
        <v>0</v>
      </c>
      <c r="AC228" s="58">
        <f t="shared" si="60"/>
        <v>1.1218333333333332</v>
      </c>
      <c r="AD228" s="58"/>
      <c r="AE228" s="58"/>
    </row>
    <row r="229" spans="2:31" x14ac:dyDescent="0.3">
      <c r="B229" s="62" t="s">
        <v>58</v>
      </c>
      <c r="C229" s="62"/>
      <c r="D229" s="62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5.2206666666666655</v>
      </c>
      <c r="N229" s="49">
        <v>0</v>
      </c>
      <c r="O229" s="48">
        <v>0</v>
      </c>
      <c r="P229" s="49">
        <v>0</v>
      </c>
      <c r="Q229" s="48">
        <v>0</v>
      </c>
      <c r="R229" s="49">
        <v>0</v>
      </c>
      <c r="S229" s="48">
        <v>0</v>
      </c>
      <c r="T229" s="49">
        <v>0</v>
      </c>
      <c r="U229" s="48">
        <v>0</v>
      </c>
      <c r="V229" s="49">
        <v>0</v>
      </c>
      <c r="W229" s="48">
        <v>0</v>
      </c>
      <c r="X229" s="49">
        <v>0</v>
      </c>
      <c r="Y229" s="48">
        <v>0</v>
      </c>
      <c r="Z229" s="49">
        <v>0</v>
      </c>
      <c r="AA229" s="48">
        <v>0</v>
      </c>
      <c r="AB229" s="49">
        <v>0</v>
      </c>
      <c r="AC229" s="58">
        <f t="shared" si="60"/>
        <v>5.2206666666666655</v>
      </c>
      <c r="AD229" s="58"/>
      <c r="AE229" s="58"/>
    </row>
    <row r="230" spans="2:31" x14ac:dyDescent="0.3">
      <c r="B230" s="62" t="s">
        <v>125</v>
      </c>
      <c r="C230" s="62"/>
      <c r="D230" s="62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</v>
      </c>
      <c r="N230" s="49">
        <v>7.9781666666666613</v>
      </c>
      <c r="O230" s="48">
        <v>17.880666666666663</v>
      </c>
      <c r="P230" s="49">
        <v>4.4586666666666774</v>
      </c>
      <c r="Q230" s="48">
        <v>4.7425000000000104</v>
      </c>
      <c r="R230" s="49">
        <v>4.7388333333333437</v>
      </c>
      <c r="S230" s="48">
        <v>4.7373333333333445</v>
      </c>
      <c r="T230" s="49">
        <v>4.7390000000000123</v>
      </c>
      <c r="U230" s="48">
        <v>4.7403333333333437</v>
      </c>
      <c r="V230" s="49">
        <v>4.8323333333333434</v>
      </c>
      <c r="W230" s="48">
        <v>52.032333333333341</v>
      </c>
      <c r="X230" s="49">
        <v>19.21583333333334</v>
      </c>
      <c r="Y230" s="48">
        <v>0</v>
      </c>
      <c r="Z230" s="49">
        <v>0</v>
      </c>
      <c r="AA230" s="48">
        <v>0</v>
      </c>
      <c r="AB230" s="49">
        <v>0</v>
      </c>
      <c r="AC230" s="58">
        <f t="shared" si="60"/>
        <v>130.09600000000009</v>
      </c>
      <c r="AD230" s="58"/>
      <c r="AE230" s="58"/>
    </row>
    <row r="231" spans="2:31" x14ac:dyDescent="0.3">
      <c r="B231" s="62" t="s">
        <v>59</v>
      </c>
      <c r="C231" s="62"/>
      <c r="D231" s="62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</v>
      </c>
      <c r="N231" s="49">
        <v>0</v>
      </c>
      <c r="O231" s="48">
        <v>0</v>
      </c>
      <c r="P231" s="49">
        <v>0</v>
      </c>
      <c r="Q231" s="48">
        <v>0</v>
      </c>
      <c r="R231" s="49">
        <v>0</v>
      </c>
      <c r="S231" s="48">
        <v>0</v>
      </c>
      <c r="T231" s="49">
        <v>0</v>
      </c>
      <c r="U231" s="48">
        <v>0</v>
      </c>
      <c r="V231" s="49">
        <v>0</v>
      </c>
      <c r="W231" s="48">
        <v>0.15166666666666717</v>
      </c>
      <c r="X231" s="49">
        <v>1.7848333333333342</v>
      </c>
      <c r="Y231" s="48">
        <v>0</v>
      </c>
      <c r="Z231" s="49">
        <v>0</v>
      </c>
      <c r="AA231" s="48">
        <v>0</v>
      </c>
      <c r="AB231" s="49">
        <v>0</v>
      </c>
      <c r="AC231" s="58">
        <f t="shared" si="60"/>
        <v>1.9365000000000014</v>
      </c>
      <c r="AD231" s="58"/>
      <c r="AE231" s="58"/>
    </row>
    <row r="232" spans="2:31" x14ac:dyDescent="0.3">
      <c r="B232" s="62" t="s">
        <v>60</v>
      </c>
      <c r="C232" s="62"/>
      <c r="D232" s="62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0</v>
      </c>
      <c r="N232" s="49">
        <v>0</v>
      </c>
      <c r="O232" s="48">
        <v>0</v>
      </c>
      <c r="P232" s="49">
        <v>0</v>
      </c>
      <c r="Q232" s="48">
        <v>0</v>
      </c>
      <c r="R232" s="49">
        <v>0</v>
      </c>
      <c r="S232" s="48">
        <v>0</v>
      </c>
      <c r="T232" s="49">
        <v>0</v>
      </c>
      <c r="U232" s="48">
        <v>0.97163333333333257</v>
      </c>
      <c r="V232" s="49">
        <v>4.0030000000000019</v>
      </c>
      <c r="W232" s="48">
        <v>3.1633333333333344</v>
      </c>
      <c r="X232" s="49">
        <v>4.2027666666666663</v>
      </c>
      <c r="Y232" s="48">
        <v>0</v>
      </c>
      <c r="Z232" s="49">
        <v>0</v>
      </c>
      <c r="AA232" s="48">
        <v>0</v>
      </c>
      <c r="AB232" s="49">
        <v>0</v>
      </c>
      <c r="AC232" s="58">
        <f t="shared" si="60"/>
        <v>12.340733333333336</v>
      </c>
      <c r="AD232" s="58"/>
      <c r="AE232" s="58"/>
    </row>
    <row r="233" spans="2:31" x14ac:dyDescent="0.3">
      <c r="B233" s="62" t="s">
        <v>61</v>
      </c>
      <c r="C233" s="62"/>
      <c r="D233" s="62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0</v>
      </c>
      <c r="N233" s="49">
        <v>0</v>
      </c>
      <c r="O233" s="48">
        <v>2.654249999999998</v>
      </c>
      <c r="P233" s="49">
        <v>0</v>
      </c>
      <c r="Q233" s="48">
        <v>0</v>
      </c>
      <c r="R233" s="49">
        <v>0</v>
      </c>
      <c r="S233" s="48">
        <v>0</v>
      </c>
      <c r="T233" s="49">
        <v>0</v>
      </c>
      <c r="U233" s="48">
        <v>0</v>
      </c>
      <c r="V233" s="49">
        <v>0</v>
      </c>
      <c r="W233" s="48">
        <v>3.97000000000002E-2</v>
      </c>
      <c r="X233" s="49">
        <v>3.5740333333333316</v>
      </c>
      <c r="Y233" s="48">
        <v>0</v>
      </c>
      <c r="Z233" s="49">
        <v>0</v>
      </c>
      <c r="AA233" s="48">
        <v>0</v>
      </c>
      <c r="AB233" s="49">
        <v>0</v>
      </c>
      <c r="AC233" s="58">
        <f t="shared" si="60"/>
        <v>6.2679833333333299</v>
      </c>
      <c r="AD233" s="58"/>
      <c r="AE233" s="58"/>
    </row>
    <row r="234" spans="2:31" x14ac:dyDescent="0.3">
      <c r="B234" s="62" t="s">
        <v>62</v>
      </c>
      <c r="C234" s="62"/>
      <c r="D234" s="62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5.4383333333333332E-2</v>
      </c>
      <c r="N234" s="49">
        <v>0.42286666666666656</v>
      </c>
      <c r="O234" s="48">
        <v>0</v>
      </c>
      <c r="P234" s="49">
        <v>9.5978333333333321</v>
      </c>
      <c r="Q234" s="48">
        <v>6.8504000000000014</v>
      </c>
      <c r="R234" s="49">
        <v>0</v>
      </c>
      <c r="S234" s="48">
        <v>0</v>
      </c>
      <c r="T234" s="49">
        <v>7.3165999999999958</v>
      </c>
      <c r="U234" s="48">
        <v>13.453500000000004</v>
      </c>
      <c r="V234" s="49">
        <v>13.286166666666666</v>
      </c>
      <c r="W234" s="48">
        <v>13.558666666666651</v>
      </c>
      <c r="X234" s="49">
        <v>4.7134999999999989</v>
      </c>
      <c r="Y234" s="48">
        <v>0</v>
      </c>
      <c r="Z234" s="49">
        <v>0</v>
      </c>
      <c r="AA234" s="48">
        <v>0</v>
      </c>
      <c r="AB234" s="49">
        <v>0</v>
      </c>
      <c r="AC234" s="58">
        <f t="shared" si="60"/>
        <v>69.25391666666664</v>
      </c>
      <c r="AD234" s="58"/>
      <c r="AE234" s="58"/>
    </row>
    <row r="235" spans="2:31" x14ac:dyDescent="0.3">
      <c r="B235" s="62" t="s">
        <v>63</v>
      </c>
      <c r="C235" s="62"/>
      <c r="D235" s="62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0</v>
      </c>
      <c r="N235" s="49">
        <v>0</v>
      </c>
      <c r="O235" s="48">
        <v>0</v>
      </c>
      <c r="P235" s="49">
        <v>0</v>
      </c>
      <c r="Q235" s="48">
        <v>0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27.49266666666664</v>
      </c>
      <c r="X235" s="49">
        <v>8.0706666666666678</v>
      </c>
      <c r="Y235" s="48">
        <v>0</v>
      </c>
      <c r="Z235" s="49">
        <v>0</v>
      </c>
      <c r="AA235" s="48">
        <v>0</v>
      </c>
      <c r="AB235" s="49">
        <v>0</v>
      </c>
      <c r="AC235" s="58">
        <f t="shared" si="60"/>
        <v>35.563333333333304</v>
      </c>
      <c r="AD235" s="58"/>
      <c r="AE235" s="58"/>
    </row>
    <row r="236" spans="2:31" x14ac:dyDescent="0.3">
      <c r="B236" s="62" t="s">
        <v>64</v>
      </c>
      <c r="C236" s="62"/>
      <c r="D236" s="62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5.0428333333333359</v>
      </c>
      <c r="N236" s="49">
        <v>25.808333333333334</v>
      </c>
      <c r="O236" s="48">
        <v>18.27999999999998</v>
      </c>
      <c r="P236" s="49">
        <v>20.287833333333317</v>
      </c>
      <c r="Q236" s="48">
        <v>20.289999999999981</v>
      </c>
      <c r="R236" s="49">
        <v>20.392833333333339</v>
      </c>
      <c r="S236" s="48">
        <v>20.399999999999999</v>
      </c>
      <c r="T236" s="49">
        <v>20.399999999999999</v>
      </c>
      <c r="U236" s="48">
        <v>20.40933333333334</v>
      </c>
      <c r="V236" s="49">
        <v>20.389166666666672</v>
      </c>
      <c r="W236" s="48">
        <v>19.466000000000022</v>
      </c>
      <c r="X236" s="49">
        <v>4.584833333333334</v>
      </c>
      <c r="Y236" s="48">
        <v>0</v>
      </c>
      <c r="Z236" s="49">
        <v>0</v>
      </c>
      <c r="AA236" s="48">
        <v>0</v>
      </c>
      <c r="AB236" s="49">
        <v>0</v>
      </c>
      <c r="AC236" s="58">
        <f t="shared" si="60"/>
        <v>215.75116666666668</v>
      </c>
      <c r="AD236" s="58"/>
      <c r="AE236" s="58"/>
    </row>
    <row r="237" spans="2:31" x14ac:dyDescent="0.3">
      <c r="B237" s="62" t="s">
        <v>126</v>
      </c>
      <c r="C237" s="62"/>
      <c r="D237" s="62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0.78583333333333305</v>
      </c>
      <c r="N237" s="49">
        <v>0</v>
      </c>
      <c r="O237" s="48">
        <v>5.197333333333324</v>
      </c>
      <c r="P237" s="49">
        <v>4.4283333333333372</v>
      </c>
      <c r="Q237" s="48">
        <v>4.4276666666666697</v>
      </c>
      <c r="R237" s="49">
        <v>4.4280000000000053</v>
      </c>
      <c r="S237" s="48">
        <v>4.4276666666666697</v>
      </c>
      <c r="T237" s="49">
        <v>4.4348333333333354</v>
      </c>
      <c r="U237" s="48">
        <v>4.4320000000000013</v>
      </c>
      <c r="V237" s="49">
        <v>4.4326666666666688</v>
      </c>
      <c r="W237" s="48">
        <v>4.2939999999999978</v>
      </c>
      <c r="X237" s="49">
        <v>11.085833333333333</v>
      </c>
      <c r="Y237" s="48">
        <v>0</v>
      </c>
      <c r="Z237" s="49">
        <v>0</v>
      </c>
      <c r="AA237" s="48">
        <v>0</v>
      </c>
      <c r="AB237" s="49">
        <v>0</v>
      </c>
      <c r="AC237" s="58">
        <f t="shared" si="60"/>
        <v>52.374166666666675</v>
      </c>
      <c r="AD237" s="58"/>
      <c r="AE237" s="58"/>
    </row>
    <row r="238" spans="2:31" x14ac:dyDescent="0.3">
      <c r="B238" s="62" t="s">
        <v>65</v>
      </c>
      <c r="C238" s="62"/>
      <c r="D238" s="62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5.1333333333333335E-3</v>
      </c>
      <c r="M238" s="48">
        <v>0.67266666666666675</v>
      </c>
      <c r="N238" s="49">
        <v>4.1501666666666699</v>
      </c>
      <c r="O238" s="48">
        <v>3.5533833333333331</v>
      </c>
      <c r="P238" s="49">
        <v>1.8086666666666669</v>
      </c>
      <c r="Q238" s="48">
        <v>5.1403333333333361</v>
      </c>
      <c r="R238" s="49">
        <v>6.9838333333333251</v>
      </c>
      <c r="S238" s="48">
        <v>7.8524999999999974</v>
      </c>
      <c r="T238" s="49">
        <v>8.0059999999999878</v>
      </c>
      <c r="U238" s="48">
        <v>7.3295000000000128</v>
      </c>
      <c r="V238" s="49">
        <v>6.214000000000004</v>
      </c>
      <c r="W238" s="48">
        <v>6.4375000000000018</v>
      </c>
      <c r="X238" s="49">
        <v>2.0244000000000004</v>
      </c>
      <c r="Y238" s="48">
        <v>0</v>
      </c>
      <c r="Z238" s="49">
        <v>0</v>
      </c>
      <c r="AA238" s="48">
        <v>0</v>
      </c>
      <c r="AB238" s="49">
        <v>0</v>
      </c>
      <c r="AC238" s="58">
        <f t="shared" si="60"/>
        <v>60.178083333333333</v>
      </c>
      <c r="AD238" s="58"/>
      <c r="AE238" s="58"/>
    </row>
    <row r="239" spans="2:31" x14ac:dyDescent="0.3">
      <c r="B239" s="62" t="s">
        <v>66</v>
      </c>
      <c r="C239" s="62"/>
      <c r="D239" s="62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0</v>
      </c>
      <c r="N239" s="49">
        <v>24.940166666666656</v>
      </c>
      <c r="O239" s="48">
        <v>33.342499999999994</v>
      </c>
      <c r="P239" s="49">
        <v>29.852333333333345</v>
      </c>
      <c r="Q239" s="48">
        <v>29.34116666666667</v>
      </c>
      <c r="R239" s="49">
        <v>25.111499999999992</v>
      </c>
      <c r="S239" s="48">
        <v>7.9664999999999999</v>
      </c>
      <c r="T239" s="49">
        <v>8.572166666666666</v>
      </c>
      <c r="U239" s="48">
        <v>6.2613333333333321</v>
      </c>
      <c r="V239" s="49">
        <v>7.4913333333333343</v>
      </c>
      <c r="W239" s="48">
        <v>11.281666666666668</v>
      </c>
      <c r="X239" s="49">
        <v>5.788166666666668</v>
      </c>
      <c r="Y239" s="48">
        <v>0</v>
      </c>
      <c r="Z239" s="49">
        <v>0</v>
      </c>
      <c r="AA239" s="48">
        <v>0</v>
      </c>
      <c r="AB239" s="49">
        <v>0</v>
      </c>
      <c r="AC239" s="58">
        <f>SUM(E239:AB239)</f>
        <v>189.94883333333331</v>
      </c>
      <c r="AD239" s="58"/>
      <c r="AE239" s="58"/>
    </row>
    <row r="240" spans="2:31" x14ac:dyDescent="0.3">
      <c r="B240" s="62" t="s">
        <v>67</v>
      </c>
      <c r="C240" s="62"/>
      <c r="D240" s="62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9.3333333333333365E-4</v>
      </c>
      <c r="M240" s="48">
        <v>0.11783333333333332</v>
      </c>
      <c r="N240" s="49">
        <v>0</v>
      </c>
      <c r="O240" s="48">
        <v>0.98816666666666653</v>
      </c>
      <c r="P240" s="49">
        <v>4.4891666666666659</v>
      </c>
      <c r="Q240" s="48">
        <v>7.1754999999999978</v>
      </c>
      <c r="R240" s="49">
        <v>8.7489999999999988</v>
      </c>
      <c r="S240" s="48">
        <v>9.7845000000000013</v>
      </c>
      <c r="T240" s="49">
        <v>9.5959999999999965</v>
      </c>
      <c r="U240" s="48">
        <v>8.2951666666666686</v>
      </c>
      <c r="V240" s="49">
        <v>6.4210000000000012</v>
      </c>
      <c r="W240" s="48">
        <v>4.3158333333333312</v>
      </c>
      <c r="X240" s="49">
        <v>1.2242333333333331</v>
      </c>
      <c r="Y240" s="48">
        <v>0</v>
      </c>
      <c r="Z240" s="49">
        <v>0</v>
      </c>
      <c r="AA240" s="48">
        <v>0</v>
      </c>
      <c r="AB240" s="49">
        <v>0</v>
      </c>
      <c r="AC240" s="58">
        <f t="shared" ref="AC240:AC258" si="61">SUM(E240:AB240)</f>
        <v>61.15733333333332</v>
      </c>
      <c r="AD240" s="58"/>
      <c r="AE240" s="58"/>
    </row>
    <row r="241" spans="2:31" x14ac:dyDescent="0.3">
      <c r="B241" s="62" t="s">
        <v>68</v>
      </c>
      <c r="C241" s="62"/>
      <c r="D241" s="62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0</v>
      </c>
      <c r="N241" s="49">
        <v>0</v>
      </c>
      <c r="O241" s="48">
        <v>8.3490999999999893</v>
      </c>
      <c r="P241" s="49">
        <v>4.4801666666666762</v>
      </c>
      <c r="Q241" s="48">
        <v>44.134666666666654</v>
      </c>
      <c r="R241" s="49">
        <v>42.193499999999986</v>
      </c>
      <c r="S241" s="48">
        <v>19.137499999999996</v>
      </c>
      <c r="T241" s="49">
        <v>24.708500000000011</v>
      </c>
      <c r="U241" s="48">
        <v>40.624833333333328</v>
      </c>
      <c r="V241" s="49">
        <v>80.813000000000017</v>
      </c>
      <c r="W241" s="48">
        <v>111.85749999999999</v>
      </c>
      <c r="X241" s="49">
        <v>31.097599999999993</v>
      </c>
      <c r="Y241" s="48">
        <v>0</v>
      </c>
      <c r="Z241" s="49">
        <v>0</v>
      </c>
      <c r="AA241" s="48">
        <v>0</v>
      </c>
      <c r="AB241" s="49">
        <v>0</v>
      </c>
      <c r="AC241" s="58">
        <f t="shared" si="61"/>
        <v>407.39636666666667</v>
      </c>
      <c r="AD241" s="58"/>
      <c r="AE241" s="58"/>
    </row>
    <row r="242" spans="2:31" x14ac:dyDescent="0.3">
      <c r="B242" s="62" t="s">
        <v>69</v>
      </c>
      <c r="C242" s="62"/>
      <c r="D242" s="62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19.229099999999995</v>
      </c>
      <c r="P242" s="49">
        <v>4.1553333333333349</v>
      </c>
      <c r="Q242" s="48">
        <v>21.276833333333339</v>
      </c>
      <c r="R242" s="49">
        <v>22.435333333333336</v>
      </c>
      <c r="S242" s="48">
        <v>12.205999999999998</v>
      </c>
      <c r="T242" s="49">
        <v>9.3529999999999998</v>
      </c>
      <c r="U242" s="48">
        <v>8.8861666666666679</v>
      </c>
      <c r="V242" s="49">
        <v>10.139333333333333</v>
      </c>
      <c r="W242" s="48">
        <v>16.938333333333336</v>
      </c>
      <c r="X242" s="49">
        <v>10.566199999999998</v>
      </c>
      <c r="Y242" s="48">
        <v>0</v>
      </c>
      <c r="Z242" s="49">
        <v>0</v>
      </c>
      <c r="AA242" s="48">
        <v>0</v>
      </c>
      <c r="AB242" s="49">
        <v>0</v>
      </c>
      <c r="AC242" s="58">
        <f t="shared" si="61"/>
        <v>135.18563333333336</v>
      </c>
      <c r="AD242" s="58"/>
      <c r="AE242" s="58"/>
    </row>
    <row r="243" spans="2:31" x14ac:dyDescent="0.3">
      <c r="B243" s="62" t="s">
        <v>70</v>
      </c>
      <c r="C243" s="62"/>
      <c r="D243" s="62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0</v>
      </c>
      <c r="N243" s="49">
        <v>0</v>
      </c>
      <c r="O243" s="48">
        <v>0</v>
      </c>
      <c r="P243" s="49">
        <v>0</v>
      </c>
      <c r="Q243" s="48">
        <v>0</v>
      </c>
      <c r="R243" s="49">
        <v>0</v>
      </c>
      <c r="S243" s="48">
        <v>0</v>
      </c>
      <c r="T243" s="49">
        <v>0</v>
      </c>
      <c r="U243" s="48">
        <v>3.2501333333333355</v>
      </c>
      <c r="V243" s="49">
        <v>10.858666666666661</v>
      </c>
      <c r="W243" s="48">
        <v>10.839266666666658</v>
      </c>
      <c r="X243" s="49">
        <v>4.2781333333333373</v>
      </c>
      <c r="Y243" s="48">
        <v>0</v>
      </c>
      <c r="Z243" s="49">
        <v>0</v>
      </c>
      <c r="AA243" s="48">
        <v>0</v>
      </c>
      <c r="AB243" s="49">
        <v>0</v>
      </c>
      <c r="AC243" s="58">
        <f t="shared" si="61"/>
        <v>29.226199999999992</v>
      </c>
      <c r="AD243" s="58"/>
      <c r="AE243" s="58"/>
    </row>
    <row r="244" spans="2:31" x14ac:dyDescent="0.3">
      <c r="B244" s="62" t="s">
        <v>71</v>
      </c>
      <c r="C244" s="62"/>
      <c r="D244" s="62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</v>
      </c>
      <c r="N244" s="49">
        <v>1.614666666666666</v>
      </c>
      <c r="O244" s="48">
        <v>0</v>
      </c>
      <c r="P244" s="49">
        <v>0</v>
      </c>
      <c r="Q244" s="48">
        <v>0</v>
      </c>
      <c r="R244" s="49">
        <v>0</v>
      </c>
      <c r="S244" s="48">
        <v>0</v>
      </c>
      <c r="T244" s="49">
        <v>0</v>
      </c>
      <c r="U244" s="48">
        <v>0</v>
      </c>
      <c r="V244" s="49">
        <v>0</v>
      </c>
      <c r="W244" s="48">
        <v>4.3333333333333002E-2</v>
      </c>
      <c r="X244" s="49">
        <v>0.13300000000000137</v>
      </c>
      <c r="Y244" s="48">
        <v>0</v>
      </c>
      <c r="Z244" s="49">
        <v>0</v>
      </c>
      <c r="AA244" s="48">
        <v>0</v>
      </c>
      <c r="AB244" s="49">
        <v>0</v>
      </c>
      <c r="AC244" s="58">
        <f t="shared" si="61"/>
        <v>1.7910000000000004</v>
      </c>
      <c r="AD244" s="58"/>
      <c r="AE244" s="58"/>
    </row>
    <row r="245" spans="2:31" x14ac:dyDescent="0.3">
      <c r="B245" s="62" t="s">
        <v>72</v>
      </c>
      <c r="C245" s="62"/>
      <c r="D245" s="62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0</v>
      </c>
      <c r="N245" s="49">
        <v>0</v>
      </c>
      <c r="O245" s="48">
        <v>0.30933333333333335</v>
      </c>
      <c r="P245" s="49">
        <v>0</v>
      </c>
      <c r="Q245" s="48">
        <v>0</v>
      </c>
      <c r="R245" s="49">
        <v>0</v>
      </c>
      <c r="S245" s="48">
        <v>0</v>
      </c>
      <c r="T245" s="49">
        <v>0</v>
      </c>
      <c r="U245" s="48">
        <v>0</v>
      </c>
      <c r="V245" s="49">
        <v>0</v>
      </c>
      <c r="W245" s="48">
        <v>0</v>
      </c>
      <c r="X245" s="49">
        <v>0</v>
      </c>
      <c r="Y245" s="48">
        <v>0</v>
      </c>
      <c r="Z245" s="49">
        <v>0</v>
      </c>
      <c r="AA245" s="48">
        <v>0</v>
      </c>
      <c r="AB245" s="49">
        <v>0</v>
      </c>
      <c r="AC245" s="58">
        <f t="shared" si="61"/>
        <v>0.30933333333333335</v>
      </c>
      <c r="AD245" s="58"/>
      <c r="AE245" s="58"/>
    </row>
    <row r="246" spans="2:31" x14ac:dyDescent="0.3">
      <c r="B246" s="62" t="s">
        <v>73</v>
      </c>
      <c r="C246" s="62"/>
      <c r="D246" s="62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11.345833333333333</v>
      </c>
      <c r="O246" s="48">
        <v>12.319499999999993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2.9071666666666669</v>
      </c>
      <c r="V246" s="49">
        <v>42.109833333333334</v>
      </c>
      <c r="W246" s="48">
        <v>41.944666666666677</v>
      </c>
      <c r="X246" s="49">
        <v>17.033833333333337</v>
      </c>
      <c r="Y246" s="48">
        <v>0</v>
      </c>
      <c r="Z246" s="49">
        <v>0</v>
      </c>
      <c r="AA246" s="48">
        <v>0</v>
      </c>
      <c r="AB246" s="49">
        <v>0</v>
      </c>
      <c r="AC246" s="58">
        <f t="shared" si="61"/>
        <v>127.66083333333334</v>
      </c>
      <c r="AD246" s="58"/>
      <c r="AE246" s="58"/>
    </row>
    <row r="247" spans="2:31" x14ac:dyDescent="0.3">
      <c r="B247" s="62" t="s">
        <v>74</v>
      </c>
      <c r="C247" s="62"/>
      <c r="D247" s="62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58">
        <f t="shared" si="61"/>
        <v>0</v>
      </c>
      <c r="AD247" s="58"/>
      <c r="AE247" s="58"/>
    </row>
    <row r="248" spans="2:31" x14ac:dyDescent="0.3">
      <c r="B248" s="62" t="s">
        <v>75</v>
      </c>
      <c r="C248" s="62"/>
      <c r="D248" s="62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0</v>
      </c>
      <c r="N248" s="49">
        <v>0</v>
      </c>
      <c r="O248" s="48">
        <v>0</v>
      </c>
      <c r="P248" s="49">
        <v>0</v>
      </c>
      <c r="Q248" s="48">
        <v>12.350666666666658</v>
      </c>
      <c r="R248" s="49">
        <v>27.824333333333339</v>
      </c>
      <c r="S248" s="48">
        <v>22.7805</v>
      </c>
      <c r="T248" s="49">
        <v>44.731333333333311</v>
      </c>
      <c r="U248" s="48">
        <v>28.763666666666673</v>
      </c>
      <c r="V248" s="49">
        <v>24.435166666666667</v>
      </c>
      <c r="W248" s="48">
        <v>39.11033333333333</v>
      </c>
      <c r="X248" s="49">
        <v>20.252833333333331</v>
      </c>
      <c r="Y248" s="48">
        <v>0</v>
      </c>
      <c r="Z248" s="49">
        <v>0</v>
      </c>
      <c r="AA248" s="48">
        <v>0</v>
      </c>
      <c r="AB248" s="49">
        <v>0</v>
      </c>
      <c r="AC248" s="58">
        <f t="shared" si="61"/>
        <v>220.24883333333332</v>
      </c>
      <c r="AD248" s="58"/>
      <c r="AE248" s="58"/>
    </row>
    <row r="249" spans="2:31" x14ac:dyDescent="0.3">
      <c r="B249" s="62" t="s">
        <v>76</v>
      </c>
      <c r="C249" s="62"/>
      <c r="D249" s="62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0</v>
      </c>
      <c r="N249" s="49">
        <v>0</v>
      </c>
      <c r="O249" s="48">
        <v>0</v>
      </c>
      <c r="P249" s="49">
        <v>1.1073333333333322</v>
      </c>
      <c r="Q249" s="48">
        <v>16.441333333333343</v>
      </c>
      <c r="R249" s="49">
        <v>18.389999999999997</v>
      </c>
      <c r="S249" s="48">
        <v>18.869999999999994</v>
      </c>
      <c r="T249" s="49">
        <v>18.019999999999985</v>
      </c>
      <c r="U249" s="48">
        <v>25.683999999999994</v>
      </c>
      <c r="V249" s="49">
        <v>42.851999999999954</v>
      </c>
      <c r="W249" s="48">
        <v>39.55416666666666</v>
      </c>
      <c r="X249" s="49">
        <v>15.255499999999996</v>
      </c>
      <c r="Y249" s="48">
        <v>0</v>
      </c>
      <c r="Z249" s="49">
        <v>0</v>
      </c>
      <c r="AA249" s="48">
        <v>0</v>
      </c>
      <c r="AB249" s="49">
        <v>0</v>
      </c>
      <c r="AC249" s="58">
        <f t="shared" si="61"/>
        <v>196.17433333333327</v>
      </c>
      <c r="AD249" s="58"/>
      <c r="AE249" s="58"/>
    </row>
    <row r="250" spans="2:31" x14ac:dyDescent="0.3">
      <c r="B250" s="62" t="s">
        <v>77</v>
      </c>
      <c r="C250" s="62"/>
      <c r="D250" s="62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0</v>
      </c>
      <c r="N250" s="49">
        <v>0</v>
      </c>
      <c r="O250" s="48">
        <v>17.982000000000014</v>
      </c>
      <c r="P250" s="49">
        <v>25.483333333333345</v>
      </c>
      <c r="Q250" s="48">
        <v>27.352333333333334</v>
      </c>
      <c r="R250" s="49">
        <v>28.986000000000008</v>
      </c>
      <c r="S250" s="48">
        <v>29.504166666666663</v>
      </c>
      <c r="T250" s="49">
        <v>28.337499999999984</v>
      </c>
      <c r="U250" s="48">
        <v>26.962000000000007</v>
      </c>
      <c r="V250" s="49">
        <v>23.877666666666642</v>
      </c>
      <c r="W250" s="48">
        <v>21.021666666666661</v>
      </c>
      <c r="X250" s="49">
        <v>9.1693333333333307</v>
      </c>
      <c r="Y250" s="48">
        <v>0</v>
      </c>
      <c r="Z250" s="49">
        <v>0</v>
      </c>
      <c r="AA250" s="48">
        <v>0</v>
      </c>
      <c r="AB250" s="49">
        <v>0</v>
      </c>
      <c r="AC250" s="58">
        <f t="shared" si="61"/>
        <v>238.67599999999999</v>
      </c>
      <c r="AD250" s="58"/>
      <c r="AE250" s="58"/>
    </row>
    <row r="251" spans="2:31" x14ac:dyDescent="0.3">
      <c r="B251" s="62" t="s">
        <v>78</v>
      </c>
      <c r="C251" s="62"/>
      <c r="D251" s="62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0</v>
      </c>
      <c r="N251" s="49">
        <v>0</v>
      </c>
      <c r="O251" s="48">
        <v>0</v>
      </c>
      <c r="P251" s="49">
        <v>0</v>
      </c>
      <c r="Q251" s="48">
        <v>0</v>
      </c>
      <c r="R251" s="49">
        <v>0</v>
      </c>
      <c r="S251" s="48">
        <v>0</v>
      </c>
      <c r="T251" s="49">
        <v>0</v>
      </c>
      <c r="U251" s="48">
        <v>0</v>
      </c>
      <c r="V251" s="49">
        <v>0</v>
      </c>
      <c r="W251" s="48">
        <v>0</v>
      </c>
      <c r="X251" s="49">
        <v>0</v>
      </c>
      <c r="Y251" s="48">
        <v>0</v>
      </c>
      <c r="Z251" s="49">
        <v>0</v>
      </c>
      <c r="AA251" s="48">
        <v>0</v>
      </c>
      <c r="AB251" s="49">
        <v>0</v>
      </c>
      <c r="AC251" s="58">
        <f t="shared" si="61"/>
        <v>0</v>
      </c>
      <c r="AD251" s="58"/>
      <c r="AE251" s="58"/>
    </row>
    <row r="252" spans="2:31" x14ac:dyDescent="0.3">
      <c r="B252" s="62" t="s">
        <v>79</v>
      </c>
      <c r="C252" s="62"/>
      <c r="D252" s="62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0</v>
      </c>
      <c r="P252" s="49">
        <v>21.615016666666673</v>
      </c>
      <c r="Q252" s="48">
        <v>10.841433333333336</v>
      </c>
      <c r="R252" s="49">
        <v>0</v>
      </c>
      <c r="S252" s="48">
        <v>0</v>
      </c>
      <c r="T252" s="49">
        <v>0.36333333333333401</v>
      </c>
      <c r="U252" s="48">
        <v>2.2303333333333328</v>
      </c>
      <c r="V252" s="49">
        <v>10.377166666666664</v>
      </c>
      <c r="W252" s="48">
        <v>18.183499999999995</v>
      </c>
      <c r="X252" s="49">
        <v>8.4706666666666663</v>
      </c>
      <c r="Y252" s="48">
        <v>0</v>
      </c>
      <c r="Z252" s="49">
        <v>0</v>
      </c>
      <c r="AA252" s="48">
        <v>0</v>
      </c>
      <c r="AB252" s="49">
        <v>0</v>
      </c>
      <c r="AC252" s="58">
        <f t="shared" si="61"/>
        <v>72.081450000000018</v>
      </c>
      <c r="AD252" s="58"/>
      <c r="AE252" s="58"/>
    </row>
    <row r="253" spans="2:31" x14ac:dyDescent="0.3">
      <c r="B253" s="62" t="s">
        <v>80</v>
      </c>
      <c r="C253" s="62"/>
      <c r="D253" s="62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6.1098333333333388</v>
      </c>
      <c r="P253" s="49">
        <v>12.862499999999995</v>
      </c>
      <c r="Q253" s="48">
        <v>16.961166666666667</v>
      </c>
      <c r="R253" s="49">
        <v>20.199833333333331</v>
      </c>
      <c r="S253" s="48">
        <v>22.82700000000003</v>
      </c>
      <c r="T253" s="49">
        <v>26.932499999999997</v>
      </c>
      <c r="U253" s="48">
        <v>21.812166666666666</v>
      </c>
      <c r="V253" s="49">
        <v>25.476999999999986</v>
      </c>
      <c r="W253" s="48">
        <v>25.704000000000001</v>
      </c>
      <c r="X253" s="49">
        <v>6.4019999999999975</v>
      </c>
      <c r="Y253" s="48">
        <v>0</v>
      </c>
      <c r="Z253" s="49">
        <v>0</v>
      </c>
      <c r="AA253" s="48">
        <v>0</v>
      </c>
      <c r="AB253" s="49">
        <v>0</v>
      </c>
      <c r="AC253" s="58">
        <f t="shared" si="61"/>
        <v>185.28800000000001</v>
      </c>
      <c r="AD253" s="58"/>
      <c r="AE253" s="58"/>
    </row>
    <row r="254" spans="2:31" x14ac:dyDescent="0.3">
      <c r="B254" s="62" t="s">
        <v>88</v>
      </c>
      <c r="C254" s="62"/>
      <c r="D254" s="62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0.04</v>
      </c>
      <c r="N254" s="49">
        <v>0</v>
      </c>
      <c r="O254" s="48">
        <v>0.7889999999999997</v>
      </c>
      <c r="P254" s="49">
        <v>0.52899999999999991</v>
      </c>
      <c r="Q254" s="48">
        <v>0</v>
      </c>
      <c r="R254" s="49">
        <v>0</v>
      </c>
      <c r="S254" s="48">
        <v>0</v>
      </c>
      <c r="T254" s="49">
        <v>0</v>
      </c>
      <c r="U254" s="48">
        <v>0</v>
      </c>
      <c r="V254" s="49">
        <v>0</v>
      </c>
      <c r="W254" s="48">
        <v>0.50900000000000034</v>
      </c>
      <c r="X254" s="49">
        <v>0.9438333333333333</v>
      </c>
      <c r="Y254" s="48">
        <v>0</v>
      </c>
      <c r="Z254" s="49">
        <v>0</v>
      </c>
      <c r="AA254" s="48">
        <v>0</v>
      </c>
      <c r="AB254" s="49">
        <v>0</v>
      </c>
      <c r="AC254" s="58">
        <f t="shared" si="61"/>
        <v>2.8108333333333331</v>
      </c>
      <c r="AD254" s="58"/>
      <c r="AE254" s="58"/>
    </row>
    <row r="255" spans="2:31" x14ac:dyDescent="0.3">
      <c r="B255" s="62" t="s">
        <v>104</v>
      </c>
      <c r="C255" s="62"/>
      <c r="D255" s="62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0</v>
      </c>
      <c r="N255" s="49">
        <v>0</v>
      </c>
      <c r="O255" s="48">
        <v>0</v>
      </c>
      <c r="P255" s="49">
        <v>0</v>
      </c>
      <c r="Q255" s="48">
        <v>0</v>
      </c>
      <c r="R255" s="49">
        <v>0</v>
      </c>
      <c r="S255" s="48">
        <v>0</v>
      </c>
      <c r="T255" s="49">
        <v>0</v>
      </c>
      <c r="U255" s="48">
        <v>0</v>
      </c>
      <c r="V255" s="49">
        <v>0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58">
        <f t="shared" si="61"/>
        <v>0</v>
      </c>
      <c r="AD255" s="58"/>
      <c r="AE255" s="58"/>
    </row>
    <row r="256" spans="2:31" x14ac:dyDescent="0.3">
      <c r="B256" s="62" t="s">
        <v>101</v>
      </c>
      <c r="C256" s="62"/>
      <c r="D256" s="62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0</v>
      </c>
      <c r="Z256" s="49">
        <v>0</v>
      </c>
      <c r="AA256" s="48">
        <v>0</v>
      </c>
      <c r="AB256" s="49">
        <v>0</v>
      </c>
      <c r="AC256" s="58">
        <f t="shared" si="61"/>
        <v>0</v>
      </c>
      <c r="AD256" s="58"/>
      <c r="AE256" s="58"/>
    </row>
    <row r="257" spans="2:31" x14ac:dyDescent="0.3">
      <c r="B257" s="62" t="s">
        <v>102</v>
      </c>
      <c r="C257" s="62"/>
      <c r="D257" s="62"/>
      <c r="E257" s="48">
        <v>0</v>
      </c>
      <c r="F257" s="49">
        <v>0</v>
      </c>
      <c r="G257" s="48">
        <v>0</v>
      </c>
      <c r="H257" s="49">
        <v>0</v>
      </c>
      <c r="I257" s="48">
        <v>0</v>
      </c>
      <c r="J257" s="49">
        <v>0</v>
      </c>
      <c r="K257" s="48">
        <v>0</v>
      </c>
      <c r="L257" s="49">
        <v>0</v>
      </c>
      <c r="M257" s="48">
        <v>0</v>
      </c>
      <c r="N257" s="49">
        <v>0</v>
      </c>
      <c r="O257" s="48">
        <v>6.925833333333312</v>
      </c>
      <c r="P257" s="49">
        <v>3.9625000000000008</v>
      </c>
      <c r="Q257" s="48">
        <v>17.989166666666669</v>
      </c>
      <c r="R257" s="49">
        <v>18.922500000000021</v>
      </c>
      <c r="S257" s="48">
        <v>15.785833333333331</v>
      </c>
      <c r="T257" s="49">
        <v>5.9991666666666621</v>
      </c>
      <c r="U257" s="48">
        <v>5.1663333333333394</v>
      </c>
      <c r="V257" s="49">
        <v>5.2063333333333315</v>
      </c>
      <c r="W257" s="48">
        <v>5.0239999999999947</v>
      </c>
      <c r="X257" s="49">
        <v>13.243500000000001</v>
      </c>
      <c r="Y257" s="48">
        <v>0</v>
      </c>
      <c r="Z257" s="49">
        <v>0</v>
      </c>
      <c r="AA257" s="48">
        <v>0</v>
      </c>
      <c r="AB257" s="49">
        <v>0</v>
      </c>
      <c r="AC257" s="58">
        <f t="shared" si="61"/>
        <v>98.225166666666667</v>
      </c>
      <c r="AD257" s="58"/>
      <c r="AE257" s="58"/>
    </row>
    <row r="258" spans="2:31" x14ac:dyDescent="0.3">
      <c r="B258" s="62" t="s">
        <v>103</v>
      </c>
      <c r="C258" s="62"/>
      <c r="D258" s="62"/>
      <c r="E258" s="48">
        <v>0</v>
      </c>
      <c r="F258" s="49">
        <v>0</v>
      </c>
      <c r="G258" s="48">
        <v>0</v>
      </c>
      <c r="H258" s="49">
        <v>0</v>
      </c>
      <c r="I258" s="48">
        <v>0</v>
      </c>
      <c r="J258" s="49">
        <v>0</v>
      </c>
      <c r="K258" s="48">
        <v>0</v>
      </c>
      <c r="L258" s="49">
        <v>0</v>
      </c>
      <c r="M258" s="48">
        <v>0</v>
      </c>
      <c r="N258" s="49">
        <v>0</v>
      </c>
      <c r="O258" s="48">
        <v>9.4099999999999984</v>
      </c>
      <c r="P258" s="49">
        <v>9.4941666666666684</v>
      </c>
      <c r="Q258" s="48">
        <v>8.3916666666666639</v>
      </c>
      <c r="R258" s="49">
        <v>4.6166666666666599E-2</v>
      </c>
      <c r="S258" s="48">
        <v>0</v>
      </c>
      <c r="T258" s="49">
        <v>0</v>
      </c>
      <c r="U258" s="48">
        <v>0</v>
      </c>
      <c r="V258" s="49">
        <v>0</v>
      </c>
      <c r="W258" s="48">
        <v>4.4333333333333273E-2</v>
      </c>
      <c r="X258" s="49">
        <v>9.620333333333333</v>
      </c>
      <c r="Y258" s="48">
        <v>0</v>
      </c>
      <c r="Z258" s="49">
        <v>0</v>
      </c>
      <c r="AA258" s="48">
        <v>0</v>
      </c>
      <c r="AB258" s="49">
        <v>0</v>
      </c>
      <c r="AC258" s="58">
        <f t="shared" si="61"/>
        <v>37.006666666666668</v>
      </c>
      <c r="AD258" s="58"/>
      <c r="AE258" s="58"/>
    </row>
    <row r="259" spans="2:31" x14ac:dyDescent="0.3">
      <c r="B259" s="62" t="s">
        <v>116</v>
      </c>
      <c r="C259" s="62"/>
      <c r="D259" s="62"/>
      <c r="E259" s="48">
        <v>0</v>
      </c>
      <c r="F259" s="49">
        <v>0</v>
      </c>
      <c r="G259" s="48">
        <v>0</v>
      </c>
      <c r="H259" s="49">
        <v>0</v>
      </c>
      <c r="I259" s="48">
        <v>0</v>
      </c>
      <c r="J259" s="49">
        <v>0</v>
      </c>
      <c r="K259" s="48">
        <v>0</v>
      </c>
      <c r="L259" s="49">
        <v>0</v>
      </c>
      <c r="M259" s="48">
        <v>0</v>
      </c>
      <c r="N259" s="49">
        <v>0</v>
      </c>
      <c r="O259" s="48">
        <v>0</v>
      </c>
      <c r="P259" s="49">
        <v>0</v>
      </c>
      <c r="Q259" s="48">
        <v>2.9210000000000078</v>
      </c>
      <c r="R259" s="49">
        <v>6.2940000000000129</v>
      </c>
      <c r="S259" s="48">
        <v>12.31866666666666</v>
      </c>
      <c r="T259" s="49">
        <v>15.551999999999991</v>
      </c>
      <c r="U259" s="48">
        <v>14.494000000000003</v>
      </c>
      <c r="V259" s="49">
        <v>8.3054999999999932</v>
      </c>
      <c r="W259" s="48">
        <v>8.9699999999999989</v>
      </c>
      <c r="X259" s="49">
        <v>19.448000000000004</v>
      </c>
      <c r="Y259" s="48">
        <v>0</v>
      </c>
      <c r="Z259" s="49">
        <v>0</v>
      </c>
      <c r="AA259" s="48">
        <v>0</v>
      </c>
      <c r="AB259" s="49">
        <v>0</v>
      </c>
      <c r="AC259" s="58">
        <f>SUM(E259:AB259)</f>
        <v>88.303166666666684</v>
      </c>
      <c r="AD259" s="58"/>
      <c r="AE259" s="58"/>
    </row>
    <row r="260" spans="2:31" x14ac:dyDescent="0.3">
      <c r="B260" s="62" t="s">
        <v>117</v>
      </c>
      <c r="C260" s="62"/>
      <c r="D260" s="62"/>
      <c r="E260" s="48">
        <v>0</v>
      </c>
      <c r="F260" s="49">
        <v>0</v>
      </c>
      <c r="G260" s="48">
        <v>0</v>
      </c>
      <c r="H260" s="49">
        <v>0</v>
      </c>
      <c r="I260" s="48">
        <v>0</v>
      </c>
      <c r="J260" s="49">
        <v>0</v>
      </c>
      <c r="K260" s="48">
        <v>0</v>
      </c>
      <c r="L260" s="49">
        <v>0</v>
      </c>
      <c r="M260" s="48">
        <v>0</v>
      </c>
      <c r="N260" s="49">
        <v>66.569333333333347</v>
      </c>
      <c r="O260" s="48">
        <v>100.15633333333336</v>
      </c>
      <c r="P260" s="49">
        <v>122.50083333333335</v>
      </c>
      <c r="Q260" s="48">
        <v>129.83599999999998</v>
      </c>
      <c r="R260" s="49">
        <v>135.15433333333331</v>
      </c>
      <c r="S260" s="48">
        <v>137.67366666666666</v>
      </c>
      <c r="T260" s="49">
        <v>81.538499999999985</v>
      </c>
      <c r="U260" s="48">
        <v>98.078666666666678</v>
      </c>
      <c r="V260" s="49">
        <v>82.603333333333381</v>
      </c>
      <c r="W260" s="48">
        <v>145.73599999999996</v>
      </c>
      <c r="X260" s="49">
        <v>58.700166666666675</v>
      </c>
      <c r="Y260" s="48">
        <v>0</v>
      </c>
      <c r="Z260" s="49">
        <v>0</v>
      </c>
      <c r="AA260" s="48">
        <v>0</v>
      </c>
      <c r="AB260" s="49">
        <v>0</v>
      </c>
      <c r="AC260" s="58">
        <f>SUM(E260:AB260)</f>
        <v>1158.5471666666667</v>
      </c>
      <c r="AD260" s="58"/>
      <c r="AE260" s="58"/>
    </row>
    <row r="261" spans="2:31" x14ac:dyDescent="0.3">
      <c r="B261" s="62" t="s">
        <v>118</v>
      </c>
      <c r="C261" s="62"/>
      <c r="D261" s="62"/>
      <c r="E261" s="48">
        <v>0</v>
      </c>
      <c r="F261" s="49">
        <v>0</v>
      </c>
      <c r="G261" s="48">
        <v>0</v>
      </c>
      <c r="H261" s="49">
        <v>0</v>
      </c>
      <c r="I261" s="48">
        <v>0</v>
      </c>
      <c r="J261" s="49">
        <v>0</v>
      </c>
      <c r="K261" s="48">
        <v>0</v>
      </c>
      <c r="L261" s="49">
        <v>0</v>
      </c>
      <c r="M261" s="48">
        <v>0</v>
      </c>
      <c r="N261" s="49">
        <v>0</v>
      </c>
      <c r="O261" s="48">
        <v>0</v>
      </c>
      <c r="P261" s="49">
        <v>0</v>
      </c>
      <c r="Q261" s="48">
        <v>0</v>
      </c>
      <c r="R261" s="49">
        <v>0</v>
      </c>
      <c r="S261" s="48">
        <v>0</v>
      </c>
      <c r="T261" s="49">
        <v>0</v>
      </c>
      <c r="U261" s="48">
        <v>0</v>
      </c>
      <c r="V261" s="49">
        <v>0</v>
      </c>
      <c r="W261" s="48">
        <v>0</v>
      </c>
      <c r="X261" s="49">
        <v>0</v>
      </c>
      <c r="Y261" s="48">
        <v>0</v>
      </c>
      <c r="Z261" s="49">
        <v>0</v>
      </c>
      <c r="AA261" s="48">
        <v>0</v>
      </c>
      <c r="AB261" s="49">
        <v>0</v>
      </c>
      <c r="AC261" s="58">
        <f t="shared" ref="AC261" si="62">SUM(E261:AB261)</f>
        <v>0</v>
      </c>
      <c r="AD261" s="58"/>
      <c r="AE261" s="58"/>
    </row>
    <row r="262" spans="2:31" x14ac:dyDescent="0.3">
      <c r="B262" s="62" t="s">
        <v>127</v>
      </c>
      <c r="C262" s="62"/>
      <c r="D262" s="62"/>
      <c r="E262" s="48">
        <v>0</v>
      </c>
      <c r="F262" s="49">
        <v>0</v>
      </c>
      <c r="G262" s="48">
        <v>0</v>
      </c>
      <c r="H262" s="49">
        <v>0</v>
      </c>
      <c r="I262" s="48">
        <v>0</v>
      </c>
      <c r="J262" s="49">
        <v>0</v>
      </c>
      <c r="K262" s="48">
        <v>0</v>
      </c>
      <c r="L262" s="49">
        <v>0</v>
      </c>
      <c r="M262" s="48">
        <v>0</v>
      </c>
      <c r="N262" s="49">
        <v>0</v>
      </c>
      <c r="O262" s="48">
        <v>0</v>
      </c>
      <c r="P262" s="49">
        <v>0</v>
      </c>
      <c r="Q262" s="48">
        <v>0</v>
      </c>
      <c r="R262" s="49">
        <v>0</v>
      </c>
      <c r="S262" s="48">
        <v>0</v>
      </c>
      <c r="T262" s="49">
        <v>0</v>
      </c>
      <c r="U262" s="48">
        <v>0</v>
      </c>
      <c r="V262" s="49">
        <v>0</v>
      </c>
      <c r="W262" s="48">
        <v>0</v>
      </c>
      <c r="X262" s="49">
        <v>0</v>
      </c>
      <c r="Y262" s="48">
        <v>0</v>
      </c>
      <c r="Z262" s="49">
        <v>0</v>
      </c>
      <c r="AA262" s="48">
        <v>0</v>
      </c>
      <c r="AB262" s="49">
        <v>0</v>
      </c>
      <c r="AC262" s="58">
        <f>SUM(E262:AB262)</f>
        <v>0</v>
      </c>
      <c r="AD262" s="58"/>
      <c r="AE262" s="58"/>
    </row>
    <row r="263" spans="2:31" x14ac:dyDescent="0.3">
      <c r="B263" s="4" t="s">
        <v>129</v>
      </c>
      <c r="C263" s="12"/>
      <c r="D263" s="1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34.67433333333333</v>
      </c>
      <c r="O263" s="48">
        <v>57.363166666666686</v>
      </c>
      <c r="P263" s="49">
        <v>76.158333333333275</v>
      </c>
      <c r="Q263" s="48">
        <v>79.15833333333336</v>
      </c>
      <c r="R263" s="49">
        <v>80.131666666666604</v>
      </c>
      <c r="S263" s="48">
        <v>79.938999999999993</v>
      </c>
      <c r="T263" s="49">
        <v>79.705166666666699</v>
      </c>
      <c r="U263" s="48">
        <v>78.414833333333362</v>
      </c>
      <c r="V263" s="49">
        <v>75.849999999999966</v>
      </c>
      <c r="W263" s="48">
        <v>69.599999999999952</v>
      </c>
      <c r="X263" s="49">
        <v>20.698000000000004</v>
      </c>
      <c r="Y263" s="48">
        <v>0</v>
      </c>
      <c r="Z263" s="49">
        <v>0</v>
      </c>
      <c r="AA263" s="48">
        <v>0</v>
      </c>
      <c r="AB263" s="49">
        <v>0</v>
      </c>
      <c r="AC263" s="58">
        <f t="shared" ref="AC263:AC265" si="63">SUM(E263:AB263)</f>
        <v>731.69283333333317</v>
      </c>
      <c r="AD263" s="58"/>
      <c r="AE263" s="58"/>
    </row>
    <row r="264" spans="2:31" x14ac:dyDescent="0.3">
      <c r="B264" s="4" t="s">
        <v>130</v>
      </c>
      <c r="C264" s="12"/>
      <c r="D264" s="12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4.7540000000000004</v>
      </c>
      <c r="O264" s="48">
        <v>21.735666666666678</v>
      </c>
      <c r="P264" s="49">
        <v>38.80333333333332</v>
      </c>
      <c r="Q264" s="48">
        <v>51.625833333333347</v>
      </c>
      <c r="R264" s="49">
        <v>59.048666666666705</v>
      </c>
      <c r="S264" s="48">
        <v>62.184833333333316</v>
      </c>
      <c r="T264" s="49">
        <v>60.444833333333307</v>
      </c>
      <c r="U264" s="48">
        <v>52.808833333333354</v>
      </c>
      <c r="V264" s="49">
        <v>41.618666666666691</v>
      </c>
      <c r="W264" s="48">
        <v>27.176833333333338</v>
      </c>
      <c r="X264" s="49">
        <v>4.2344999999999997</v>
      </c>
      <c r="Y264" s="48">
        <v>0</v>
      </c>
      <c r="Z264" s="49">
        <v>0</v>
      </c>
      <c r="AA264" s="48">
        <v>0</v>
      </c>
      <c r="AB264" s="49">
        <v>0</v>
      </c>
      <c r="AC264" s="58">
        <f t="shared" si="63"/>
        <v>424.43600000000009</v>
      </c>
      <c r="AD264" s="58"/>
      <c r="AE264" s="58"/>
    </row>
    <row r="265" spans="2:31" x14ac:dyDescent="0.3">
      <c r="B265" s="4" t="s">
        <v>131</v>
      </c>
      <c r="C265" s="12"/>
      <c r="D265" s="12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17.266666666666666</v>
      </c>
      <c r="N265" s="49">
        <v>22.64</v>
      </c>
      <c r="O265" s="48">
        <v>18.840000000000003</v>
      </c>
      <c r="P265" s="49">
        <v>13.840000000000003</v>
      </c>
      <c r="Q265" s="48">
        <v>12.939999999999998</v>
      </c>
      <c r="R265" s="49">
        <v>12.740000000000002</v>
      </c>
      <c r="S265" s="48">
        <v>12.740000000000002</v>
      </c>
      <c r="T265" s="49">
        <v>14.32</v>
      </c>
      <c r="U265" s="48">
        <v>15.189999999999998</v>
      </c>
      <c r="V265" s="49">
        <v>17.64</v>
      </c>
      <c r="W265" s="48">
        <v>25.020000000000003</v>
      </c>
      <c r="X265" s="49">
        <v>21.838166666666666</v>
      </c>
      <c r="Y265" s="48">
        <v>0</v>
      </c>
      <c r="Z265" s="49">
        <v>0</v>
      </c>
      <c r="AA265" s="48">
        <v>0</v>
      </c>
      <c r="AB265" s="49">
        <v>0</v>
      </c>
      <c r="AC265" s="58">
        <f t="shared" si="63"/>
        <v>205.01483333333337</v>
      </c>
      <c r="AD265" s="58"/>
      <c r="AE265" s="58"/>
    </row>
    <row r="266" spans="2:31" x14ac:dyDescent="0.3">
      <c r="B266" s="13" t="s">
        <v>2</v>
      </c>
      <c r="C266" s="13"/>
      <c r="D266" s="13"/>
      <c r="E266" s="14">
        <f>SUM(E206:E265)</f>
        <v>0</v>
      </c>
      <c r="F266" s="14">
        <f t="shared" ref="F266" si="64">SUM(F206:F265)</f>
        <v>0</v>
      </c>
      <c r="G266" s="14">
        <f t="shared" ref="G266" si="65">SUM(G206:G265)</f>
        <v>0</v>
      </c>
      <c r="H266" s="14">
        <f t="shared" ref="H266" si="66">SUM(H206:H265)</f>
        <v>0</v>
      </c>
      <c r="I266" s="14">
        <f t="shared" ref="I266" si="67">SUM(I206:I265)</f>
        <v>0</v>
      </c>
      <c r="J266" s="14">
        <f t="shared" ref="J266" si="68">SUM(J206:J265)</f>
        <v>0</v>
      </c>
      <c r="K266" s="14">
        <f t="shared" ref="K266" si="69">SUM(K206:K265)</f>
        <v>0</v>
      </c>
      <c r="L266" s="14">
        <f t="shared" ref="L266" si="70">SUM(L206:L265)</f>
        <v>6.0666666666666673E-3</v>
      </c>
      <c r="M266" s="14">
        <f t="shared" ref="M266" si="71">SUM(M206:M265)</f>
        <v>30.104383333333331</v>
      </c>
      <c r="N266" s="14">
        <f t="shared" ref="N266" si="72">SUM(N206:N265)</f>
        <v>364.8105333333333</v>
      </c>
      <c r="O266" s="14">
        <f t="shared" ref="O266" si="73">SUM(O206:O265)</f>
        <v>717.30423333333329</v>
      </c>
      <c r="P266" s="14">
        <f t="shared" ref="P266" si="74">SUM(P206:P265)</f>
        <v>799.75901666666653</v>
      </c>
      <c r="Q266" s="14">
        <f t="shared" ref="Q266" si="75">SUM(Q206:Q265)</f>
        <v>949.20716666666681</v>
      </c>
      <c r="R266" s="14">
        <f t="shared" ref="R266" si="76">SUM(R206:R265)</f>
        <v>970.29516666666666</v>
      </c>
      <c r="S266" s="14">
        <f t="shared" ref="S266" si="77">SUM(S206:S265)</f>
        <v>916.74833333333345</v>
      </c>
      <c r="T266" s="14">
        <f t="shared" ref="T266" si="78">SUM(T206:T265)</f>
        <v>822.67876666666666</v>
      </c>
      <c r="U266" s="14">
        <f t="shared" ref="U266" si="79">SUM(U206:U265)</f>
        <v>895.97743333333347</v>
      </c>
      <c r="V266" s="14">
        <f t="shared" ref="V266" si="80">SUM(V206:V265)</f>
        <v>1100.3728333333336</v>
      </c>
      <c r="W266" s="14">
        <f t="shared" ref="W266" si="81">SUM(W206:W265)</f>
        <v>1347.8203499999995</v>
      </c>
      <c r="X266" s="14">
        <f t="shared" ref="X266" si="82">SUM(X206:X265)</f>
        <v>611.80016666666666</v>
      </c>
      <c r="Y266" s="14">
        <f t="shared" ref="Y266" si="83">SUM(Y206:Y265)</f>
        <v>0</v>
      </c>
      <c r="Z266" s="14">
        <f t="shared" ref="Z266" si="84">SUM(Z206:Z265)</f>
        <v>0</v>
      </c>
      <c r="AA266" s="14">
        <f t="shared" ref="AA266" si="85">SUM(AA206:AA265)</f>
        <v>0</v>
      </c>
      <c r="AB266" s="14">
        <f t="shared" ref="AB266" si="86">SUM(AB206:AB265)</f>
        <v>0</v>
      </c>
      <c r="AC266" s="70">
        <f>SUM(AC206:AE265)</f>
        <v>9526.8844499999996</v>
      </c>
      <c r="AD266" s="70"/>
      <c r="AE266" s="70"/>
    </row>
    <row r="267" spans="2:31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</row>
    <row r="268" spans="2:31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</row>
    <row r="269" spans="2:31" x14ac:dyDescent="0.3">
      <c r="B269" s="8">
        <f>'Resumen-Mensual'!$I$22</f>
        <v>45296</v>
      </c>
    </row>
    <row r="270" spans="2:31" x14ac:dyDescent="0.3">
      <c r="B270" s="8"/>
    </row>
    <row r="271" spans="2:31" x14ac:dyDescent="0.3">
      <c r="B271" s="9" t="s">
        <v>81</v>
      </c>
      <c r="C271" s="10"/>
      <c r="D271" s="10"/>
      <c r="E271" s="11">
        <v>1</v>
      </c>
      <c r="F271" s="11">
        <v>2</v>
      </c>
      <c r="G271" s="11">
        <v>3</v>
      </c>
      <c r="H271" s="11">
        <v>4</v>
      </c>
      <c r="I271" s="11">
        <v>5</v>
      </c>
      <c r="J271" s="11">
        <v>6</v>
      </c>
      <c r="K271" s="11">
        <v>7</v>
      </c>
      <c r="L271" s="11">
        <v>8</v>
      </c>
      <c r="M271" s="11">
        <v>9</v>
      </c>
      <c r="N271" s="11">
        <v>10</v>
      </c>
      <c r="O271" s="11">
        <v>11</v>
      </c>
      <c r="P271" s="11">
        <v>12</v>
      </c>
      <c r="Q271" s="11">
        <v>13</v>
      </c>
      <c r="R271" s="11">
        <v>14</v>
      </c>
      <c r="S271" s="11">
        <v>15</v>
      </c>
      <c r="T271" s="11">
        <v>16</v>
      </c>
      <c r="U271" s="11">
        <v>17</v>
      </c>
      <c r="V271" s="11">
        <v>18</v>
      </c>
      <c r="W271" s="11">
        <v>19</v>
      </c>
      <c r="X271" s="11">
        <v>20</v>
      </c>
      <c r="Y271" s="11">
        <v>21</v>
      </c>
      <c r="Z271" s="11">
        <v>22</v>
      </c>
      <c r="AA271" s="11">
        <v>23</v>
      </c>
      <c r="AB271" s="11">
        <v>24</v>
      </c>
      <c r="AC271" s="68" t="s">
        <v>2</v>
      </c>
      <c r="AD271" s="68"/>
      <c r="AE271" s="68"/>
    </row>
    <row r="272" spans="2:31" x14ac:dyDescent="0.3">
      <c r="B272" s="82" t="s">
        <v>37</v>
      </c>
      <c r="C272" s="82"/>
      <c r="D272" s="82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0</v>
      </c>
      <c r="O272" s="48">
        <v>0</v>
      </c>
      <c r="P272" s="49">
        <v>0</v>
      </c>
      <c r="Q272" s="48">
        <v>0</v>
      </c>
      <c r="R272" s="49">
        <v>0</v>
      </c>
      <c r="S272" s="48">
        <v>4.9666666666666789E-2</v>
      </c>
      <c r="T272" s="49">
        <v>0.11649999999999974</v>
      </c>
      <c r="U272" s="48">
        <v>3.2666666666666386E-2</v>
      </c>
      <c r="V272" s="49">
        <v>1.9833333333333383E-2</v>
      </c>
      <c r="W272" s="48">
        <v>0.44583333333333336</v>
      </c>
      <c r="X272" s="49">
        <v>2.8933333333333349</v>
      </c>
      <c r="Y272" s="48">
        <v>2.5600000000000014</v>
      </c>
      <c r="Z272" s="49">
        <v>0</v>
      </c>
      <c r="AA272" s="48">
        <v>0</v>
      </c>
      <c r="AB272" s="49">
        <v>0</v>
      </c>
      <c r="AC272" s="58">
        <f>SUM(E272:AB272)</f>
        <v>6.1178333333333361</v>
      </c>
      <c r="AD272" s="58"/>
      <c r="AE272" s="58"/>
    </row>
    <row r="273" spans="2:31" x14ac:dyDescent="0.3">
      <c r="B273" s="62" t="s">
        <v>38</v>
      </c>
      <c r="C273" s="62"/>
      <c r="D273" s="62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0</v>
      </c>
      <c r="O273" s="48">
        <v>0</v>
      </c>
      <c r="P273" s="49">
        <v>0</v>
      </c>
      <c r="Q273" s="48">
        <v>0</v>
      </c>
      <c r="R273" s="49">
        <v>0</v>
      </c>
      <c r="S273" s="48">
        <v>6.8666666666662955E-3</v>
      </c>
      <c r="T273" s="49">
        <v>3.2849999999999706E-2</v>
      </c>
      <c r="U273" s="48">
        <v>1.441666666666667E-2</v>
      </c>
      <c r="V273" s="49">
        <v>2.4350000000000184E-2</v>
      </c>
      <c r="W273" s="48">
        <v>1.0514166666666676</v>
      </c>
      <c r="X273" s="49">
        <v>5.8591666666666669</v>
      </c>
      <c r="Y273" s="48">
        <v>5.3600000000000083</v>
      </c>
      <c r="Z273" s="49">
        <v>0</v>
      </c>
      <c r="AA273" s="48">
        <v>0</v>
      </c>
      <c r="AB273" s="49">
        <v>0</v>
      </c>
      <c r="AC273" s="58">
        <f t="shared" ref="AC273:AC304" si="87">SUM(E273:AB273)</f>
        <v>12.349066666666676</v>
      </c>
      <c r="AD273" s="58"/>
      <c r="AE273" s="58"/>
    </row>
    <row r="274" spans="2:31" x14ac:dyDescent="0.3">
      <c r="B274" s="62" t="s">
        <v>39</v>
      </c>
      <c r="C274" s="62"/>
      <c r="D274" s="62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2.016499999999998</v>
      </c>
      <c r="R274" s="49">
        <v>3.3035000000000005</v>
      </c>
      <c r="S274" s="48">
        <v>3.4721666666666664</v>
      </c>
      <c r="T274" s="49">
        <v>3.5224999999999995</v>
      </c>
      <c r="U274" s="48">
        <v>3.6941666666666682</v>
      </c>
      <c r="V274" s="49">
        <v>5.6513333333333344</v>
      </c>
      <c r="W274" s="48">
        <v>6.0481666666666651</v>
      </c>
      <c r="X274" s="49">
        <v>4.9288333333333325</v>
      </c>
      <c r="Y274" s="48">
        <v>1.1000000000000008</v>
      </c>
      <c r="Z274" s="49">
        <v>0</v>
      </c>
      <c r="AA274" s="48">
        <v>0</v>
      </c>
      <c r="AB274" s="49">
        <v>0</v>
      </c>
      <c r="AC274" s="58">
        <f t="shared" si="87"/>
        <v>33.73716666666666</v>
      </c>
      <c r="AD274" s="58"/>
      <c r="AE274" s="58"/>
    </row>
    <row r="275" spans="2:31" x14ac:dyDescent="0.3">
      <c r="B275" s="62" t="s">
        <v>40</v>
      </c>
      <c r="C275" s="62"/>
      <c r="D275" s="62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31.274333333333328</v>
      </c>
      <c r="O275" s="48">
        <v>48.148499999999991</v>
      </c>
      <c r="P275" s="49">
        <v>45.50716666666667</v>
      </c>
      <c r="Q275" s="48">
        <v>43.421333333333344</v>
      </c>
      <c r="R275" s="49">
        <v>42.261500000000041</v>
      </c>
      <c r="S275" s="48">
        <v>41.571333333333328</v>
      </c>
      <c r="T275" s="49">
        <v>41.892333333333298</v>
      </c>
      <c r="U275" s="48">
        <v>43.699666666666644</v>
      </c>
      <c r="V275" s="49">
        <v>47.17383333333332</v>
      </c>
      <c r="W275" s="48">
        <v>57.547500000000014</v>
      </c>
      <c r="X275" s="49">
        <v>59.279833333333322</v>
      </c>
      <c r="Y275" s="48">
        <v>36.992833333333337</v>
      </c>
      <c r="Z275" s="49">
        <v>0</v>
      </c>
      <c r="AA275" s="48">
        <v>0</v>
      </c>
      <c r="AB275" s="49">
        <v>0</v>
      </c>
      <c r="AC275" s="58">
        <f t="shared" si="87"/>
        <v>538.77016666666657</v>
      </c>
      <c r="AD275" s="58"/>
      <c r="AE275" s="58"/>
    </row>
    <row r="276" spans="2:31" x14ac:dyDescent="0.3">
      <c r="B276" s="62" t="s">
        <v>41</v>
      </c>
      <c r="C276" s="62"/>
      <c r="D276" s="62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0.32266666666666666</v>
      </c>
      <c r="N276" s="49">
        <v>0</v>
      </c>
      <c r="O276" s="48">
        <v>2.5023333333333304</v>
      </c>
      <c r="P276" s="49">
        <v>15.378166666666663</v>
      </c>
      <c r="Q276" s="48">
        <v>20.374500000000001</v>
      </c>
      <c r="R276" s="49">
        <v>20.703166666666668</v>
      </c>
      <c r="S276" s="48">
        <v>18.86849999999999</v>
      </c>
      <c r="T276" s="49">
        <v>17.255833333333335</v>
      </c>
      <c r="U276" s="48">
        <v>15.768000000000002</v>
      </c>
      <c r="V276" s="49">
        <v>11.77566666666667</v>
      </c>
      <c r="W276" s="48">
        <v>7.391</v>
      </c>
      <c r="X276" s="49">
        <v>17.803666666666668</v>
      </c>
      <c r="Y276" s="48">
        <v>11.408333333333324</v>
      </c>
      <c r="Z276" s="49">
        <v>0</v>
      </c>
      <c r="AA276" s="48">
        <v>0</v>
      </c>
      <c r="AB276" s="49">
        <v>0</v>
      </c>
      <c r="AC276" s="58">
        <f t="shared" si="87"/>
        <v>159.55183333333329</v>
      </c>
      <c r="AD276" s="58"/>
      <c r="AE276" s="58"/>
    </row>
    <row r="277" spans="2:31" x14ac:dyDescent="0.3">
      <c r="B277" s="62" t="s">
        <v>42</v>
      </c>
      <c r="C277" s="62"/>
      <c r="D277" s="62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3.2313333333333323</v>
      </c>
      <c r="R277" s="49">
        <v>4.5118333333333283</v>
      </c>
      <c r="S277" s="48">
        <v>4.2726666666666562</v>
      </c>
      <c r="T277" s="49">
        <v>2.6693333333333213</v>
      </c>
      <c r="U277" s="48">
        <v>6.5733333333333333</v>
      </c>
      <c r="V277" s="49">
        <v>12.958333333333332</v>
      </c>
      <c r="W277" s="48">
        <v>26.066333333333336</v>
      </c>
      <c r="X277" s="49">
        <v>52.706666666666663</v>
      </c>
      <c r="Y277" s="48">
        <v>37.216499999999996</v>
      </c>
      <c r="Z277" s="49">
        <v>0</v>
      </c>
      <c r="AA277" s="48">
        <v>0</v>
      </c>
      <c r="AB277" s="49">
        <v>0</v>
      </c>
      <c r="AC277" s="58">
        <f t="shared" si="87"/>
        <v>150.2063333333333</v>
      </c>
      <c r="AD277" s="58"/>
      <c r="AE277" s="58"/>
    </row>
    <row r="278" spans="2:31" x14ac:dyDescent="0.3">
      <c r="B278" s="62" t="s">
        <v>43</v>
      </c>
      <c r="C278" s="62"/>
      <c r="D278" s="62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11.961999999999991</v>
      </c>
      <c r="P278" s="49">
        <v>9.192166666666667</v>
      </c>
      <c r="Q278" s="48">
        <v>9.1999999999999957</v>
      </c>
      <c r="R278" s="49">
        <v>9.3603333333333492</v>
      </c>
      <c r="S278" s="48">
        <v>9.2133333333333383</v>
      </c>
      <c r="T278" s="49">
        <v>9.0898333333333241</v>
      </c>
      <c r="U278" s="48">
        <v>8.203833333333332</v>
      </c>
      <c r="V278" s="49">
        <v>6.649833333333337</v>
      </c>
      <c r="W278" s="48">
        <v>18.581666666666671</v>
      </c>
      <c r="X278" s="49">
        <v>40.149499999999996</v>
      </c>
      <c r="Y278" s="48">
        <v>14.530333333333347</v>
      </c>
      <c r="Z278" s="49">
        <v>0</v>
      </c>
      <c r="AA278" s="48">
        <v>0</v>
      </c>
      <c r="AB278" s="49">
        <v>0</v>
      </c>
      <c r="AC278" s="58">
        <f t="shared" si="87"/>
        <v>146.13283333333334</v>
      </c>
      <c r="AD278" s="58"/>
      <c r="AE278" s="58"/>
    </row>
    <row r="279" spans="2:31" x14ac:dyDescent="0.3">
      <c r="B279" s="62" t="s">
        <v>44</v>
      </c>
      <c r="C279" s="62"/>
      <c r="D279" s="62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0</v>
      </c>
      <c r="S279" s="48">
        <v>0</v>
      </c>
      <c r="T279" s="49">
        <v>0</v>
      </c>
      <c r="U279" s="48">
        <v>0</v>
      </c>
      <c r="V279" s="49">
        <v>0</v>
      </c>
      <c r="W279" s="48">
        <v>0</v>
      </c>
      <c r="X279" s="49">
        <v>16.714500000000001</v>
      </c>
      <c r="Y279" s="48">
        <v>41.359000000000002</v>
      </c>
      <c r="Z279" s="49">
        <v>0</v>
      </c>
      <c r="AA279" s="48">
        <v>0</v>
      </c>
      <c r="AB279" s="49">
        <v>0</v>
      </c>
      <c r="AC279" s="58">
        <f t="shared" si="87"/>
        <v>58.073500000000003</v>
      </c>
      <c r="AD279" s="58"/>
      <c r="AE279" s="58"/>
    </row>
    <row r="280" spans="2:31" x14ac:dyDescent="0.3">
      <c r="B280" s="62" t="s">
        <v>45</v>
      </c>
      <c r="C280" s="62"/>
      <c r="D280" s="62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0</v>
      </c>
      <c r="O280" s="48">
        <v>0.17693333333333328</v>
      </c>
      <c r="P280" s="49">
        <v>0</v>
      </c>
      <c r="Q280" s="48">
        <v>0</v>
      </c>
      <c r="R280" s="49">
        <v>0</v>
      </c>
      <c r="S280" s="48">
        <v>0</v>
      </c>
      <c r="T280" s="49">
        <v>1.0620333333333349</v>
      </c>
      <c r="U280" s="48">
        <v>8.6991666666666632</v>
      </c>
      <c r="V280" s="49">
        <v>11.647333333333334</v>
      </c>
      <c r="W280" s="48">
        <v>14.685666666666664</v>
      </c>
      <c r="X280" s="49">
        <v>12.968666666666676</v>
      </c>
      <c r="Y280" s="48">
        <v>5.7210000000000019</v>
      </c>
      <c r="Z280" s="49">
        <v>0</v>
      </c>
      <c r="AA280" s="48">
        <v>0</v>
      </c>
      <c r="AB280" s="49">
        <v>0</v>
      </c>
      <c r="AC280" s="58">
        <f t="shared" si="87"/>
        <v>54.960800000000013</v>
      </c>
      <c r="AD280" s="58"/>
      <c r="AE280" s="58"/>
    </row>
    <row r="281" spans="2:31" x14ac:dyDescent="0.3">
      <c r="B281" s="62" t="s">
        <v>46</v>
      </c>
      <c r="C281" s="62"/>
      <c r="D281" s="62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3.1893333333333356</v>
      </c>
      <c r="P281" s="49">
        <v>8.2564999999999973</v>
      </c>
      <c r="Q281" s="48">
        <v>5.5528333333333366</v>
      </c>
      <c r="R281" s="49">
        <v>0.13199999999999601</v>
      </c>
      <c r="S281" s="48">
        <v>0</v>
      </c>
      <c r="T281" s="49">
        <v>0</v>
      </c>
      <c r="U281" s="48">
        <v>0</v>
      </c>
      <c r="V281" s="49">
        <v>0</v>
      </c>
      <c r="W281" s="48">
        <v>3.7996666666666687</v>
      </c>
      <c r="X281" s="49">
        <v>40.775333333333315</v>
      </c>
      <c r="Y281" s="48">
        <v>23.498833333333334</v>
      </c>
      <c r="Z281" s="49">
        <v>0</v>
      </c>
      <c r="AA281" s="48">
        <v>0</v>
      </c>
      <c r="AB281" s="49">
        <v>0</v>
      </c>
      <c r="AC281" s="58">
        <f t="shared" si="87"/>
        <v>85.204499999999982</v>
      </c>
      <c r="AD281" s="58"/>
      <c r="AE281" s="58"/>
    </row>
    <row r="282" spans="2:31" x14ac:dyDescent="0.3">
      <c r="B282" s="62" t="s">
        <v>47</v>
      </c>
      <c r="C282" s="62"/>
      <c r="D282" s="62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17.806000000000019</v>
      </c>
      <c r="O282" s="48">
        <v>23.374000000000017</v>
      </c>
      <c r="P282" s="49">
        <v>23.895999999999976</v>
      </c>
      <c r="Q282" s="48">
        <v>23.895999999999976</v>
      </c>
      <c r="R282" s="49">
        <v>23.895999999999976</v>
      </c>
      <c r="S282" s="48">
        <v>23.895999999999976</v>
      </c>
      <c r="T282" s="49">
        <v>23.895999999999976</v>
      </c>
      <c r="U282" s="48">
        <v>23.895999999999976</v>
      </c>
      <c r="V282" s="49">
        <v>23.895999999999976</v>
      </c>
      <c r="W282" s="48">
        <v>23.374000000000017</v>
      </c>
      <c r="X282" s="49">
        <v>17.515999999999984</v>
      </c>
      <c r="Y282" s="48">
        <v>0</v>
      </c>
      <c r="Z282" s="49">
        <v>0</v>
      </c>
      <c r="AA282" s="48">
        <v>0</v>
      </c>
      <c r="AB282" s="49">
        <v>0</v>
      </c>
      <c r="AC282" s="58">
        <f t="shared" si="87"/>
        <v>249.3419999999999</v>
      </c>
      <c r="AD282" s="58"/>
      <c r="AE282" s="58"/>
    </row>
    <row r="283" spans="2:31" x14ac:dyDescent="0.3">
      <c r="B283" s="62" t="s">
        <v>48</v>
      </c>
      <c r="C283" s="62"/>
      <c r="D283" s="62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12.894000000000004</v>
      </c>
      <c r="O283" s="48">
        <v>16.92600000000002</v>
      </c>
      <c r="P283" s="49">
        <v>17.303999999999981</v>
      </c>
      <c r="Q283" s="48">
        <v>17.303999999999981</v>
      </c>
      <c r="R283" s="49">
        <v>17.303999999999981</v>
      </c>
      <c r="S283" s="48">
        <v>17.303999999999981</v>
      </c>
      <c r="T283" s="49">
        <v>17.303999999999981</v>
      </c>
      <c r="U283" s="48">
        <v>17.303999999999981</v>
      </c>
      <c r="V283" s="49">
        <v>17.303999999999981</v>
      </c>
      <c r="W283" s="48">
        <v>16.92600000000002</v>
      </c>
      <c r="X283" s="49">
        <v>12.683999999999997</v>
      </c>
      <c r="Y283" s="48">
        <v>0</v>
      </c>
      <c r="Z283" s="49">
        <v>0</v>
      </c>
      <c r="AA283" s="48">
        <v>0</v>
      </c>
      <c r="AB283" s="49">
        <v>0</v>
      </c>
      <c r="AC283" s="58">
        <f t="shared" si="87"/>
        <v>180.55799999999988</v>
      </c>
      <c r="AD283" s="58"/>
      <c r="AE283" s="58"/>
    </row>
    <row r="284" spans="2:31" x14ac:dyDescent="0.3">
      <c r="B284" s="62" t="s">
        <v>49</v>
      </c>
      <c r="C284" s="62"/>
      <c r="D284" s="62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1.1948333333333319</v>
      </c>
      <c r="O284" s="48">
        <v>14.303833333333321</v>
      </c>
      <c r="P284" s="49">
        <v>16.522166666666667</v>
      </c>
      <c r="Q284" s="48">
        <v>16.716166666666663</v>
      </c>
      <c r="R284" s="49">
        <v>16.602666666666654</v>
      </c>
      <c r="S284" s="48">
        <v>13.566166666666671</v>
      </c>
      <c r="T284" s="49">
        <v>11.127166666666673</v>
      </c>
      <c r="U284" s="48">
        <v>12.849166666666664</v>
      </c>
      <c r="V284" s="49">
        <v>37.52683333333335</v>
      </c>
      <c r="W284" s="48">
        <v>82.005333333333311</v>
      </c>
      <c r="X284" s="49">
        <v>102.20283333333334</v>
      </c>
      <c r="Y284" s="48">
        <v>81.252500000000097</v>
      </c>
      <c r="Z284" s="49">
        <v>0</v>
      </c>
      <c r="AA284" s="48">
        <v>0</v>
      </c>
      <c r="AB284" s="49">
        <v>0</v>
      </c>
      <c r="AC284" s="58">
        <f t="shared" si="87"/>
        <v>405.86966666666677</v>
      </c>
      <c r="AD284" s="58"/>
      <c r="AE284" s="58"/>
    </row>
    <row r="285" spans="2:31" x14ac:dyDescent="0.3">
      <c r="B285" s="62" t="s">
        <v>50</v>
      </c>
      <c r="C285" s="62"/>
      <c r="D285" s="62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0</v>
      </c>
      <c r="N285" s="49">
        <v>0.38716666666666605</v>
      </c>
      <c r="O285" s="48">
        <v>6.4388333333333323</v>
      </c>
      <c r="P285" s="49">
        <v>7.6416666666666719</v>
      </c>
      <c r="Q285" s="48">
        <v>7.8594999999999944</v>
      </c>
      <c r="R285" s="49">
        <v>7.9939999999999962</v>
      </c>
      <c r="S285" s="48">
        <v>8.4899999999999949</v>
      </c>
      <c r="T285" s="49">
        <v>8.6033333333333282</v>
      </c>
      <c r="U285" s="48">
        <v>9.367166666666666</v>
      </c>
      <c r="V285" s="49">
        <v>11.214499999999997</v>
      </c>
      <c r="W285" s="48">
        <v>13.812333333333335</v>
      </c>
      <c r="X285" s="49">
        <v>22.881666666666668</v>
      </c>
      <c r="Y285" s="48">
        <v>11.396166666666671</v>
      </c>
      <c r="Z285" s="49">
        <v>0</v>
      </c>
      <c r="AA285" s="48">
        <v>0</v>
      </c>
      <c r="AB285" s="49">
        <v>0</v>
      </c>
      <c r="AC285" s="58">
        <f t="shared" si="87"/>
        <v>116.08633333333331</v>
      </c>
      <c r="AD285" s="58"/>
      <c r="AE285" s="58"/>
    </row>
    <row r="286" spans="2:31" x14ac:dyDescent="0.3">
      <c r="B286" s="62" t="s">
        <v>123</v>
      </c>
      <c r="C286" s="62"/>
      <c r="D286" s="62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</v>
      </c>
      <c r="N286" s="49">
        <v>0.14133333333333351</v>
      </c>
      <c r="O286" s="48">
        <v>6.5875000000000004</v>
      </c>
      <c r="P286" s="49">
        <v>7.0691666666666659</v>
      </c>
      <c r="Q286" s="48">
        <v>6.7623333333333298</v>
      </c>
      <c r="R286" s="49">
        <v>5.6604999999999945</v>
      </c>
      <c r="S286" s="48">
        <v>5.2615000000000007</v>
      </c>
      <c r="T286" s="49">
        <v>4.6516666666666664</v>
      </c>
      <c r="U286" s="48">
        <v>4.6459999999999981</v>
      </c>
      <c r="V286" s="49">
        <v>4.6339999999999968</v>
      </c>
      <c r="W286" s="48">
        <v>5.0923333333333334</v>
      </c>
      <c r="X286" s="49">
        <v>27.23233333333334</v>
      </c>
      <c r="Y286" s="48">
        <v>10.076500000000001</v>
      </c>
      <c r="Z286" s="49">
        <v>0</v>
      </c>
      <c r="AA286" s="48">
        <v>0</v>
      </c>
      <c r="AB286" s="49">
        <v>0</v>
      </c>
      <c r="AC286" s="58">
        <f t="shared" si="87"/>
        <v>87.815166666666656</v>
      </c>
      <c r="AD286" s="58"/>
      <c r="AE286" s="58"/>
    </row>
    <row r="287" spans="2:31" x14ac:dyDescent="0.3">
      <c r="B287" s="62" t="s">
        <v>51</v>
      </c>
      <c r="C287" s="62"/>
      <c r="D287" s="62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0</v>
      </c>
      <c r="O287" s="48">
        <v>0</v>
      </c>
      <c r="P287" s="49">
        <v>5.4699999999999989</v>
      </c>
      <c r="Q287" s="48">
        <v>5.5600000000000023</v>
      </c>
      <c r="R287" s="49">
        <v>5.8300000000000125</v>
      </c>
      <c r="S287" s="48">
        <v>5.6599999999999966</v>
      </c>
      <c r="T287" s="49">
        <v>5.7199999999999989</v>
      </c>
      <c r="U287" s="48">
        <v>14.599999999999994</v>
      </c>
      <c r="V287" s="49">
        <v>97.581666666666635</v>
      </c>
      <c r="W287" s="48">
        <v>97.357833333333318</v>
      </c>
      <c r="X287" s="49">
        <v>98.532833333333357</v>
      </c>
      <c r="Y287" s="48">
        <v>84.106166666666638</v>
      </c>
      <c r="Z287" s="49">
        <v>0</v>
      </c>
      <c r="AA287" s="48">
        <v>0</v>
      </c>
      <c r="AB287" s="49">
        <v>0</v>
      </c>
      <c r="AC287" s="58">
        <f t="shared" si="87"/>
        <v>420.41849999999994</v>
      </c>
      <c r="AD287" s="58"/>
      <c r="AE287" s="58"/>
    </row>
    <row r="288" spans="2:31" x14ac:dyDescent="0.3">
      <c r="B288" s="62" t="s">
        <v>52</v>
      </c>
      <c r="C288" s="62"/>
      <c r="D288" s="62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0</v>
      </c>
      <c r="N288" s="49">
        <v>0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0</v>
      </c>
      <c r="V288" s="49">
        <v>0.34100000000000075</v>
      </c>
      <c r="W288" s="48">
        <v>6.7888333333333346</v>
      </c>
      <c r="X288" s="49">
        <v>18.64266666666667</v>
      </c>
      <c r="Y288" s="48">
        <v>17.412666666666642</v>
      </c>
      <c r="Z288" s="49">
        <v>0</v>
      </c>
      <c r="AA288" s="48">
        <v>0</v>
      </c>
      <c r="AB288" s="49">
        <v>0</v>
      </c>
      <c r="AC288" s="58">
        <f t="shared" si="87"/>
        <v>43.185166666666646</v>
      </c>
      <c r="AD288" s="58"/>
      <c r="AE288" s="58"/>
    </row>
    <row r="289" spans="2:31" x14ac:dyDescent="0.3">
      <c r="B289" s="62" t="s">
        <v>53</v>
      </c>
      <c r="C289" s="62"/>
      <c r="D289" s="62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0</v>
      </c>
      <c r="O289" s="48">
        <v>0</v>
      </c>
      <c r="P289" s="49">
        <v>0</v>
      </c>
      <c r="Q289" s="48">
        <v>0</v>
      </c>
      <c r="R289" s="49">
        <v>0</v>
      </c>
      <c r="S289" s="48">
        <v>0</v>
      </c>
      <c r="T289" s="49">
        <v>0</v>
      </c>
      <c r="U289" s="48">
        <v>0</v>
      </c>
      <c r="V289" s="49">
        <v>0</v>
      </c>
      <c r="W289" s="48">
        <v>0</v>
      </c>
      <c r="X289" s="49">
        <v>52.040166666666678</v>
      </c>
      <c r="Y289" s="48">
        <v>31.599</v>
      </c>
      <c r="Z289" s="49">
        <v>0</v>
      </c>
      <c r="AA289" s="48">
        <v>0</v>
      </c>
      <c r="AB289" s="49">
        <v>0</v>
      </c>
      <c r="AC289" s="58">
        <f t="shared" si="87"/>
        <v>83.639166666666682</v>
      </c>
      <c r="AD289" s="58"/>
      <c r="AE289" s="58"/>
    </row>
    <row r="290" spans="2:31" x14ac:dyDescent="0.3">
      <c r="B290" s="62" t="s">
        <v>54</v>
      </c>
      <c r="C290" s="62"/>
      <c r="D290" s="62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0</v>
      </c>
      <c r="N290" s="49">
        <v>0</v>
      </c>
      <c r="O290" s="48">
        <v>0</v>
      </c>
      <c r="P290" s="49">
        <v>0</v>
      </c>
      <c r="Q290" s="48">
        <v>0.57666666666666233</v>
      </c>
      <c r="R290" s="49">
        <v>5.5273333333333339</v>
      </c>
      <c r="S290" s="48">
        <v>7.2001666666666644</v>
      </c>
      <c r="T290" s="49">
        <v>10.171833333333337</v>
      </c>
      <c r="U290" s="48">
        <v>16.338333333333335</v>
      </c>
      <c r="V290" s="49">
        <v>27.978833333333334</v>
      </c>
      <c r="W290" s="48">
        <v>15.110499999999991</v>
      </c>
      <c r="X290" s="49">
        <v>19.693666666666658</v>
      </c>
      <c r="Y290" s="48">
        <v>23.430999999999987</v>
      </c>
      <c r="Z290" s="49">
        <v>0</v>
      </c>
      <c r="AA290" s="48">
        <v>0</v>
      </c>
      <c r="AB290" s="49">
        <v>0</v>
      </c>
      <c r="AC290" s="58">
        <f t="shared" si="87"/>
        <v>126.02833333333331</v>
      </c>
      <c r="AD290" s="58"/>
      <c r="AE290" s="58"/>
    </row>
    <row r="291" spans="2:31" x14ac:dyDescent="0.3">
      <c r="B291" s="62" t="s">
        <v>55</v>
      </c>
      <c r="C291" s="62"/>
      <c r="D291" s="62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0</v>
      </c>
      <c r="O291" s="48">
        <v>8.7388333333333374</v>
      </c>
      <c r="P291" s="49">
        <v>5.2628333333333357</v>
      </c>
      <c r="Q291" s="48">
        <v>11.354166666666673</v>
      </c>
      <c r="R291" s="49">
        <v>9.9663333333333366</v>
      </c>
      <c r="S291" s="48">
        <v>8.0711666666666702</v>
      </c>
      <c r="T291" s="49">
        <v>4.6981666666666753</v>
      </c>
      <c r="U291" s="48">
        <v>8.96383333333333</v>
      </c>
      <c r="V291" s="49">
        <v>27.417833333333324</v>
      </c>
      <c r="W291" s="48">
        <v>28.077666666666666</v>
      </c>
      <c r="X291" s="49">
        <v>46.550166666666669</v>
      </c>
      <c r="Y291" s="48">
        <v>38.777333333333367</v>
      </c>
      <c r="Z291" s="49">
        <v>0</v>
      </c>
      <c r="AA291" s="48">
        <v>0</v>
      </c>
      <c r="AB291" s="49">
        <v>0</v>
      </c>
      <c r="AC291" s="58">
        <f t="shared" si="87"/>
        <v>197.87833333333336</v>
      </c>
      <c r="AD291" s="58"/>
      <c r="AE291" s="58"/>
    </row>
    <row r="292" spans="2:31" x14ac:dyDescent="0.3">
      <c r="B292" s="62" t="s">
        <v>56</v>
      </c>
      <c r="C292" s="62"/>
      <c r="D292" s="62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0</v>
      </c>
      <c r="N292" s="49">
        <v>0</v>
      </c>
      <c r="O292" s="48">
        <v>0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6.0999999999999235E-2</v>
      </c>
      <c r="W292" s="48">
        <v>2.3618333333333337</v>
      </c>
      <c r="X292" s="49">
        <v>12.346833333333331</v>
      </c>
      <c r="Y292" s="48">
        <v>18.767499999999995</v>
      </c>
      <c r="Z292" s="49">
        <v>0</v>
      </c>
      <c r="AA292" s="48">
        <v>0</v>
      </c>
      <c r="AB292" s="49">
        <v>0</v>
      </c>
      <c r="AC292" s="58">
        <f t="shared" si="87"/>
        <v>33.537166666666657</v>
      </c>
      <c r="AD292" s="58"/>
      <c r="AE292" s="58"/>
    </row>
    <row r="293" spans="2:31" x14ac:dyDescent="0.3">
      <c r="B293" s="62" t="s">
        <v>124</v>
      </c>
      <c r="C293" s="62"/>
      <c r="D293" s="62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10.768999999999998</v>
      </c>
      <c r="O293" s="48">
        <v>44.700833333333328</v>
      </c>
      <c r="P293" s="49">
        <v>57.275999999999989</v>
      </c>
      <c r="Q293" s="48">
        <v>64.3155</v>
      </c>
      <c r="R293" s="49">
        <v>70.61650000000003</v>
      </c>
      <c r="S293" s="48">
        <v>73.998166666666677</v>
      </c>
      <c r="T293" s="49">
        <v>75.741000000000014</v>
      </c>
      <c r="U293" s="48">
        <v>73.100666666666669</v>
      </c>
      <c r="V293" s="49">
        <v>68.06283333333333</v>
      </c>
      <c r="W293" s="48">
        <v>71.946666666666673</v>
      </c>
      <c r="X293" s="49">
        <v>100.58649999999996</v>
      </c>
      <c r="Y293" s="48">
        <v>62.110166666666736</v>
      </c>
      <c r="Z293" s="49">
        <v>0</v>
      </c>
      <c r="AA293" s="48">
        <v>0</v>
      </c>
      <c r="AB293" s="49">
        <v>0</v>
      </c>
      <c r="AC293" s="58">
        <f t="shared" si="87"/>
        <v>773.22383333333346</v>
      </c>
      <c r="AD293" s="58"/>
      <c r="AE293" s="58"/>
    </row>
    <row r="294" spans="2:31" x14ac:dyDescent="0.3">
      <c r="B294" s="62" t="s">
        <v>57</v>
      </c>
      <c r="C294" s="62"/>
      <c r="D294" s="62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0</v>
      </c>
      <c r="N294" s="49">
        <v>0</v>
      </c>
      <c r="O294" s="48">
        <v>0.77483333333333348</v>
      </c>
      <c r="P294" s="49">
        <v>0.38166666666666776</v>
      </c>
      <c r="Q294" s="48">
        <v>0.5316666666666664</v>
      </c>
      <c r="R294" s="49">
        <v>0.57449999999999901</v>
      </c>
      <c r="S294" s="48">
        <v>0.47183333333333211</v>
      </c>
      <c r="T294" s="49">
        <v>0.40516666666666518</v>
      </c>
      <c r="U294" s="48">
        <v>0.37749999999999923</v>
      </c>
      <c r="V294" s="49">
        <v>0.25550000000000112</v>
      </c>
      <c r="W294" s="48">
        <v>0.25133333333333441</v>
      </c>
      <c r="X294" s="49">
        <v>4.5916666666666668</v>
      </c>
      <c r="Y294" s="48">
        <v>6.1090000000000035</v>
      </c>
      <c r="Z294" s="49">
        <v>0</v>
      </c>
      <c r="AA294" s="48">
        <v>0</v>
      </c>
      <c r="AB294" s="49">
        <v>0</v>
      </c>
      <c r="AC294" s="58">
        <f t="shared" si="87"/>
        <v>14.724666666666669</v>
      </c>
      <c r="AD294" s="58"/>
      <c r="AE294" s="58"/>
    </row>
    <row r="295" spans="2:31" x14ac:dyDescent="0.3">
      <c r="B295" s="62" t="s">
        <v>58</v>
      </c>
      <c r="C295" s="62"/>
      <c r="D295" s="62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2.8041666666666667</v>
      </c>
      <c r="N295" s="49">
        <v>4.9799999999999995</v>
      </c>
      <c r="O295" s="48">
        <v>4.3666666666667096E-2</v>
      </c>
      <c r="P295" s="49">
        <v>1.9166666666666644E-2</v>
      </c>
      <c r="Q295" s="48">
        <v>0</v>
      </c>
      <c r="R295" s="49">
        <v>0</v>
      </c>
      <c r="S295" s="48">
        <v>0</v>
      </c>
      <c r="T295" s="49">
        <v>0</v>
      </c>
      <c r="U295" s="48">
        <v>0</v>
      </c>
      <c r="V295" s="49">
        <v>0</v>
      </c>
      <c r="W295" s="48">
        <v>0</v>
      </c>
      <c r="X295" s="49">
        <v>17.772333333333336</v>
      </c>
      <c r="Y295" s="48">
        <v>17.893500000000003</v>
      </c>
      <c r="Z295" s="49">
        <v>0</v>
      </c>
      <c r="AA295" s="48">
        <v>0</v>
      </c>
      <c r="AB295" s="49">
        <v>0</v>
      </c>
      <c r="AC295" s="58">
        <f t="shared" si="87"/>
        <v>43.51283333333334</v>
      </c>
      <c r="AD295" s="58"/>
      <c r="AE295" s="58"/>
    </row>
    <row r="296" spans="2:31" x14ac:dyDescent="0.3">
      <c r="B296" s="62" t="s">
        <v>125</v>
      </c>
      <c r="C296" s="62"/>
      <c r="D296" s="62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0</v>
      </c>
      <c r="O296" s="48">
        <v>0</v>
      </c>
      <c r="P296" s="49">
        <v>0</v>
      </c>
      <c r="Q296" s="48">
        <v>0</v>
      </c>
      <c r="R296" s="49">
        <v>0</v>
      </c>
      <c r="S296" s="48">
        <v>0</v>
      </c>
      <c r="T296" s="49">
        <v>0</v>
      </c>
      <c r="U296" s="48">
        <v>0</v>
      </c>
      <c r="V296" s="49">
        <v>2.9696666666666762</v>
      </c>
      <c r="W296" s="48">
        <v>13.348666666666652</v>
      </c>
      <c r="X296" s="49">
        <v>46.352999999999994</v>
      </c>
      <c r="Y296" s="48">
        <v>40.694166666666703</v>
      </c>
      <c r="Z296" s="49">
        <v>0</v>
      </c>
      <c r="AA296" s="48">
        <v>0</v>
      </c>
      <c r="AB296" s="49">
        <v>0</v>
      </c>
      <c r="AC296" s="58">
        <f t="shared" si="87"/>
        <v>103.36550000000003</v>
      </c>
      <c r="AD296" s="58"/>
      <c r="AE296" s="58"/>
    </row>
    <row r="297" spans="2:31" x14ac:dyDescent="0.3">
      <c r="B297" s="62" t="s">
        <v>59</v>
      </c>
      <c r="C297" s="62"/>
      <c r="D297" s="62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0.38116666666666582</v>
      </c>
      <c r="X297" s="49">
        <v>14.673333333333334</v>
      </c>
      <c r="Y297" s="48">
        <v>20.238666666666688</v>
      </c>
      <c r="Z297" s="49">
        <v>0</v>
      </c>
      <c r="AA297" s="48">
        <v>0</v>
      </c>
      <c r="AB297" s="49">
        <v>0</v>
      </c>
      <c r="AC297" s="58">
        <f t="shared" si="87"/>
        <v>35.293166666666686</v>
      </c>
      <c r="AD297" s="58"/>
      <c r="AE297" s="58"/>
    </row>
    <row r="298" spans="2:31" x14ac:dyDescent="0.3">
      <c r="B298" s="62" t="s">
        <v>60</v>
      </c>
      <c r="C298" s="62"/>
      <c r="D298" s="62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0.42143333333333338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12.259533333333332</v>
      </c>
      <c r="Y298" s="48">
        <v>23.604833333333339</v>
      </c>
      <c r="Z298" s="49">
        <v>0</v>
      </c>
      <c r="AA298" s="48">
        <v>0</v>
      </c>
      <c r="AB298" s="49">
        <v>0</v>
      </c>
      <c r="AC298" s="58">
        <f t="shared" si="87"/>
        <v>36.285800000000002</v>
      </c>
      <c r="AD298" s="58"/>
      <c r="AE298" s="58"/>
    </row>
    <row r="299" spans="2:31" x14ac:dyDescent="0.3">
      <c r="B299" s="62" t="s">
        <v>61</v>
      </c>
      <c r="C299" s="62"/>
      <c r="D299" s="62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0</v>
      </c>
      <c r="O299" s="48">
        <v>3.427</v>
      </c>
      <c r="P299" s="49">
        <v>4.3308333333333335</v>
      </c>
      <c r="Q299" s="48">
        <v>4.3598333333333317</v>
      </c>
      <c r="R299" s="49">
        <v>3.1648333333333283</v>
      </c>
      <c r="S299" s="48">
        <v>3.2533333333333396</v>
      </c>
      <c r="T299" s="49">
        <v>2.2620000000000058</v>
      </c>
      <c r="U299" s="48">
        <v>9.6723333333333379</v>
      </c>
      <c r="V299" s="49">
        <v>35.083333333333321</v>
      </c>
      <c r="W299" s="48">
        <v>33.973666666666659</v>
      </c>
      <c r="X299" s="49">
        <v>45.165499999999987</v>
      </c>
      <c r="Y299" s="48">
        <v>42.528333333333386</v>
      </c>
      <c r="Z299" s="49">
        <v>0</v>
      </c>
      <c r="AA299" s="48">
        <v>0</v>
      </c>
      <c r="AB299" s="49">
        <v>0</v>
      </c>
      <c r="AC299" s="58">
        <f t="shared" si="87"/>
        <v>187.22100000000003</v>
      </c>
      <c r="AD299" s="58"/>
      <c r="AE299" s="58"/>
    </row>
    <row r="300" spans="2:31" x14ac:dyDescent="0.3">
      <c r="B300" s="62" t="s">
        <v>62</v>
      </c>
      <c r="C300" s="62"/>
      <c r="D300" s="62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0</v>
      </c>
      <c r="O300" s="48">
        <v>0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1.4311166666666666</v>
      </c>
      <c r="V300" s="49">
        <v>0</v>
      </c>
      <c r="W300" s="48">
        <v>0</v>
      </c>
      <c r="X300" s="49">
        <v>13.421500000000004</v>
      </c>
      <c r="Y300" s="48">
        <v>25.114166666666698</v>
      </c>
      <c r="Z300" s="49">
        <v>0</v>
      </c>
      <c r="AA300" s="48">
        <v>0</v>
      </c>
      <c r="AB300" s="49">
        <v>0</v>
      </c>
      <c r="AC300" s="58">
        <f t="shared" si="87"/>
        <v>39.966783333333368</v>
      </c>
      <c r="AD300" s="58"/>
      <c r="AE300" s="58"/>
    </row>
    <row r="301" spans="2:31" x14ac:dyDescent="0.3">
      <c r="B301" s="62" t="s">
        <v>63</v>
      </c>
      <c r="C301" s="62"/>
      <c r="D301" s="62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0</v>
      </c>
      <c r="O301" s="48">
        <v>0</v>
      </c>
      <c r="P301" s="49">
        <v>0</v>
      </c>
      <c r="Q301" s="48">
        <v>0</v>
      </c>
      <c r="R301" s="49">
        <v>0</v>
      </c>
      <c r="S301" s="48">
        <v>0</v>
      </c>
      <c r="T301" s="49">
        <v>0</v>
      </c>
      <c r="U301" s="48">
        <v>6.6891666666666634</v>
      </c>
      <c r="V301" s="49">
        <v>31.593833333333304</v>
      </c>
      <c r="W301" s="48">
        <v>31.511833333333321</v>
      </c>
      <c r="X301" s="49">
        <v>43.788333333333334</v>
      </c>
      <c r="Y301" s="48">
        <v>64.388333333333279</v>
      </c>
      <c r="Z301" s="49">
        <v>0</v>
      </c>
      <c r="AA301" s="48">
        <v>0</v>
      </c>
      <c r="AB301" s="49">
        <v>0</v>
      </c>
      <c r="AC301" s="58">
        <f t="shared" si="87"/>
        <v>177.97149999999988</v>
      </c>
      <c r="AD301" s="58"/>
      <c r="AE301" s="58"/>
    </row>
    <row r="302" spans="2:31" x14ac:dyDescent="0.3">
      <c r="B302" s="62" t="s">
        <v>64</v>
      </c>
      <c r="C302" s="62"/>
      <c r="D302" s="62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0</v>
      </c>
      <c r="N302" s="49">
        <v>0</v>
      </c>
      <c r="O302" s="48">
        <v>0</v>
      </c>
      <c r="P302" s="49">
        <v>0</v>
      </c>
      <c r="Q302" s="48">
        <v>0</v>
      </c>
      <c r="R302" s="49">
        <v>0</v>
      </c>
      <c r="S302" s="48">
        <v>0</v>
      </c>
      <c r="T302" s="49">
        <v>0</v>
      </c>
      <c r="U302" s="48">
        <v>0</v>
      </c>
      <c r="V302" s="49">
        <v>0</v>
      </c>
      <c r="W302" s="48">
        <v>0.16999999999999968</v>
      </c>
      <c r="X302" s="49">
        <v>12.673166666666667</v>
      </c>
      <c r="Y302" s="48">
        <v>12.888500000000009</v>
      </c>
      <c r="Z302" s="49">
        <v>0</v>
      </c>
      <c r="AA302" s="48">
        <v>0</v>
      </c>
      <c r="AB302" s="49">
        <v>0</v>
      </c>
      <c r="AC302" s="58">
        <f t="shared" si="87"/>
        <v>25.731666666666676</v>
      </c>
      <c r="AD302" s="58"/>
      <c r="AE302" s="58"/>
    </row>
    <row r="303" spans="2:31" x14ac:dyDescent="0.3">
      <c r="B303" s="62" t="s">
        <v>126</v>
      </c>
      <c r="C303" s="62"/>
      <c r="D303" s="62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0</v>
      </c>
      <c r="O303" s="48">
        <v>2.5263333333333295</v>
      </c>
      <c r="P303" s="49">
        <v>4.4223333333333361</v>
      </c>
      <c r="Q303" s="48">
        <v>4.4305000000000003</v>
      </c>
      <c r="R303" s="49">
        <v>4.4245000000000028</v>
      </c>
      <c r="S303" s="48">
        <v>4.4285000000000023</v>
      </c>
      <c r="T303" s="49">
        <v>4.4263333333333357</v>
      </c>
      <c r="U303" s="48">
        <v>4.421166666666668</v>
      </c>
      <c r="V303" s="49">
        <v>4.4255000000000031</v>
      </c>
      <c r="W303" s="48">
        <v>4.3709999999999978</v>
      </c>
      <c r="X303" s="49">
        <v>25.518333333333334</v>
      </c>
      <c r="Y303" s="48">
        <v>19.847666666666669</v>
      </c>
      <c r="Z303" s="49">
        <v>0</v>
      </c>
      <c r="AA303" s="48">
        <v>0</v>
      </c>
      <c r="AB303" s="49">
        <v>0</v>
      </c>
      <c r="AC303" s="58">
        <f t="shared" si="87"/>
        <v>83.242166666666677</v>
      </c>
      <c r="AD303" s="58"/>
      <c r="AE303" s="58"/>
    </row>
    <row r="304" spans="2:31" x14ac:dyDescent="0.3">
      <c r="B304" s="62" t="s">
        <v>65</v>
      </c>
      <c r="C304" s="62"/>
      <c r="D304" s="62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0</v>
      </c>
      <c r="N304" s="49">
        <v>0</v>
      </c>
      <c r="O304" s="48">
        <v>0</v>
      </c>
      <c r="P304" s="49">
        <v>0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1.0402499999999995</v>
      </c>
      <c r="X304" s="49">
        <v>8.986833333333335</v>
      </c>
      <c r="Y304" s="48">
        <v>10.178999999999984</v>
      </c>
      <c r="Z304" s="49">
        <v>0</v>
      </c>
      <c r="AA304" s="48">
        <v>0</v>
      </c>
      <c r="AB304" s="49">
        <v>0</v>
      </c>
      <c r="AC304" s="58">
        <f t="shared" si="87"/>
        <v>20.206083333333318</v>
      </c>
      <c r="AD304" s="58"/>
      <c r="AE304" s="58"/>
    </row>
    <row r="305" spans="2:31" x14ac:dyDescent="0.3">
      <c r="B305" s="62" t="s">
        <v>66</v>
      </c>
      <c r="C305" s="62"/>
      <c r="D305" s="62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25.502333333333322</v>
      </c>
      <c r="O305" s="48">
        <v>29.220499999999994</v>
      </c>
      <c r="P305" s="49">
        <v>24.279333333333337</v>
      </c>
      <c r="Q305" s="48">
        <v>24.401666666666674</v>
      </c>
      <c r="R305" s="49">
        <v>20.110166666666668</v>
      </c>
      <c r="S305" s="48">
        <v>3.1451666666666664</v>
      </c>
      <c r="T305" s="49">
        <v>3.7609999999999983</v>
      </c>
      <c r="U305" s="48">
        <v>2.5056666666666692</v>
      </c>
      <c r="V305" s="49">
        <v>4.2511666666666672</v>
      </c>
      <c r="W305" s="48">
        <v>0.9114999999999992</v>
      </c>
      <c r="X305" s="49">
        <v>7.9324999999999983</v>
      </c>
      <c r="Y305" s="48">
        <v>18.076500000000003</v>
      </c>
      <c r="Z305" s="49">
        <v>0</v>
      </c>
      <c r="AA305" s="48">
        <v>0</v>
      </c>
      <c r="AB305" s="49">
        <v>0</v>
      </c>
      <c r="AC305" s="58">
        <f>SUM(E305:AB305)</f>
        <v>164.0975</v>
      </c>
      <c r="AD305" s="58"/>
      <c r="AE305" s="58"/>
    </row>
    <row r="306" spans="2:31" x14ac:dyDescent="0.3">
      <c r="B306" s="62" t="s">
        <v>67</v>
      </c>
      <c r="C306" s="62"/>
      <c r="D306" s="62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</v>
      </c>
      <c r="O306" s="48">
        <v>0.91199999999999981</v>
      </c>
      <c r="P306" s="49">
        <v>4.4340000000000011</v>
      </c>
      <c r="Q306" s="48">
        <v>6.8699999999999983</v>
      </c>
      <c r="R306" s="49">
        <v>8.3228333333333318</v>
      </c>
      <c r="S306" s="48">
        <v>9.4086666666666652</v>
      </c>
      <c r="T306" s="49">
        <v>9.6616666666666653</v>
      </c>
      <c r="U306" s="48">
        <v>8.1533333333333307</v>
      </c>
      <c r="V306" s="49">
        <v>6.3998333333333344</v>
      </c>
      <c r="W306" s="48">
        <v>4.5335000000000019</v>
      </c>
      <c r="X306" s="49">
        <v>4.5541666666666663</v>
      </c>
      <c r="Y306" s="48">
        <v>3.513000000000003</v>
      </c>
      <c r="Z306" s="49">
        <v>0</v>
      </c>
      <c r="AA306" s="48">
        <v>0</v>
      </c>
      <c r="AB306" s="49">
        <v>0</v>
      </c>
      <c r="AC306" s="58">
        <f t="shared" ref="AC306:AC324" si="88">SUM(E306:AB306)</f>
        <v>66.762999999999991</v>
      </c>
      <c r="AD306" s="58"/>
      <c r="AE306" s="58"/>
    </row>
    <row r="307" spans="2:31" x14ac:dyDescent="0.3">
      <c r="B307" s="62" t="s">
        <v>68</v>
      </c>
      <c r="C307" s="62"/>
      <c r="D307" s="62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4.5691666666666482</v>
      </c>
      <c r="R307" s="49">
        <v>3.6911666666666445</v>
      </c>
      <c r="S307" s="48">
        <v>1.6133333333334575E-2</v>
      </c>
      <c r="T307" s="49">
        <v>0</v>
      </c>
      <c r="U307" s="48">
        <v>9.9827500000000011</v>
      </c>
      <c r="V307" s="49">
        <v>77.145833333333385</v>
      </c>
      <c r="W307" s="48">
        <v>49.525333333333364</v>
      </c>
      <c r="X307" s="49">
        <v>40.841099999999997</v>
      </c>
      <c r="Y307" s="48">
        <v>111.59066666666658</v>
      </c>
      <c r="Z307" s="49">
        <v>0</v>
      </c>
      <c r="AA307" s="48">
        <v>0</v>
      </c>
      <c r="AB307" s="49">
        <v>0</v>
      </c>
      <c r="AC307" s="58">
        <f t="shared" si="88"/>
        <v>297.36214999999993</v>
      </c>
      <c r="AD307" s="58"/>
      <c r="AE307" s="58"/>
    </row>
    <row r="308" spans="2:31" x14ac:dyDescent="0.3">
      <c r="B308" s="62" t="s">
        <v>69</v>
      </c>
      <c r="C308" s="62"/>
      <c r="D308" s="62"/>
      <c r="E308" s="48">
        <v>0</v>
      </c>
      <c r="F308" s="49">
        <v>0</v>
      </c>
      <c r="G308" s="48">
        <v>0</v>
      </c>
      <c r="H308" s="49">
        <v>0</v>
      </c>
      <c r="I308" s="48">
        <v>0</v>
      </c>
      <c r="J308" s="49">
        <v>0</v>
      </c>
      <c r="K308" s="48">
        <v>0</v>
      </c>
      <c r="L308" s="49">
        <v>0</v>
      </c>
      <c r="M308" s="48">
        <v>0</v>
      </c>
      <c r="N308" s="49">
        <v>0</v>
      </c>
      <c r="O308" s="48">
        <v>0.44983333333333042</v>
      </c>
      <c r="P308" s="49">
        <v>12.636833333333332</v>
      </c>
      <c r="Q308" s="48">
        <v>16.073999999999998</v>
      </c>
      <c r="R308" s="49">
        <v>17.384833333333329</v>
      </c>
      <c r="S308" s="48">
        <v>17.819166666666671</v>
      </c>
      <c r="T308" s="49">
        <v>17.513166666666667</v>
      </c>
      <c r="U308" s="48">
        <v>16.490833333333342</v>
      </c>
      <c r="V308" s="49">
        <v>15.369</v>
      </c>
      <c r="W308" s="48">
        <v>16.932833333333342</v>
      </c>
      <c r="X308" s="49">
        <v>33.776333333333334</v>
      </c>
      <c r="Y308" s="48">
        <v>29.414166666666652</v>
      </c>
      <c r="Z308" s="49">
        <v>0</v>
      </c>
      <c r="AA308" s="48">
        <v>0</v>
      </c>
      <c r="AB308" s="49">
        <v>0</v>
      </c>
      <c r="AC308" s="58">
        <f t="shared" si="88"/>
        <v>193.86099999999999</v>
      </c>
      <c r="AD308" s="58"/>
      <c r="AE308" s="58"/>
    </row>
    <row r="309" spans="2:31" x14ac:dyDescent="0.3">
      <c r="B309" s="62" t="s">
        <v>70</v>
      </c>
      <c r="C309" s="62"/>
      <c r="D309" s="62"/>
      <c r="E309" s="48">
        <v>0</v>
      </c>
      <c r="F309" s="49">
        <v>0</v>
      </c>
      <c r="G309" s="48">
        <v>0</v>
      </c>
      <c r="H309" s="49">
        <v>0</v>
      </c>
      <c r="I309" s="48">
        <v>0</v>
      </c>
      <c r="J309" s="49">
        <v>0</v>
      </c>
      <c r="K309" s="48">
        <v>0</v>
      </c>
      <c r="L309" s="49">
        <v>0</v>
      </c>
      <c r="M309" s="48">
        <v>0</v>
      </c>
      <c r="N309" s="49">
        <v>0</v>
      </c>
      <c r="O309" s="48">
        <v>0</v>
      </c>
      <c r="P309" s="49">
        <v>0</v>
      </c>
      <c r="Q309" s="48">
        <v>0</v>
      </c>
      <c r="R309" s="49">
        <v>0</v>
      </c>
      <c r="S309" s="48">
        <v>0</v>
      </c>
      <c r="T309" s="49">
        <v>0</v>
      </c>
      <c r="U309" s="48">
        <v>0</v>
      </c>
      <c r="V309" s="49">
        <v>0.11300000000000002</v>
      </c>
      <c r="W309" s="48">
        <v>0.20931666666666662</v>
      </c>
      <c r="X309" s="49">
        <v>18.885350000000006</v>
      </c>
      <c r="Y309" s="48">
        <v>40.943500000000014</v>
      </c>
      <c r="Z309" s="49">
        <v>0</v>
      </c>
      <c r="AA309" s="48">
        <v>0</v>
      </c>
      <c r="AB309" s="49">
        <v>0</v>
      </c>
      <c r="AC309" s="58">
        <f t="shared" si="88"/>
        <v>60.151166666666683</v>
      </c>
      <c r="AD309" s="58"/>
      <c r="AE309" s="58"/>
    </row>
    <row r="310" spans="2:31" x14ac:dyDescent="0.3">
      <c r="B310" s="62" t="s">
        <v>71</v>
      </c>
      <c r="C310" s="62"/>
      <c r="D310" s="62"/>
      <c r="E310" s="48">
        <v>0</v>
      </c>
      <c r="F310" s="49">
        <v>0</v>
      </c>
      <c r="G310" s="48">
        <v>0</v>
      </c>
      <c r="H310" s="49">
        <v>0</v>
      </c>
      <c r="I310" s="48">
        <v>0</v>
      </c>
      <c r="J310" s="49">
        <v>0</v>
      </c>
      <c r="K310" s="48">
        <v>0</v>
      </c>
      <c r="L310" s="49">
        <v>0</v>
      </c>
      <c r="M310" s="48">
        <v>0</v>
      </c>
      <c r="N310" s="49">
        <v>0</v>
      </c>
      <c r="O310" s="48">
        <v>0</v>
      </c>
      <c r="P310" s="49">
        <v>0</v>
      </c>
      <c r="Q310" s="48">
        <v>0</v>
      </c>
      <c r="R310" s="49">
        <v>0</v>
      </c>
      <c r="S310" s="48">
        <v>0</v>
      </c>
      <c r="T310" s="49">
        <v>0</v>
      </c>
      <c r="U310" s="48">
        <v>0</v>
      </c>
      <c r="V310" s="49">
        <v>0</v>
      </c>
      <c r="W310" s="48">
        <v>0</v>
      </c>
      <c r="X310" s="49">
        <v>6.8326666666666664</v>
      </c>
      <c r="Y310" s="48">
        <v>26.7805</v>
      </c>
      <c r="Z310" s="49">
        <v>0</v>
      </c>
      <c r="AA310" s="48">
        <v>0</v>
      </c>
      <c r="AB310" s="49">
        <v>0</v>
      </c>
      <c r="AC310" s="58">
        <f t="shared" si="88"/>
        <v>33.613166666666665</v>
      </c>
      <c r="AD310" s="58"/>
      <c r="AE310" s="58"/>
    </row>
    <row r="311" spans="2:31" x14ac:dyDescent="0.3">
      <c r="B311" s="62" t="s">
        <v>72</v>
      </c>
      <c r="C311" s="62"/>
      <c r="D311" s="62"/>
      <c r="E311" s="48">
        <v>0</v>
      </c>
      <c r="F311" s="49">
        <v>0</v>
      </c>
      <c r="G311" s="48">
        <v>0</v>
      </c>
      <c r="H311" s="49">
        <v>0</v>
      </c>
      <c r="I311" s="48">
        <v>0</v>
      </c>
      <c r="J311" s="49">
        <v>0</v>
      </c>
      <c r="K311" s="48">
        <v>0</v>
      </c>
      <c r="L311" s="49">
        <v>0</v>
      </c>
      <c r="M311" s="48">
        <v>0</v>
      </c>
      <c r="N311" s="49">
        <v>0</v>
      </c>
      <c r="O311" s="48">
        <v>0</v>
      </c>
      <c r="P311" s="49">
        <v>0</v>
      </c>
      <c r="Q311" s="48">
        <v>0</v>
      </c>
      <c r="R311" s="49">
        <v>0</v>
      </c>
      <c r="S311" s="48">
        <v>0</v>
      </c>
      <c r="T311" s="49">
        <v>0</v>
      </c>
      <c r="U311" s="48">
        <v>0</v>
      </c>
      <c r="V311" s="49">
        <v>0</v>
      </c>
      <c r="W311" s="48">
        <v>0</v>
      </c>
      <c r="X311" s="49">
        <v>0</v>
      </c>
      <c r="Y311" s="48">
        <v>0</v>
      </c>
      <c r="Z311" s="49">
        <v>0</v>
      </c>
      <c r="AA311" s="48">
        <v>0</v>
      </c>
      <c r="AB311" s="49">
        <v>0</v>
      </c>
      <c r="AC311" s="58">
        <f t="shared" si="88"/>
        <v>0</v>
      </c>
      <c r="AD311" s="58"/>
      <c r="AE311" s="58"/>
    </row>
    <row r="312" spans="2:31" x14ac:dyDescent="0.3">
      <c r="B312" s="62" t="s">
        <v>73</v>
      </c>
      <c r="C312" s="62"/>
      <c r="D312" s="62"/>
      <c r="E312" s="48">
        <v>0</v>
      </c>
      <c r="F312" s="49">
        <v>0</v>
      </c>
      <c r="G312" s="48">
        <v>0</v>
      </c>
      <c r="H312" s="49">
        <v>0</v>
      </c>
      <c r="I312" s="48">
        <v>0</v>
      </c>
      <c r="J312" s="49">
        <v>0</v>
      </c>
      <c r="K312" s="48">
        <v>0</v>
      </c>
      <c r="L312" s="49">
        <v>0</v>
      </c>
      <c r="M312" s="48">
        <v>0</v>
      </c>
      <c r="N312" s="49">
        <v>0</v>
      </c>
      <c r="O312" s="48">
        <v>16.036000000000008</v>
      </c>
      <c r="P312" s="49">
        <v>2.1721666666666635</v>
      </c>
      <c r="Q312" s="48">
        <v>2.1708333333333303</v>
      </c>
      <c r="R312" s="49">
        <v>2.184166666666667</v>
      </c>
      <c r="S312" s="48">
        <v>2.1978333333333282</v>
      </c>
      <c r="T312" s="49">
        <v>2.2081666666666622</v>
      </c>
      <c r="U312" s="48">
        <v>2.1858333333333273</v>
      </c>
      <c r="V312" s="49">
        <v>2.2050000000000014</v>
      </c>
      <c r="W312" s="48">
        <v>47.984833333333356</v>
      </c>
      <c r="X312" s="49">
        <v>57.605166666666676</v>
      </c>
      <c r="Y312" s="48">
        <v>39.535999999999994</v>
      </c>
      <c r="Z312" s="49">
        <v>0</v>
      </c>
      <c r="AA312" s="48">
        <v>0</v>
      </c>
      <c r="AB312" s="49">
        <v>0</v>
      </c>
      <c r="AC312" s="58">
        <f t="shared" si="88"/>
        <v>176.48600000000002</v>
      </c>
      <c r="AD312" s="58"/>
      <c r="AE312" s="58"/>
    </row>
    <row r="313" spans="2:31" x14ac:dyDescent="0.3">
      <c r="B313" s="62" t="s">
        <v>74</v>
      </c>
      <c r="C313" s="62"/>
      <c r="D313" s="62"/>
      <c r="E313" s="48">
        <v>0</v>
      </c>
      <c r="F313" s="49">
        <v>0</v>
      </c>
      <c r="G313" s="48">
        <v>0</v>
      </c>
      <c r="H313" s="49">
        <v>0</v>
      </c>
      <c r="I313" s="48">
        <v>0</v>
      </c>
      <c r="J313" s="49">
        <v>0</v>
      </c>
      <c r="K313" s="48">
        <v>0</v>
      </c>
      <c r="L313" s="49">
        <v>0</v>
      </c>
      <c r="M313" s="48">
        <v>0</v>
      </c>
      <c r="N313" s="49">
        <v>0</v>
      </c>
      <c r="O313" s="48">
        <v>0</v>
      </c>
      <c r="P313" s="49">
        <v>0</v>
      </c>
      <c r="Q313" s="48">
        <v>0</v>
      </c>
      <c r="R313" s="49">
        <v>0</v>
      </c>
      <c r="S313" s="48">
        <v>0</v>
      </c>
      <c r="T313" s="49">
        <v>0</v>
      </c>
      <c r="U313" s="48">
        <v>0</v>
      </c>
      <c r="V313" s="49">
        <v>0</v>
      </c>
      <c r="W313" s="48">
        <v>0</v>
      </c>
      <c r="X313" s="49">
        <v>0</v>
      </c>
      <c r="Y313" s="48">
        <v>2.400000000000003</v>
      </c>
      <c r="Z313" s="49">
        <v>0</v>
      </c>
      <c r="AA313" s="48">
        <v>0</v>
      </c>
      <c r="AB313" s="49">
        <v>0</v>
      </c>
      <c r="AC313" s="58">
        <f t="shared" si="88"/>
        <v>2.400000000000003</v>
      </c>
      <c r="AD313" s="58"/>
      <c r="AE313" s="58"/>
    </row>
    <row r="314" spans="2:31" x14ac:dyDescent="0.3">
      <c r="B314" s="62" t="s">
        <v>75</v>
      </c>
      <c r="C314" s="62"/>
      <c r="D314" s="6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1.1231666666666718</v>
      </c>
      <c r="T314" s="49">
        <v>6.1530000000000031</v>
      </c>
      <c r="U314" s="48">
        <v>14.707333333333329</v>
      </c>
      <c r="V314" s="49">
        <v>32.173000000000002</v>
      </c>
      <c r="W314" s="48">
        <v>40.390500000000003</v>
      </c>
      <c r="X314" s="49">
        <v>54.264333333333326</v>
      </c>
      <c r="Y314" s="48">
        <v>23.899999999999981</v>
      </c>
      <c r="Z314" s="49">
        <v>0</v>
      </c>
      <c r="AA314" s="48">
        <v>0</v>
      </c>
      <c r="AB314" s="49">
        <v>0</v>
      </c>
      <c r="AC314" s="58">
        <f t="shared" si="88"/>
        <v>172.7113333333333</v>
      </c>
      <c r="AD314" s="58"/>
      <c r="AE314" s="58"/>
    </row>
    <row r="315" spans="2:31" x14ac:dyDescent="0.3">
      <c r="B315" s="62" t="s">
        <v>76</v>
      </c>
      <c r="C315" s="62"/>
      <c r="D315" s="62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</v>
      </c>
      <c r="N315" s="49">
        <v>0</v>
      </c>
      <c r="O315" s="48">
        <v>0</v>
      </c>
      <c r="P315" s="49">
        <v>0</v>
      </c>
      <c r="Q315" s="48">
        <v>3.380333333333339</v>
      </c>
      <c r="R315" s="49">
        <v>5.7696666666666694</v>
      </c>
      <c r="S315" s="48">
        <v>6.9606666666666603</v>
      </c>
      <c r="T315" s="49">
        <v>6.155999999999997</v>
      </c>
      <c r="U315" s="48">
        <v>6.9584999999999919</v>
      </c>
      <c r="V315" s="49">
        <v>9.9655000000000005</v>
      </c>
      <c r="W315" s="48">
        <v>39.977333333333334</v>
      </c>
      <c r="X315" s="49">
        <v>44.854333333333344</v>
      </c>
      <c r="Y315" s="48">
        <v>34.954000000000001</v>
      </c>
      <c r="Z315" s="49">
        <v>0</v>
      </c>
      <c r="AA315" s="48">
        <v>0</v>
      </c>
      <c r="AB315" s="49">
        <v>0</v>
      </c>
      <c r="AC315" s="58">
        <f t="shared" si="88"/>
        <v>158.97633333333334</v>
      </c>
      <c r="AD315" s="58"/>
      <c r="AE315" s="58"/>
    </row>
    <row r="316" spans="2:31" x14ac:dyDescent="0.3">
      <c r="B316" s="62" t="s">
        <v>77</v>
      </c>
      <c r="C316" s="62"/>
      <c r="D316" s="62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</v>
      </c>
      <c r="N316" s="49">
        <v>0</v>
      </c>
      <c r="O316" s="48">
        <v>6.9233333333333302</v>
      </c>
      <c r="P316" s="49">
        <v>14.620500000000009</v>
      </c>
      <c r="Q316" s="48">
        <v>16.335166666666677</v>
      </c>
      <c r="R316" s="49">
        <v>17.570666666666664</v>
      </c>
      <c r="S316" s="48">
        <v>17.902333333333328</v>
      </c>
      <c r="T316" s="49">
        <v>17.029666666666646</v>
      </c>
      <c r="U316" s="48">
        <v>15.912499999999996</v>
      </c>
      <c r="V316" s="49">
        <v>13.251666666666665</v>
      </c>
      <c r="W316" s="48">
        <v>11.249666666666664</v>
      </c>
      <c r="X316" s="49">
        <v>26.165499999999998</v>
      </c>
      <c r="Y316" s="48">
        <v>27.819666666666688</v>
      </c>
      <c r="Z316" s="49">
        <v>0</v>
      </c>
      <c r="AA316" s="48">
        <v>0</v>
      </c>
      <c r="AB316" s="49">
        <v>0</v>
      </c>
      <c r="AC316" s="58">
        <f t="shared" si="88"/>
        <v>184.78066666666666</v>
      </c>
      <c r="AD316" s="58"/>
      <c r="AE316" s="58"/>
    </row>
    <row r="317" spans="2:31" x14ac:dyDescent="0.3">
      <c r="B317" s="62" t="s">
        <v>78</v>
      </c>
      <c r="C317" s="62"/>
      <c r="D317" s="62"/>
      <c r="E317" s="48">
        <v>0</v>
      </c>
      <c r="F317" s="49">
        <v>0</v>
      </c>
      <c r="G317" s="48">
        <v>0</v>
      </c>
      <c r="H317" s="49">
        <v>0</v>
      </c>
      <c r="I317" s="48">
        <v>0</v>
      </c>
      <c r="J317" s="49">
        <v>0</v>
      </c>
      <c r="K317" s="48">
        <v>0</v>
      </c>
      <c r="L317" s="49">
        <v>0</v>
      </c>
      <c r="M317" s="48">
        <v>0</v>
      </c>
      <c r="N317" s="49">
        <v>0</v>
      </c>
      <c r="O317" s="48">
        <v>0</v>
      </c>
      <c r="P317" s="49">
        <v>0</v>
      </c>
      <c r="Q317" s="48">
        <v>3.2629999999999986</v>
      </c>
      <c r="R317" s="49">
        <v>18</v>
      </c>
      <c r="S317" s="48">
        <v>3.7780000000000022</v>
      </c>
      <c r="T317" s="49">
        <v>0</v>
      </c>
      <c r="U317" s="48">
        <v>1.5330000000000013</v>
      </c>
      <c r="V317" s="49">
        <v>3.661999999999999</v>
      </c>
      <c r="W317" s="48">
        <v>15.788000000000009</v>
      </c>
      <c r="X317" s="49">
        <v>8.8860000000000081</v>
      </c>
      <c r="Y317" s="48">
        <v>2.5289999999999973</v>
      </c>
      <c r="Z317" s="49">
        <v>0</v>
      </c>
      <c r="AA317" s="48">
        <v>0</v>
      </c>
      <c r="AB317" s="49">
        <v>0</v>
      </c>
      <c r="AC317" s="58">
        <f t="shared" si="88"/>
        <v>57.439000000000014</v>
      </c>
      <c r="AD317" s="58"/>
      <c r="AE317" s="58"/>
    </row>
    <row r="318" spans="2:31" x14ac:dyDescent="0.3">
      <c r="B318" s="62" t="s">
        <v>79</v>
      </c>
      <c r="C318" s="62"/>
      <c r="D318" s="62"/>
      <c r="E318" s="48">
        <v>0</v>
      </c>
      <c r="F318" s="49">
        <v>0</v>
      </c>
      <c r="G318" s="48">
        <v>0</v>
      </c>
      <c r="H318" s="49">
        <v>0</v>
      </c>
      <c r="I318" s="48">
        <v>0</v>
      </c>
      <c r="J318" s="49">
        <v>0</v>
      </c>
      <c r="K318" s="48">
        <v>0</v>
      </c>
      <c r="L318" s="49">
        <v>0</v>
      </c>
      <c r="M318" s="48">
        <v>0</v>
      </c>
      <c r="N318" s="49">
        <v>2.4999999999999762E-3</v>
      </c>
      <c r="O318" s="48">
        <v>2.0476666666666672</v>
      </c>
      <c r="P318" s="49">
        <v>3.4048333333333316</v>
      </c>
      <c r="Q318" s="48">
        <v>8.8678333333333335</v>
      </c>
      <c r="R318" s="49">
        <v>0</v>
      </c>
      <c r="S318" s="48">
        <v>0</v>
      </c>
      <c r="T318" s="49">
        <v>2.1556666666666668</v>
      </c>
      <c r="U318" s="48">
        <v>9.8676666666666666</v>
      </c>
      <c r="V318" s="49">
        <v>22.111666666666668</v>
      </c>
      <c r="W318" s="48">
        <v>23.164333333333332</v>
      </c>
      <c r="X318" s="49">
        <v>10.919400000000001</v>
      </c>
      <c r="Y318" s="48">
        <v>0</v>
      </c>
      <c r="Z318" s="49">
        <v>0</v>
      </c>
      <c r="AA318" s="48">
        <v>0</v>
      </c>
      <c r="AB318" s="49">
        <v>0</v>
      </c>
      <c r="AC318" s="58">
        <f t="shared" si="88"/>
        <v>82.541566666666654</v>
      </c>
      <c r="AD318" s="58"/>
      <c r="AE318" s="58"/>
    </row>
    <row r="319" spans="2:31" x14ac:dyDescent="0.3">
      <c r="B319" s="62" t="s">
        <v>80</v>
      </c>
      <c r="C319" s="62"/>
      <c r="D319" s="62"/>
      <c r="E319" s="48">
        <v>0</v>
      </c>
      <c r="F319" s="49">
        <v>0</v>
      </c>
      <c r="G319" s="48">
        <v>0</v>
      </c>
      <c r="H319" s="49">
        <v>0</v>
      </c>
      <c r="I319" s="48">
        <v>0</v>
      </c>
      <c r="J319" s="49">
        <v>0</v>
      </c>
      <c r="K319" s="48">
        <v>0</v>
      </c>
      <c r="L319" s="49">
        <v>0</v>
      </c>
      <c r="M319" s="48">
        <v>0</v>
      </c>
      <c r="N319" s="49">
        <v>0</v>
      </c>
      <c r="O319" s="48">
        <v>0</v>
      </c>
      <c r="P319" s="49">
        <v>0.74650000000000138</v>
      </c>
      <c r="Q319" s="48">
        <v>4.1201666666666741</v>
      </c>
      <c r="R319" s="49">
        <v>11.010333333333328</v>
      </c>
      <c r="S319" s="48">
        <v>15.522666666666684</v>
      </c>
      <c r="T319" s="49">
        <v>24.41333333333333</v>
      </c>
      <c r="U319" s="48">
        <v>24.528333333333325</v>
      </c>
      <c r="V319" s="49">
        <v>18.904000000000011</v>
      </c>
      <c r="W319" s="48">
        <v>21.722499999999982</v>
      </c>
      <c r="X319" s="49">
        <v>7.7488333333333355</v>
      </c>
      <c r="Y319" s="48">
        <v>0</v>
      </c>
      <c r="Z319" s="49">
        <v>0</v>
      </c>
      <c r="AA319" s="48">
        <v>0</v>
      </c>
      <c r="AB319" s="49">
        <v>0</v>
      </c>
      <c r="AC319" s="58">
        <f t="shared" si="88"/>
        <v>128.71666666666667</v>
      </c>
      <c r="AD319" s="58"/>
      <c r="AE319" s="58"/>
    </row>
    <row r="320" spans="2:31" x14ac:dyDescent="0.3">
      <c r="B320" s="62" t="s">
        <v>88</v>
      </c>
      <c r="C320" s="62"/>
      <c r="D320" s="62"/>
      <c r="E320" s="48">
        <v>0</v>
      </c>
      <c r="F320" s="49">
        <v>0</v>
      </c>
      <c r="G320" s="48">
        <v>0</v>
      </c>
      <c r="H320" s="49">
        <v>0</v>
      </c>
      <c r="I320" s="48">
        <v>0</v>
      </c>
      <c r="J320" s="49">
        <v>0</v>
      </c>
      <c r="K320" s="48">
        <v>0</v>
      </c>
      <c r="L320" s="49">
        <v>0</v>
      </c>
      <c r="M320" s="48">
        <v>0</v>
      </c>
      <c r="N320" s="49">
        <v>0</v>
      </c>
      <c r="O320" s="48">
        <v>0</v>
      </c>
      <c r="P320" s="49">
        <v>0</v>
      </c>
      <c r="Q320" s="48">
        <v>0</v>
      </c>
      <c r="R320" s="49">
        <v>0</v>
      </c>
      <c r="S320" s="48">
        <v>0</v>
      </c>
      <c r="T320" s="49">
        <v>0</v>
      </c>
      <c r="U320" s="48">
        <v>0</v>
      </c>
      <c r="V320" s="49">
        <v>0</v>
      </c>
      <c r="W320" s="48">
        <v>0.5389999999999997</v>
      </c>
      <c r="X320" s="49">
        <v>3.58</v>
      </c>
      <c r="Y320" s="48">
        <v>4.6999999999999948</v>
      </c>
      <c r="Z320" s="49">
        <v>0</v>
      </c>
      <c r="AA320" s="48">
        <v>0</v>
      </c>
      <c r="AB320" s="49">
        <v>0</v>
      </c>
      <c r="AC320" s="58">
        <f t="shared" si="88"/>
        <v>8.8189999999999955</v>
      </c>
      <c r="AD320" s="58"/>
      <c r="AE320" s="58"/>
    </row>
    <row r="321" spans="2:31" x14ac:dyDescent="0.3">
      <c r="B321" s="62" t="s">
        <v>104</v>
      </c>
      <c r="C321" s="62"/>
      <c r="D321" s="62"/>
      <c r="E321" s="48">
        <v>0</v>
      </c>
      <c r="F321" s="49">
        <v>0</v>
      </c>
      <c r="G321" s="48">
        <v>0</v>
      </c>
      <c r="H321" s="49">
        <v>0</v>
      </c>
      <c r="I321" s="48">
        <v>0</v>
      </c>
      <c r="J321" s="49">
        <v>0</v>
      </c>
      <c r="K321" s="48">
        <v>0</v>
      </c>
      <c r="L321" s="49">
        <v>0</v>
      </c>
      <c r="M321" s="48">
        <v>0</v>
      </c>
      <c r="N321" s="49">
        <v>0</v>
      </c>
      <c r="O321" s="48">
        <v>0</v>
      </c>
      <c r="P321" s="49">
        <v>0</v>
      </c>
      <c r="Q321" s="48">
        <v>0</v>
      </c>
      <c r="R321" s="49">
        <v>0.52316666666666711</v>
      </c>
      <c r="S321" s="48">
        <v>2.8333333333333617E-3</v>
      </c>
      <c r="T321" s="49">
        <v>0.89949999999999808</v>
      </c>
      <c r="U321" s="48">
        <v>2.0329999999999968</v>
      </c>
      <c r="V321" s="49">
        <v>2.8059999999999947</v>
      </c>
      <c r="W321" s="48">
        <v>6.4416666666666718</v>
      </c>
      <c r="X321" s="49">
        <v>28.665833333333328</v>
      </c>
      <c r="Y321" s="48">
        <v>29.096333333333362</v>
      </c>
      <c r="Z321" s="49">
        <v>0</v>
      </c>
      <c r="AA321" s="48">
        <v>0</v>
      </c>
      <c r="AB321" s="49">
        <v>0</v>
      </c>
      <c r="AC321" s="58">
        <f t="shared" si="88"/>
        <v>70.468333333333348</v>
      </c>
      <c r="AD321" s="58"/>
      <c r="AE321" s="58"/>
    </row>
    <row r="322" spans="2:31" x14ac:dyDescent="0.3">
      <c r="B322" s="62" t="s">
        <v>101</v>
      </c>
      <c r="C322" s="62"/>
      <c r="D322" s="62"/>
      <c r="E322" s="48">
        <v>0</v>
      </c>
      <c r="F322" s="49">
        <v>0</v>
      </c>
      <c r="G322" s="48">
        <v>0</v>
      </c>
      <c r="H322" s="49">
        <v>0</v>
      </c>
      <c r="I322" s="48">
        <v>0</v>
      </c>
      <c r="J322" s="49">
        <v>0</v>
      </c>
      <c r="K322" s="48">
        <v>0</v>
      </c>
      <c r="L322" s="49">
        <v>0</v>
      </c>
      <c r="M322" s="48">
        <v>0</v>
      </c>
      <c r="N322" s="49">
        <v>0</v>
      </c>
      <c r="O322" s="48">
        <v>0</v>
      </c>
      <c r="P322" s="49">
        <v>0</v>
      </c>
      <c r="Q322" s="48">
        <v>0</v>
      </c>
      <c r="R322" s="49">
        <v>0.917333333333337</v>
      </c>
      <c r="S322" s="48">
        <v>2.0748333333333338</v>
      </c>
      <c r="T322" s="49">
        <v>0.93166666666667008</v>
      </c>
      <c r="U322" s="48">
        <v>0</v>
      </c>
      <c r="V322" s="49">
        <v>50.302833333333361</v>
      </c>
      <c r="W322" s="48">
        <v>48.28</v>
      </c>
      <c r="X322" s="49">
        <v>59.131833333333326</v>
      </c>
      <c r="Y322" s="48">
        <v>66.84699999999998</v>
      </c>
      <c r="Z322" s="49">
        <v>0</v>
      </c>
      <c r="AA322" s="48">
        <v>0</v>
      </c>
      <c r="AB322" s="49">
        <v>0</v>
      </c>
      <c r="AC322" s="58">
        <f t="shared" si="88"/>
        <v>228.4855</v>
      </c>
      <c r="AD322" s="58"/>
      <c r="AE322" s="58"/>
    </row>
    <row r="323" spans="2:31" x14ac:dyDescent="0.3">
      <c r="B323" s="62" t="s">
        <v>102</v>
      </c>
      <c r="C323" s="62"/>
      <c r="D323" s="62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0</v>
      </c>
      <c r="N323" s="49">
        <v>0</v>
      </c>
      <c r="O323" s="48">
        <v>0</v>
      </c>
      <c r="P323" s="49">
        <v>0</v>
      </c>
      <c r="Q323" s="48">
        <v>0</v>
      </c>
      <c r="R323" s="49">
        <v>0</v>
      </c>
      <c r="S323" s="48">
        <v>0</v>
      </c>
      <c r="T323" s="49">
        <v>0</v>
      </c>
      <c r="U323" s="48">
        <v>0</v>
      </c>
      <c r="V323" s="49">
        <v>0</v>
      </c>
      <c r="W323" s="48">
        <v>1.2269999999999976</v>
      </c>
      <c r="X323" s="49">
        <v>32.672166666666669</v>
      </c>
      <c r="Y323" s="48">
        <v>22.537833333333356</v>
      </c>
      <c r="Z323" s="49">
        <v>0</v>
      </c>
      <c r="AA323" s="48">
        <v>0</v>
      </c>
      <c r="AB323" s="49">
        <v>0</v>
      </c>
      <c r="AC323" s="58">
        <f t="shared" si="88"/>
        <v>56.437000000000026</v>
      </c>
      <c r="AD323" s="58"/>
      <c r="AE323" s="58"/>
    </row>
    <row r="324" spans="2:31" x14ac:dyDescent="0.3">
      <c r="B324" s="62" t="s">
        <v>103</v>
      </c>
      <c r="C324" s="62"/>
      <c r="D324" s="62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0</v>
      </c>
      <c r="N324" s="49">
        <v>0</v>
      </c>
      <c r="O324" s="48">
        <v>18.221166666666672</v>
      </c>
      <c r="P324" s="49">
        <v>14.884166666666664</v>
      </c>
      <c r="Q324" s="48">
        <v>13.583833333333347</v>
      </c>
      <c r="R324" s="49">
        <v>3.9894999999999978</v>
      </c>
      <c r="S324" s="48">
        <v>6.8333333333318556E-3</v>
      </c>
      <c r="T324" s="49">
        <v>4.8333333333322537E-3</v>
      </c>
      <c r="U324" s="48">
        <v>3.9999999999989671E-3</v>
      </c>
      <c r="V324" s="49">
        <v>4.8333333333320161E-3</v>
      </c>
      <c r="W324" s="48">
        <v>0</v>
      </c>
      <c r="X324" s="49">
        <v>26.563333333333336</v>
      </c>
      <c r="Y324" s="48">
        <v>41.532999999999952</v>
      </c>
      <c r="Z324" s="49">
        <v>0</v>
      </c>
      <c r="AA324" s="48">
        <v>0</v>
      </c>
      <c r="AB324" s="49">
        <v>0</v>
      </c>
      <c r="AC324" s="58">
        <f t="shared" si="88"/>
        <v>118.79549999999995</v>
      </c>
      <c r="AD324" s="58"/>
      <c r="AE324" s="58"/>
    </row>
    <row r="325" spans="2:31" x14ac:dyDescent="0.3">
      <c r="B325" s="62" t="s">
        <v>116</v>
      </c>
      <c r="C325" s="62"/>
      <c r="D325" s="62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3.362166666666675</v>
      </c>
      <c r="S325" s="48">
        <v>9.4775000000000045</v>
      </c>
      <c r="T325" s="49">
        <v>12.782500000000011</v>
      </c>
      <c r="U325" s="48">
        <v>12.351833333333342</v>
      </c>
      <c r="V325" s="49">
        <v>2.1038333333333297</v>
      </c>
      <c r="W325" s="48">
        <v>1.8553333333333344</v>
      </c>
      <c r="X325" s="49">
        <v>43.551500000000004</v>
      </c>
      <c r="Y325" s="48">
        <v>35.841000000000037</v>
      </c>
      <c r="Z325" s="49">
        <v>0</v>
      </c>
      <c r="AA325" s="48">
        <v>0</v>
      </c>
      <c r="AB325" s="49">
        <v>0</v>
      </c>
      <c r="AC325" s="58">
        <f>SUM(E325:AB325)</f>
        <v>121.32566666666673</v>
      </c>
      <c r="AD325" s="58"/>
      <c r="AE325" s="58"/>
    </row>
    <row r="326" spans="2:31" x14ac:dyDescent="0.3">
      <c r="B326" s="62" t="s">
        <v>117</v>
      </c>
      <c r="C326" s="62"/>
      <c r="D326" s="62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0</v>
      </c>
      <c r="N326" s="49">
        <v>66.69383333333333</v>
      </c>
      <c r="O326" s="48">
        <v>101.95800000000003</v>
      </c>
      <c r="P326" s="49">
        <v>48.589833333333324</v>
      </c>
      <c r="Q326" s="48">
        <v>12.774833333333314</v>
      </c>
      <c r="R326" s="49">
        <v>129.00766666666669</v>
      </c>
      <c r="S326" s="48">
        <v>162.59950000000001</v>
      </c>
      <c r="T326" s="49">
        <v>136.18316666666664</v>
      </c>
      <c r="U326" s="48">
        <v>136.7653333333333</v>
      </c>
      <c r="V326" s="49">
        <v>132.91549999999995</v>
      </c>
      <c r="W326" s="48">
        <v>121.61050000000004</v>
      </c>
      <c r="X326" s="49">
        <v>96.605666666666679</v>
      </c>
      <c r="Y326" s="48">
        <v>51.266833333333338</v>
      </c>
      <c r="Z326" s="49">
        <v>0</v>
      </c>
      <c r="AA326" s="48">
        <v>0</v>
      </c>
      <c r="AB326" s="49">
        <v>0</v>
      </c>
      <c r="AC326" s="58">
        <f>SUM(E326:AB326)</f>
        <v>1196.9706666666666</v>
      </c>
      <c r="AD326" s="58"/>
      <c r="AE326" s="58"/>
    </row>
    <row r="327" spans="2:31" x14ac:dyDescent="0.3">
      <c r="B327" s="62" t="s">
        <v>118</v>
      </c>
      <c r="C327" s="62"/>
      <c r="D327" s="62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0</v>
      </c>
      <c r="N327" s="49">
        <v>0</v>
      </c>
      <c r="O327" s="48">
        <v>0</v>
      </c>
      <c r="P327" s="49">
        <v>0</v>
      </c>
      <c r="Q327" s="48">
        <v>0</v>
      </c>
      <c r="R327" s="49">
        <v>0</v>
      </c>
      <c r="S327" s="48">
        <v>0</v>
      </c>
      <c r="T327" s="49">
        <v>0</v>
      </c>
      <c r="U327" s="48">
        <v>0</v>
      </c>
      <c r="V327" s="49">
        <v>0</v>
      </c>
      <c r="W327" s="48">
        <v>0</v>
      </c>
      <c r="X327" s="49">
        <v>0</v>
      </c>
      <c r="Y327" s="48">
        <v>0</v>
      </c>
      <c r="Z327" s="49">
        <v>0</v>
      </c>
      <c r="AA327" s="48">
        <v>0</v>
      </c>
      <c r="AB327" s="49">
        <v>0</v>
      </c>
      <c r="AC327" s="58">
        <f t="shared" ref="AC327" si="89">SUM(E327:AB327)</f>
        <v>0</v>
      </c>
      <c r="AD327" s="58"/>
      <c r="AE327" s="58"/>
    </row>
    <row r="328" spans="2:31" x14ac:dyDescent="0.3">
      <c r="B328" s="62" t="s">
        <v>127</v>
      </c>
      <c r="C328" s="62"/>
      <c r="D328" s="62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0</v>
      </c>
      <c r="N328" s="49">
        <v>0</v>
      </c>
      <c r="O328" s="48">
        <v>0</v>
      </c>
      <c r="P328" s="49">
        <v>0</v>
      </c>
      <c r="Q328" s="48">
        <v>0</v>
      </c>
      <c r="R328" s="49">
        <v>0</v>
      </c>
      <c r="S328" s="48">
        <v>0</v>
      </c>
      <c r="T328" s="49">
        <v>0</v>
      </c>
      <c r="U328" s="48">
        <v>0</v>
      </c>
      <c r="V328" s="49">
        <v>0</v>
      </c>
      <c r="W328" s="48">
        <v>0</v>
      </c>
      <c r="X328" s="49">
        <v>0</v>
      </c>
      <c r="Y328" s="48">
        <v>0</v>
      </c>
      <c r="Z328" s="49">
        <v>0</v>
      </c>
      <c r="AA328" s="48">
        <v>0</v>
      </c>
      <c r="AB328" s="49">
        <v>0</v>
      </c>
      <c r="AC328" s="58">
        <f>SUM(E328:AB328)</f>
        <v>0</v>
      </c>
      <c r="AD328" s="58"/>
      <c r="AE328" s="58"/>
    </row>
    <row r="329" spans="2:31" x14ac:dyDescent="0.3">
      <c r="B329" s="4" t="s">
        <v>129</v>
      </c>
      <c r="C329" s="12"/>
      <c r="D329" s="12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0</v>
      </c>
      <c r="N329" s="49">
        <v>37.502833333333321</v>
      </c>
      <c r="O329" s="48">
        <v>81.14749999999998</v>
      </c>
      <c r="P329" s="49">
        <v>95.88466666666659</v>
      </c>
      <c r="Q329" s="48">
        <v>98.967666666666673</v>
      </c>
      <c r="R329" s="49">
        <v>93.069166666666689</v>
      </c>
      <c r="S329" s="48">
        <v>79.430000000000007</v>
      </c>
      <c r="T329" s="49">
        <v>79.197833333333321</v>
      </c>
      <c r="U329" s="48">
        <v>78.124333333333354</v>
      </c>
      <c r="V329" s="49">
        <v>59.893333333333352</v>
      </c>
      <c r="W329" s="48">
        <v>60.038999999999994</v>
      </c>
      <c r="X329" s="49">
        <v>20.466000000000001</v>
      </c>
      <c r="Y329" s="48">
        <v>0</v>
      </c>
      <c r="Z329" s="49">
        <v>0</v>
      </c>
      <c r="AA329" s="48">
        <v>0</v>
      </c>
      <c r="AB329" s="49">
        <v>0</v>
      </c>
      <c r="AC329" s="58">
        <f t="shared" ref="AC329:AC331" si="90">SUM(E329:AB329)</f>
        <v>783.72233333333315</v>
      </c>
      <c r="AD329" s="58"/>
      <c r="AE329" s="58"/>
    </row>
    <row r="330" spans="2:31" x14ac:dyDescent="0.3">
      <c r="B330" s="4" t="s">
        <v>130</v>
      </c>
      <c r="C330" s="12"/>
      <c r="D330" s="12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0</v>
      </c>
      <c r="N330" s="49">
        <v>4.8434999999999997</v>
      </c>
      <c r="O330" s="48">
        <v>21.755666666666666</v>
      </c>
      <c r="P330" s="49">
        <v>38.774833333333312</v>
      </c>
      <c r="Q330" s="48">
        <v>51.497666666666639</v>
      </c>
      <c r="R330" s="49">
        <v>58.777166666666702</v>
      </c>
      <c r="S330" s="48">
        <v>5.1911666666666667</v>
      </c>
      <c r="T330" s="49">
        <v>0</v>
      </c>
      <c r="U330" s="48">
        <v>0</v>
      </c>
      <c r="V330" s="49">
        <v>7.4499999999999983E-2</v>
      </c>
      <c r="W330" s="48">
        <v>2.7350000000000003</v>
      </c>
      <c r="X330" s="49">
        <v>1.4088333333333338</v>
      </c>
      <c r="Y330" s="48">
        <v>0</v>
      </c>
      <c r="Z330" s="49">
        <v>0</v>
      </c>
      <c r="AA330" s="48">
        <v>0</v>
      </c>
      <c r="AB330" s="49">
        <v>0</v>
      </c>
      <c r="AC330" s="58">
        <f t="shared" si="90"/>
        <v>185.05833333333334</v>
      </c>
      <c r="AD330" s="58"/>
      <c r="AE330" s="58"/>
    </row>
    <row r="331" spans="2:31" x14ac:dyDescent="0.3">
      <c r="B331" s="4" t="s">
        <v>131</v>
      </c>
      <c r="C331" s="12"/>
      <c r="D331" s="12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9.3698333333333323</v>
      </c>
      <c r="N331" s="49">
        <v>22.409999999999997</v>
      </c>
      <c r="O331" s="48">
        <v>14.759999999999998</v>
      </c>
      <c r="P331" s="49">
        <v>13.299999999999997</v>
      </c>
      <c r="Q331" s="48">
        <v>12.590000000000003</v>
      </c>
      <c r="R331" s="49">
        <v>12.380000000000003</v>
      </c>
      <c r="S331" s="48">
        <v>12.729999999999997</v>
      </c>
      <c r="T331" s="49">
        <v>13.64</v>
      </c>
      <c r="U331" s="48">
        <v>14.920000000000002</v>
      </c>
      <c r="V331" s="49">
        <v>17.200000000000003</v>
      </c>
      <c r="W331" s="48">
        <v>25.82</v>
      </c>
      <c r="X331" s="49">
        <v>52.06</v>
      </c>
      <c r="Y331" s="48">
        <v>67.05</v>
      </c>
      <c r="Z331" s="49">
        <v>0</v>
      </c>
      <c r="AA331" s="48">
        <v>0</v>
      </c>
      <c r="AB331" s="49">
        <v>0</v>
      </c>
      <c r="AC331" s="58">
        <f t="shared" si="90"/>
        <v>288.22983333333332</v>
      </c>
      <c r="AD331" s="58"/>
      <c r="AE331" s="58"/>
    </row>
    <row r="332" spans="2:31" x14ac:dyDescent="0.3">
      <c r="B332" s="13" t="s">
        <v>2</v>
      </c>
      <c r="C332" s="13"/>
      <c r="D332" s="13"/>
      <c r="E332" s="14">
        <f>SUM(E272:E331)</f>
        <v>0</v>
      </c>
      <c r="F332" s="14">
        <f t="shared" ref="F332" si="91">SUM(F272:F331)</f>
        <v>0</v>
      </c>
      <c r="G332" s="14">
        <f t="shared" ref="G332" si="92">SUM(G272:G331)</f>
        <v>0</v>
      </c>
      <c r="H332" s="14">
        <f t="shared" ref="H332" si="93">SUM(H272:H331)</f>
        <v>0</v>
      </c>
      <c r="I332" s="14">
        <f t="shared" ref="I332" si="94">SUM(I272:I331)</f>
        <v>0</v>
      </c>
      <c r="J332" s="14">
        <f t="shared" ref="J332" si="95">SUM(J272:J331)</f>
        <v>0</v>
      </c>
      <c r="K332" s="14">
        <f t="shared" ref="K332" si="96">SUM(K272:K331)</f>
        <v>0</v>
      </c>
      <c r="L332" s="14">
        <f t="shared" ref="L332" si="97">SUM(L272:L331)</f>
        <v>0</v>
      </c>
      <c r="M332" s="14">
        <f t="shared" ref="M332" si="98">SUM(M272:M331)</f>
        <v>12.496666666666666</v>
      </c>
      <c r="N332" s="14">
        <f t="shared" ref="N332" si="99">SUM(N272:N331)</f>
        <v>236.40166666666664</v>
      </c>
      <c r="O332" s="14">
        <f t="shared" ref="O332" si="100">SUM(O272:O331)</f>
        <v>487.25243333333327</v>
      </c>
      <c r="P332" s="14">
        <f t="shared" ref="P332" si="101">SUM(P272:P331)</f>
        <v>501.65749999999997</v>
      </c>
      <c r="Q332" s="14">
        <f t="shared" ref="Q332" si="102">SUM(Q272:Q331)</f>
        <v>527.35043333333329</v>
      </c>
      <c r="R332" s="14">
        <f t="shared" ref="R332" si="103">SUM(R272:R331)</f>
        <v>657.90350000000012</v>
      </c>
      <c r="S332" s="14">
        <f t="shared" ref="S332" si="104">SUM(S272:S331)</f>
        <v>598.44183333333342</v>
      </c>
      <c r="T332" s="14">
        <f t="shared" ref="T332" si="105">SUM(T272:T331)</f>
        <v>577.33904999999993</v>
      </c>
      <c r="U332" s="14">
        <f t="shared" ref="U332" si="106">SUM(U272:U331)</f>
        <v>647.36594999999988</v>
      </c>
      <c r="V332" s="14">
        <f t="shared" ref="V332" si="107">SUM(V272:V331)</f>
        <v>957.09935000000007</v>
      </c>
      <c r="W332" s="14">
        <f t="shared" ref="W332" si="108">SUM(W272:W331)</f>
        <v>1124.4556499999999</v>
      </c>
      <c r="X332" s="14">
        <f t="shared" ref="X332" si="109">SUM(X272:X331)</f>
        <v>1718.1635499999995</v>
      </c>
      <c r="Y332" s="14">
        <f t="shared" ref="Y332" si="110">SUM(Y272:Y331)</f>
        <v>1522.4910000000007</v>
      </c>
      <c r="Z332" s="14">
        <f t="shared" ref="Z332" si="111">SUM(Z272:Z331)</f>
        <v>0</v>
      </c>
      <c r="AA332" s="14">
        <f t="shared" ref="AA332" si="112">SUM(AA272:AA331)</f>
        <v>0</v>
      </c>
      <c r="AB332" s="14">
        <f t="shared" ref="AB332" si="113">SUM(AB272:AB331)</f>
        <v>0</v>
      </c>
      <c r="AC332" s="70">
        <f>SUM(AC272:AE331)</f>
        <v>9568.4185833333304</v>
      </c>
      <c r="AD332" s="70"/>
      <c r="AE332" s="70"/>
    </row>
    <row r="333" spans="2:31" x14ac:dyDescent="0.3">
      <c r="B333" s="15"/>
      <c r="C333" s="16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</row>
    <row r="334" spans="2:31" x14ac:dyDescent="0.3">
      <c r="B334" s="15"/>
      <c r="C334" s="16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</row>
    <row r="335" spans="2:31" x14ac:dyDescent="0.3">
      <c r="B335" s="8">
        <f>'Resumen-Mensual'!$J$22</f>
        <v>45297</v>
      </c>
    </row>
    <row r="336" spans="2:31" x14ac:dyDescent="0.3">
      <c r="B336" s="8"/>
    </row>
    <row r="337" spans="2:31" x14ac:dyDescent="0.3">
      <c r="B337" s="9" t="s">
        <v>81</v>
      </c>
      <c r="C337" s="10"/>
      <c r="D337" s="10"/>
      <c r="E337" s="11">
        <v>1</v>
      </c>
      <c r="F337" s="11">
        <v>2</v>
      </c>
      <c r="G337" s="11">
        <v>3</v>
      </c>
      <c r="H337" s="11">
        <v>4</v>
      </c>
      <c r="I337" s="11">
        <v>5</v>
      </c>
      <c r="J337" s="11">
        <v>6</v>
      </c>
      <c r="K337" s="11">
        <v>7</v>
      </c>
      <c r="L337" s="11">
        <v>8</v>
      </c>
      <c r="M337" s="11">
        <v>9</v>
      </c>
      <c r="N337" s="11">
        <v>10</v>
      </c>
      <c r="O337" s="11">
        <v>11</v>
      </c>
      <c r="P337" s="11">
        <v>12</v>
      </c>
      <c r="Q337" s="11">
        <v>13</v>
      </c>
      <c r="R337" s="11">
        <v>14</v>
      </c>
      <c r="S337" s="11">
        <v>15</v>
      </c>
      <c r="T337" s="11">
        <v>16</v>
      </c>
      <c r="U337" s="11">
        <v>17</v>
      </c>
      <c r="V337" s="11">
        <v>18</v>
      </c>
      <c r="W337" s="11">
        <v>19</v>
      </c>
      <c r="X337" s="11">
        <v>20</v>
      </c>
      <c r="Y337" s="11">
        <v>21</v>
      </c>
      <c r="Z337" s="11">
        <v>22</v>
      </c>
      <c r="AA337" s="11">
        <v>23</v>
      </c>
      <c r="AB337" s="11">
        <v>24</v>
      </c>
      <c r="AC337" s="68" t="s">
        <v>2</v>
      </c>
      <c r="AD337" s="68"/>
      <c r="AE337" s="68"/>
    </row>
    <row r="338" spans="2:31" x14ac:dyDescent="0.3">
      <c r="B338" s="82" t="s">
        <v>37</v>
      </c>
      <c r="C338" s="82"/>
      <c r="D338" s="82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0.11533333333333325</v>
      </c>
      <c r="N338" s="49">
        <v>3.3333333333334102E-4</v>
      </c>
      <c r="O338" s="48">
        <v>1.7333333333333305E-2</v>
      </c>
      <c r="P338" s="49">
        <v>5.6000000000000126E-2</v>
      </c>
      <c r="Q338" s="48">
        <v>1.2500000000000119E-2</v>
      </c>
      <c r="R338" s="49">
        <v>0.13049999999999976</v>
      </c>
      <c r="S338" s="48">
        <v>7.0000000000001025E-3</v>
      </c>
      <c r="T338" s="49">
        <v>0.7583333333333333</v>
      </c>
      <c r="U338" s="48">
        <v>1.4930000000000001</v>
      </c>
      <c r="V338" s="49">
        <v>1.8605000000000003</v>
      </c>
      <c r="W338" s="48">
        <v>1.5290000000000001</v>
      </c>
      <c r="X338" s="49">
        <v>0.16483333333333341</v>
      </c>
      <c r="Y338" s="48">
        <v>0</v>
      </c>
      <c r="Z338" s="49">
        <v>0</v>
      </c>
      <c r="AA338" s="48">
        <v>0</v>
      </c>
      <c r="AB338" s="49">
        <v>0</v>
      </c>
      <c r="AC338" s="58">
        <f>SUM(E338:AB338)</f>
        <v>6.1446666666666667</v>
      </c>
      <c r="AD338" s="58"/>
      <c r="AE338" s="58"/>
    </row>
    <row r="339" spans="2:31" x14ac:dyDescent="0.3">
      <c r="B339" s="62" t="s">
        <v>38</v>
      </c>
      <c r="C339" s="62"/>
      <c r="D339" s="62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0.25963333333333349</v>
      </c>
      <c r="N339" s="49">
        <v>7.5833333333333558E-2</v>
      </c>
      <c r="O339" s="48">
        <v>0.22699999999999948</v>
      </c>
      <c r="P339" s="49">
        <v>0.43066666666666686</v>
      </c>
      <c r="Q339" s="48">
        <v>0.36480000000000079</v>
      </c>
      <c r="R339" s="49">
        <v>0.15116666666666687</v>
      </c>
      <c r="S339" s="48">
        <v>0.28983333333333411</v>
      </c>
      <c r="T339" s="49">
        <v>1.7239999999999991</v>
      </c>
      <c r="U339" s="48">
        <v>2.8738333333333341</v>
      </c>
      <c r="V339" s="49">
        <v>3.4411666666666654</v>
      </c>
      <c r="W339" s="48">
        <v>3.4173333333333318</v>
      </c>
      <c r="X339" s="49">
        <v>0.42126666666666673</v>
      </c>
      <c r="Y339" s="48">
        <v>0</v>
      </c>
      <c r="Z339" s="49">
        <v>0</v>
      </c>
      <c r="AA339" s="48">
        <v>0</v>
      </c>
      <c r="AB339" s="49">
        <v>0</v>
      </c>
      <c r="AC339" s="58">
        <f t="shared" ref="AC339:AC370" si="114">SUM(E339:AB339)</f>
        <v>13.676533333333332</v>
      </c>
      <c r="AD339" s="58"/>
      <c r="AE339" s="58"/>
    </row>
    <row r="340" spans="2:31" x14ac:dyDescent="0.3">
      <c r="B340" s="62" t="s">
        <v>39</v>
      </c>
      <c r="C340" s="62"/>
      <c r="D340" s="62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4</v>
      </c>
      <c r="N340" s="49">
        <v>10</v>
      </c>
      <c r="O340" s="48">
        <v>1.2600000000000016</v>
      </c>
      <c r="P340" s="49">
        <v>1.4699999999999989</v>
      </c>
      <c r="Q340" s="48">
        <v>0.92999999999999972</v>
      </c>
      <c r="R340" s="49">
        <v>0.64000000000000057</v>
      </c>
      <c r="S340" s="48">
        <v>0.76000000000000156</v>
      </c>
      <c r="T340" s="49">
        <v>2.0800000000000018</v>
      </c>
      <c r="U340" s="48">
        <v>1.4800000000000004</v>
      </c>
      <c r="V340" s="49">
        <v>11.700000000000008</v>
      </c>
      <c r="W340" s="48">
        <v>5.800000000000006</v>
      </c>
      <c r="X340" s="49">
        <v>0.75</v>
      </c>
      <c r="Y340" s="48">
        <v>0</v>
      </c>
      <c r="Z340" s="49">
        <v>0</v>
      </c>
      <c r="AA340" s="48">
        <v>0</v>
      </c>
      <c r="AB340" s="49">
        <v>0</v>
      </c>
      <c r="AC340" s="58">
        <f t="shared" si="114"/>
        <v>40.870000000000019</v>
      </c>
      <c r="AD340" s="58"/>
      <c r="AE340" s="58"/>
    </row>
    <row r="341" spans="2:31" x14ac:dyDescent="0.3">
      <c r="B341" s="62" t="s">
        <v>40</v>
      </c>
      <c r="C341" s="62"/>
      <c r="D341" s="62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51.507500000000007</v>
      </c>
      <c r="N341" s="49">
        <v>47.029499999999992</v>
      </c>
      <c r="O341" s="48">
        <v>36.791500000000013</v>
      </c>
      <c r="P341" s="49">
        <v>35.374166666666653</v>
      </c>
      <c r="Q341" s="48">
        <v>34.610666666666624</v>
      </c>
      <c r="R341" s="49">
        <v>34.871833333333335</v>
      </c>
      <c r="S341" s="48">
        <v>35.609333333333325</v>
      </c>
      <c r="T341" s="49">
        <v>48.303499999999985</v>
      </c>
      <c r="U341" s="48">
        <v>66.290333333333322</v>
      </c>
      <c r="V341" s="49">
        <v>69.847833333333327</v>
      </c>
      <c r="W341" s="48">
        <v>38.666166666666655</v>
      </c>
      <c r="X341" s="49">
        <v>4.9898333333333342</v>
      </c>
      <c r="Y341" s="48">
        <v>0</v>
      </c>
      <c r="Z341" s="49">
        <v>0</v>
      </c>
      <c r="AA341" s="48">
        <v>0</v>
      </c>
      <c r="AB341" s="49">
        <v>0</v>
      </c>
      <c r="AC341" s="58">
        <f t="shared" si="114"/>
        <v>503.89216666666653</v>
      </c>
      <c r="AD341" s="58"/>
      <c r="AE341" s="58"/>
    </row>
    <row r="342" spans="2:31" x14ac:dyDescent="0.3">
      <c r="B342" s="62" t="s">
        <v>41</v>
      </c>
      <c r="C342" s="62"/>
      <c r="D342" s="62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9.6731666666666687</v>
      </c>
      <c r="N342" s="49">
        <v>1.9528333333333332</v>
      </c>
      <c r="O342" s="48">
        <v>0</v>
      </c>
      <c r="P342" s="49">
        <v>7.4989999999999961</v>
      </c>
      <c r="Q342" s="48">
        <v>6.2976666666666592</v>
      </c>
      <c r="R342" s="49">
        <v>4.8091666666666715</v>
      </c>
      <c r="S342" s="48">
        <v>5.0841666666666621</v>
      </c>
      <c r="T342" s="49">
        <v>8.159333333333338</v>
      </c>
      <c r="U342" s="48">
        <v>20.418999999999993</v>
      </c>
      <c r="V342" s="49">
        <v>21.166666666666671</v>
      </c>
      <c r="W342" s="48">
        <v>9.7995000000000001</v>
      </c>
      <c r="X342" s="49">
        <v>1.4508333333333334</v>
      </c>
      <c r="Y342" s="48">
        <v>0</v>
      </c>
      <c r="Z342" s="49">
        <v>0</v>
      </c>
      <c r="AA342" s="48">
        <v>0</v>
      </c>
      <c r="AB342" s="49">
        <v>0</v>
      </c>
      <c r="AC342" s="58">
        <f t="shared" si="114"/>
        <v>96.311333333333323</v>
      </c>
      <c r="AD342" s="58"/>
      <c r="AE342" s="58"/>
    </row>
    <row r="343" spans="2:31" x14ac:dyDescent="0.3">
      <c r="B343" s="62" t="s">
        <v>42</v>
      </c>
      <c r="C343" s="62"/>
      <c r="D343" s="62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9.7432333333333307</v>
      </c>
      <c r="N343" s="49">
        <v>7.6559999999999961</v>
      </c>
      <c r="O343" s="48">
        <v>7.194166666666673</v>
      </c>
      <c r="P343" s="49">
        <v>13.795166666666665</v>
      </c>
      <c r="Q343" s="48">
        <v>16.297666666666665</v>
      </c>
      <c r="R343" s="49">
        <v>14.72783333333334</v>
      </c>
      <c r="S343" s="48">
        <v>24.302666666666656</v>
      </c>
      <c r="T343" s="49">
        <v>26.080166666666649</v>
      </c>
      <c r="U343" s="48">
        <v>35.459000000000017</v>
      </c>
      <c r="V343" s="49">
        <v>32.587166666666675</v>
      </c>
      <c r="W343" s="48">
        <v>20.646000000000001</v>
      </c>
      <c r="X343" s="49">
        <v>1.4640166666666667</v>
      </c>
      <c r="Y343" s="48">
        <v>0</v>
      </c>
      <c r="Z343" s="49">
        <v>0</v>
      </c>
      <c r="AA343" s="48">
        <v>0</v>
      </c>
      <c r="AB343" s="49">
        <v>0</v>
      </c>
      <c r="AC343" s="58">
        <f t="shared" si="114"/>
        <v>209.95308333333338</v>
      </c>
      <c r="AD343" s="58"/>
      <c r="AE343" s="58"/>
    </row>
    <row r="344" spans="2:31" x14ac:dyDescent="0.3">
      <c r="B344" s="62" t="s">
        <v>43</v>
      </c>
      <c r="C344" s="62"/>
      <c r="D344" s="62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33.565666666666623</v>
      </c>
      <c r="N344" s="49">
        <v>15.088333333333326</v>
      </c>
      <c r="O344" s="48">
        <v>6.5101666666666516</v>
      </c>
      <c r="P344" s="49">
        <v>6.6113333333333477</v>
      </c>
      <c r="Q344" s="48">
        <v>6.7950000000000115</v>
      </c>
      <c r="R344" s="49">
        <v>6.7444999999999933</v>
      </c>
      <c r="S344" s="48">
        <v>6.7351666666666672</v>
      </c>
      <c r="T344" s="49">
        <v>13.423666666666659</v>
      </c>
      <c r="U344" s="48">
        <v>23.243833333333324</v>
      </c>
      <c r="V344" s="49">
        <v>26.265666666666664</v>
      </c>
      <c r="W344" s="48">
        <v>16.348499999999994</v>
      </c>
      <c r="X344" s="49">
        <v>0.2311666666666666</v>
      </c>
      <c r="Y344" s="48">
        <v>0</v>
      </c>
      <c r="Z344" s="49">
        <v>0</v>
      </c>
      <c r="AA344" s="48">
        <v>0</v>
      </c>
      <c r="AB344" s="49">
        <v>0</v>
      </c>
      <c r="AC344" s="58">
        <f t="shared" si="114"/>
        <v>161.56299999999993</v>
      </c>
      <c r="AD344" s="58"/>
      <c r="AE344" s="58"/>
    </row>
    <row r="345" spans="2:31" x14ac:dyDescent="0.3">
      <c r="B345" s="62" t="s">
        <v>44</v>
      </c>
      <c r="C345" s="62"/>
      <c r="D345" s="62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0</v>
      </c>
      <c r="N345" s="49">
        <v>1.7024999999999999</v>
      </c>
      <c r="O345" s="48">
        <v>0</v>
      </c>
      <c r="P345" s="49">
        <v>0</v>
      </c>
      <c r="Q345" s="48">
        <v>0</v>
      </c>
      <c r="R345" s="49">
        <v>0</v>
      </c>
      <c r="S345" s="48">
        <v>0</v>
      </c>
      <c r="T345" s="49">
        <v>0</v>
      </c>
      <c r="U345" s="48">
        <v>2.5788333333333315</v>
      </c>
      <c r="V345" s="49">
        <v>0</v>
      </c>
      <c r="W345" s="48">
        <v>1.6599999999999995</v>
      </c>
      <c r="X345" s="49">
        <v>1.9321666666666673</v>
      </c>
      <c r="Y345" s="48">
        <v>0</v>
      </c>
      <c r="Z345" s="49">
        <v>0</v>
      </c>
      <c r="AA345" s="48">
        <v>0</v>
      </c>
      <c r="AB345" s="49">
        <v>0</v>
      </c>
      <c r="AC345" s="58">
        <f t="shared" si="114"/>
        <v>7.8734999999999982</v>
      </c>
      <c r="AD345" s="58"/>
      <c r="AE345" s="58"/>
    </row>
    <row r="346" spans="2:31" x14ac:dyDescent="0.3">
      <c r="B346" s="62" t="s">
        <v>45</v>
      </c>
      <c r="C346" s="62"/>
      <c r="D346" s="62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2.0883500000000002</v>
      </c>
      <c r="N346" s="49">
        <v>1.0076999999999994</v>
      </c>
      <c r="O346" s="48">
        <v>1.0260000000000002</v>
      </c>
      <c r="P346" s="49">
        <v>1.1252166666666665</v>
      </c>
      <c r="Q346" s="48">
        <v>0.21013333333333353</v>
      </c>
      <c r="R346" s="49">
        <v>0</v>
      </c>
      <c r="S346" s="48">
        <v>0</v>
      </c>
      <c r="T346" s="49">
        <v>0.56708333333333261</v>
      </c>
      <c r="U346" s="48">
        <v>1.2482999999999991</v>
      </c>
      <c r="V346" s="49">
        <v>3.7617999999999969</v>
      </c>
      <c r="W346" s="48">
        <v>1.9415000000000007</v>
      </c>
      <c r="X346" s="49">
        <v>0.66190000000000004</v>
      </c>
      <c r="Y346" s="48">
        <v>0</v>
      </c>
      <c r="Z346" s="49">
        <v>0</v>
      </c>
      <c r="AA346" s="48">
        <v>0</v>
      </c>
      <c r="AB346" s="49">
        <v>0</v>
      </c>
      <c r="AC346" s="58">
        <f t="shared" si="114"/>
        <v>13.637983333333329</v>
      </c>
      <c r="AD346" s="58"/>
      <c r="AE346" s="58"/>
    </row>
    <row r="347" spans="2:31" x14ac:dyDescent="0.3">
      <c r="B347" s="62" t="s">
        <v>46</v>
      </c>
      <c r="C347" s="62"/>
      <c r="D347" s="62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23.124499999999998</v>
      </c>
      <c r="N347" s="49">
        <v>6.5348333333333342</v>
      </c>
      <c r="O347" s="48">
        <v>6.8501666666666683</v>
      </c>
      <c r="P347" s="49">
        <v>6.5991666666666626</v>
      </c>
      <c r="Q347" s="48">
        <v>3.1333333333333298</v>
      </c>
      <c r="R347" s="49">
        <v>2.4401666666666615</v>
      </c>
      <c r="S347" s="48">
        <v>3.1331666666666611</v>
      </c>
      <c r="T347" s="49">
        <v>10.629166666666674</v>
      </c>
      <c r="U347" s="48">
        <v>22.626666666666683</v>
      </c>
      <c r="V347" s="49">
        <v>26.953166666666689</v>
      </c>
      <c r="W347" s="48">
        <v>18.90049999999999</v>
      </c>
      <c r="X347" s="49">
        <v>1.5845000000000007</v>
      </c>
      <c r="Y347" s="48">
        <v>0</v>
      </c>
      <c r="Z347" s="49">
        <v>0</v>
      </c>
      <c r="AA347" s="48">
        <v>0</v>
      </c>
      <c r="AB347" s="49">
        <v>0</v>
      </c>
      <c r="AC347" s="58">
        <f t="shared" si="114"/>
        <v>132.50933333333333</v>
      </c>
      <c r="AD347" s="58"/>
      <c r="AE347" s="58"/>
    </row>
    <row r="348" spans="2:31" x14ac:dyDescent="0.3">
      <c r="B348" s="62" t="s">
        <v>47</v>
      </c>
      <c r="C348" s="62"/>
      <c r="D348" s="62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17.69000000000003</v>
      </c>
      <c r="N348" s="49">
        <v>23.316000000000017</v>
      </c>
      <c r="O348" s="48">
        <v>23.895999999999976</v>
      </c>
      <c r="P348" s="49">
        <v>23.895999999999976</v>
      </c>
      <c r="Q348" s="48">
        <v>23.895999999999976</v>
      </c>
      <c r="R348" s="49">
        <v>23.895999999999976</v>
      </c>
      <c r="S348" s="48">
        <v>23.895999999999976</v>
      </c>
      <c r="T348" s="49">
        <v>23.895999999999976</v>
      </c>
      <c r="U348" s="48">
        <v>23.895999999999976</v>
      </c>
      <c r="V348" s="49">
        <v>23.374000000000017</v>
      </c>
      <c r="W348" s="48">
        <v>17.573999999999987</v>
      </c>
      <c r="X348" s="49">
        <v>0</v>
      </c>
      <c r="Y348" s="48">
        <v>0</v>
      </c>
      <c r="Z348" s="49">
        <v>0</v>
      </c>
      <c r="AA348" s="48">
        <v>0</v>
      </c>
      <c r="AB348" s="49">
        <v>0</v>
      </c>
      <c r="AC348" s="58">
        <f t="shared" si="114"/>
        <v>249.22599999999991</v>
      </c>
      <c r="AD348" s="58"/>
      <c r="AE348" s="58"/>
    </row>
    <row r="349" spans="2:31" x14ac:dyDescent="0.3">
      <c r="B349" s="62" t="s">
        <v>48</v>
      </c>
      <c r="C349" s="62"/>
      <c r="D349" s="62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12.809999999999981</v>
      </c>
      <c r="N349" s="49">
        <v>16.884000000000011</v>
      </c>
      <c r="O349" s="48">
        <v>17.303999999999981</v>
      </c>
      <c r="P349" s="49">
        <v>17.303999999999981</v>
      </c>
      <c r="Q349" s="48">
        <v>17.303999999999981</v>
      </c>
      <c r="R349" s="49">
        <v>17.303999999999981</v>
      </c>
      <c r="S349" s="48">
        <v>17.303999999999981</v>
      </c>
      <c r="T349" s="49">
        <v>17.303999999999981</v>
      </c>
      <c r="U349" s="48">
        <v>17.303999999999981</v>
      </c>
      <c r="V349" s="49">
        <v>16.92600000000002</v>
      </c>
      <c r="W349" s="48">
        <v>12.726000000000001</v>
      </c>
      <c r="X349" s="49">
        <v>0</v>
      </c>
      <c r="Y349" s="48">
        <v>0</v>
      </c>
      <c r="Z349" s="49">
        <v>0</v>
      </c>
      <c r="AA349" s="48">
        <v>0</v>
      </c>
      <c r="AB349" s="49">
        <v>0</v>
      </c>
      <c r="AC349" s="58">
        <f t="shared" si="114"/>
        <v>180.47399999999985</v>
      </c>
      <c r="AD349" s="58"/>
      <c r="AE349" s="58"/>
    </row>
    <row r="350" spans="2:31" x14ac:dyDescent="0.3">
      <c r="B350" s="62" t="s">
        <v>49</v>
      </c>
      <c r="C350" s="62"/>
      <c r="D350" s="62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15.609000000000004</v>
      </c>
      <c r="N350" s="49">
        <v>28.837000000000003</v>
      </c>
      <c r="O350" s="48">
        <v>8.206333333333335</v>
      </c>
      <c r="P350" s="49">
        <v>29.084166666666647</v>
      </c>
      <c r="Q350" s="48">
        <v>41.423833333333306</v>
      </c>
      <c r="R350" s="49">
        <v>41.331499999999977</v>
      </c>
      <c r="S350" s="48">
        <v>56.562999999999995</v>
      </c>
      <c r="T350" s="49">
        <v>61.417666666666648</v>
      </c>
      <c r="U350" s="48">
        <v>83.507499999999979</v>
      </c>
      <c r="V350" s="49">
        <v>75.219499999999968</v>
      </c>
      <c r="W350" s="48">
        <v>43.52000000000001</v>
      </c>
      <c r="X350" s="49">
        <v>2.403999999999999</v>
      </c>
      <c r="Y350" s="48">
        <v>0</v>
      </c>
      <c r="Z350" s="49">
        <v>0</v>
      </c>
      <c r="AA350" s="48">
        <v>0</v>
      </c>
      <c r="AB350" s="49">
        <v>0</v>
      </c>
      <c r="AC350" s="58">
        <f t="shared" si="114"/>
        <v>487.12349999999992</v>
      </c>
      <c r="AD350" s="58"/>
      <c r="AE350" s="58"/>
    </row>
    <row r="351" spans="2:31" x14ac:dyDescent="0.3">
      <c r="B351" s="62" t="s">
        <v>50</v>
      </c>
      <c r="C351" s="62"/>
      <c r="D351" s="62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11.414833333333331</v>
      </c>
      <c r="N351" s="49">
        <v>8.1463333333333328</v>
      </c>
      <c r="O351" s="48">
        <v>7.1406666666666663</v>
      </c>
      <c r="P351" s="49">
        <v>7.7911666666666637</v>
      </c>
      <c r="Q351" s="48">
        <v>7.9688333333333308</v>
      </c>
      <c r="R351" s="49">
        <v>8.2054999999999971</v>
      </c>
      <c r="S351" s="48">
        <v>8.5079999999999956</v>
      </c>
      <c r="T351" s="49">
        <v>9.3081666666666649</v>
      </c>
      <c r="U351" s="48">
        <v>11.394999999999998</v>
      </c>
      <c r="V351" s="49">
        <v>11.421833333333337</v>
      </c>
      <c r="W351" s="48">
        <v>4.2049999999999992</v>
      </c>
      <c r="X351" s="49">
        <v>6.3333333333333283E-2</v>
      </c>
      <c r="Y351" s="48">
        <v>0</v>
      </c>
      <c r="Z351" s="49">
        <v>0</v>
      </c>
      <c r="AA351" s="48">
        <v>0</v>
      </c>
      <c r="AB351" s="49">
        <v>0</v>
      </c>
      <c r="AC351" s="58">
        <f t="shared" si="114"/>
        <v>95.568666666666644</v>
      </c>
      <c r="AD351" s="58"/>
      <c r="AE351" s="58"/>
    </row>
    <row r="352" spans="2:31" x14ac:dyDescent="0.3">
      <c r="B352" s="62" t="s">
        <v>123</v>
      </c>
      <c r="C352" s="62"/>
      <c r="D352" s="62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10.054833333333335</v>
      </c>
      <c r="N352" s="49">
        <v>12.628999999999996</v>
      </c>
      <c r="O352" s="48">
        <v>6.1491666666666642</v>
      </c>
      <c r="P352" s="49">
        <v>6.0529999999999982</v>
      </c>
      <c r="Q352" s="48">
        <v>5.7823333333333364</v>
      </c>
      <c r="R352" s="49">
        <v>5.4046666666666665</v>
      </c>
      <c r="S352" s="48">
        <v>4.9474999999999989</v>
      </c>
      <c r="T352" s="49">
        <v>8.6139999999999954</v>
      </c>
      <c r="U352" s="48">
        <v>14.316833333333348</v>
      </c>
      <c r="V352" s="49">
        <v>13.701666666666682</v>
      </c>
      <c r="W352" s="48">
        <v>6.2894999999999985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58">
        <f t="shared" si="114"/>
        <v>93.942500000000024</v>
      </c>
      <c r="AD352" s="58"/>
      <c r="AE352" s="58"/>
    </row>
    <row r="353" spans="2:31" x14ac:dyDescent="0.3">
      <c r="B353" s="62" t="s">
        <v>51</v>
      </c>
      <c r="C353" s="62"/>
      <c r="D353" s="62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13.428333333333342</v>
      </c>
      <c r="N353" s="49">
        <v>34.071833333333331</v>
      </c>
      <c r="O353" s="48">
        <v>37.47</v>
      </c>
      <c r="P353" s="49">
        <v>37.510000000000019</v>
      </c>
      <c r="Q353" s="48">
        <v>37.510000000000019</v>
      </c>
      <c r="R353" s="49">
        <v>37.510000000000019</v>
      </c>
      <c r="S353" s="48">
        <v>53.09</v>
      </c>
      <c r="T353" s="49">
        <v>77.330000000000013</v>
      </c>
      <c r="U353" s="48">
        <v>96.77000000000001</v>
      </c>
      <c r="V353" s="49">
        <v>117.20000000000002</v>
      </c>
      <c r="W353" s="48">
        <v>78.127833333333328</v>
      </c>
      <c r="X353" s="49">
        <v>2.830833333333334</v>
      </c>
      <c r="Y353" s="48">
        <v>0</v>
      </c>
      <c r="Z353" s="49">
        <v>0</v>
      </c>
      <c r="AA353" s="48">
        <v>0</v>
      </c>
      <c r="AB353" s="49">
        <v>0</v>
      </c>
      <c r="AC353" s="58">
        <f t="shared" si="114"/>
        <v>622.84883333333346</v>
      </c>
      <c r="AD353" s="58"/>
      <c r="AE353" s="58"/>
    </row>
    <row r="354" spans="2:31" x14ac:dyDescent="0.3">
      <c r="B354" s="62" t="s">
        <v>52</v>
      </c>
      <c r="C354" s="62"/>
      <c r="D354" s="62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4.7498333333333331</v>
      </c>
      <c r="N354" s="49">
        <v>2.3728333333333342</v>
      </c>
      <c r="O354" s="48">
        <v>0</v>
      </c>
      <c r="P354" s="49">
        <v>0</v>
      </c>
      <c r="Q354" s="48">
        <v>0</v>
      </c>
      <c r="R354" s="49">
        <v>0</v>
      </c>
      <c r="S354" s="48">
        <v>1.6141666666666674</v>
      </c>
      <c r="T354" s="49">
        <v>3.1328333333333349</v>
      </c>
      <c r="U354" s="48">
        <v>6.9929999999999968</v>
      </c>
      <c r="V354" s="49">
        <v>11.353499999999991</v>
      </c>
      <c r="W354" s="48">
        <v>4.8674999999999979</v>
      </c>
      <c r="X354" s="49">
        <v>0.874</v>
      </c>
      <c r="Y354" s="48">
        <v>0</v>
      </c>
      <c r="Z354" s="49">
        <v>0</v>
      </c>
      <c r="AA354" s="48">
        <v>0</v>
      </c>
      <c r="AB354" s="49">
        <v>0</v>
      </c>
      <c r="AC354" s="58">
        <f t="shared" si="114"/>
        <v>35.957666666666661</v>
      </c>
      <c r="AD354" s="58"/>
      <c r="AE354" s="58"/>
    </row>
    <row r="355" spans="2:31" x14ac:dyDescent="0.3">
      <c r="B355" s="62" t="s">
        <v>53</v>
      </c>
      <c r="C355" s="62"/>
      <c r="D355" s="62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0.42850000000000016</v>
      </c>
      <c r="N355" s="49">
        <v>0.8393333333333336</v>
      </c>
      <c r="O355" s="48">
        <v>1.2325000000000004</v>
      </c>
      <c r="P355" s="49">
        <v>1.6080000000000003</v>
      </c>
      <c r="Q355" s="48">
        <v>2.0025000000000004</v>
      </c>
      <c r="R355" s="49">
        <v>2.3898333333333341</v>
      </c>
      <c r="S355" s="48">
        <v>2.783500000000001</v>
      </c>
      <c r="T355" s="49">
        <v>3.1766666666666676</v>
      </c>
      <c r="U355" s="48">
        <v>3.5715000000000008</v>
      </c>
      <c r="V355" s="49">
        <v>3.9613333333333345</v>
      </c>
      <c r="W355" s="48">
        <v>4.3513333333333337</v>
      </c>
      <c r="X355" s="49">
        <v>3.0866666666666673</v>
      </c>
      <c r="Y355" s="48">
        <v>0</v>
      </c>
      <c r="Z355" s="49">
        <v>0</v>
      </c>
      <c r="AA355" s="48">
        <v>0</v>
      </c>
      <c r="AB355" s="49">
        <v>0</v>
      </c>
      <c r="AC355" s="58">
        <f t="shared" si="114"/>
        <v>29.431666666666676</v>
      </c>
      <c r="AD355" s="58"/>
      <c r="AE355" s="58"/>
    </row>
    <row r="356" spans="2:31" x14ac:dyDescent="0.3">
      <c r="B356" s="62" t="s">
        <v>54</v>
      </c>
      <c r="C356" s="62"/>
      <c r="D356" s="62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2.3929999999999989</v>
      </c>
      <c r="N356" s="49">
        <v>0.15616666666666662</v>
      </c>
      <c r="O356" s="48">
        <v>0</v>
      </c>
      <c r="P356" s="49">
        <v>4.6935000000000038</v>
      </c>
      <c r="Q356" s="48">
        <v>10.833499999999995</v>
      </c>
      <c r="R356" s="49">
        <v>9.7516666666666669</v>
      </c>
      <c r="S356" s="48">
        <v>8.5166666666666693</v>
      </c>
      <c r="T356" s="49">
        <v>16.025999999999996</v>
      </c>
      <c r="U356" s="48">
        <v>26.206166666666668</v>
      </c>
      <c r="V356" s="49">
        <v>25.020166666666665</v>
      </c>
      <c r="W356" s="48">
        <v>21.11399999999999</v>
      </c>
      <c r="X356" s="49">
        <v>2.9861666666666653</v>
      </c>
      <c r="Y356" s="48">
        <v>0</v>
      </c>
      <c r="Z356" s="49">
        <v>0</v>
      </c>
      <c r="AA356" s="48">
        <v>0</v>
      </c>
      <c r="AB356" s="49">
        <v>0</v>
      </c>
      <c r="AC356" s="58">
        <f t="shared" si="114"/>
        <v>127.69699999999997</v>
      </c>
      <c r="AD356" s="58"/>
      <c r="AE356" s="58"/>
    </row>
    <row r="357" spans="2:31" x14ac:dyDescent="0.3">
      <c r="B357" s="62" t="s">
        <v>55</v>
      </c>
      <c r="C357" s="62"/>
      <c r="D357" s="62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4.4659999999999993</v>
      </c>
      <c r="N357" s="49">
        <v>2.4766666666666661</v>
      </c>
      <c r="O357" s="48">
        <v>1.5833333333333619E-2</v>
      </c>
      <c r="P357" s="49">
        <v>5.8751666666666704</v>
      </c>
      <c r="Q357" s="48">
        <v>7.3378333333333279</v>
      </c>
      <c r="R357" s="49">
        <v>6.5914999999999981</v>
      </c>
      <c r="S357" s="48">
        <v>3.8425000000000051</v>
      </c>
      <c r="T357" s="49">
        <v>6.7419999999999947</v>
      </c>
      <c r="U357" s="48">
        <v>16.965333333333323</v>
      </c>
      <c r="V357" s="49">
        <v>22.534499999999998</v>
      </c>
      <c r="W357" s="48">
        <v>15.209166666666663</v>
      </c>
      <c r="X357" s="49">
        <v>1.3261666666666665</v>
      </c>
      <c r="Y357" s="48">
        <v>0</v>
      </c>
      <c r="Z357" s="49">
        <v>0</v>
      </c>
      <c r="AA357" s="48">
        <v>0</v>
      </c>
      <c r="AB357" s="49">
        <v>0</v>
      </c>
      <c r="AC357" s="58">
        <f t="shared" si="114"/>
        <v>93.382666666666637</v>
      </c>
      <c r="AD357" s="58"/>
      <c r="AE357" s="58"/>
    </row>
    <row r="358" spans="2:31" x14ac:dyDescent="0.3">
      <c r="B358" s="62" t="s">
        <v>56</v>
      </c>
      <c r="C358" s="62"/>
      <c r="D358" s="62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5.206833333333333</v>
      </c>
      <c r="N358" s="49">
        <v>6.2118333333333338</v>
      </c>
      <c r="O358" s="48">
        <v>2</v>
      </c>
      <c r="P358" s="49">
        <v>2.2000000000000028</v>
      </c>
      <c r="Q358" s="48">
        <v>2.2000000000000028</v>
      </c>
      <c r="R358" s="49">
        <v>2.118333333333335</v>
      </c>
      <c r="S358" s="48">
        <v>2.3038333333333338</v>
      </c>
      <c r="T358" s="49">
        <v>7.1113333333333379</v>
      </c>
      <c r="U358" s="48">
        <v>12.452000000000002</v>
      </c>
      <c r="V358" s="49">
        <v>12.510166666666661</v>
      </c>
      <c r="W358" s="48">
        <v>9.2658333333333367</v>
      </c>
      <c r="X358" s="49">
        <v>0.24216666666666667</v>
      </c>
      <c r="Y358" s="48">
        <v>0</v>
      </c>
      <c r="Z358" s="49">
        <v>0</v>
      </c>
      <c r="AA358" s="48">
        <v>0</v>
      </c>
      <c r="AB358" s="49">
        <v>0</v>
      </c>
      <c r="AC358" s="58">
        <f t="shared" si="114"/>
        <v>63.822333333333354</v>
      </c>
      <c r="AD358" s="58"/>
      <c r="AE358" s="58"/>
    </row>
    <row r="359" spans="2:31" x14ac:dyDescent="0.3">
      <c r="B359" s="62" t="s">
        <v>124</v>
      </c>
      <c r="C359" s="62"/>
      <c r="D359" s="62"/>
      <c r="E359" s="48">
        <v>0</v>
      </c>
      <c r="F359" s="49">
        <v>0</v>
      </c>
      <c r="G359" s="48">
        <v>0</v>
      </c>
      <c r="H359" s="49">
        <v>0</v>
      </c>
      <c r="I359" s="48">
        <v>0</v>
      </c>
      <c r="J359" s="49">
        <v>0</v>
      </c>
      <c r="K359" s="48">
        <v>0</v>
      </c>
      <c r="L359" s="49">
        <v>0</v>
      </c>
      <c r="M359" s="48">
        <v>34.505833333333342</v>
      </c>
      <c r="N359" s="49">
        <v>53.913499999999999</v>
      </c>
      <c r="O359" s="48">
        <v>65.411833333333334</v>
      </c>
      <c r="P359" s="49">
        <v>69.019499999999965</v>
      </c>
      <c r="Q359" s="48">
        <v>72.5506666666667</v>
      </c>
      <c r="R359" s="49">
        <v>75.066499999999991</v>
      </c>
      <c r="S359" s="48">
        <v>75.389500000000012</v>
      </c>
      <c r="T359" s="49">
        <v>71.564833333333297</v>
      </c>
      <c r="U359" s="48">
        <v>66.57083333333334</v>
      </c>
      <c r="V359" s="49">
        <v>65.309333333333342</v>
      </c>
      <c r="W359" s="48">
        <v>57.459833333333329</v>
      </c>
      <c r="X359" s="49">
        <v>18.418916666666668</v>
      </c>
      <c r="Y359" s="48">
        <v>0</v>
      </c>
      <c r="Z359" s="49">
        <v>0</v>
      </c>
      <c r="AA359" s="48">
        <v>0</v>
      </c>
      <c r="AB359" s="49">
        <v>0</v>
      </c>
      <c r="AC359" s="58">
        <f t="shared" si="114"/>
        <v>725.18108333333339</v>
      </c>
      <c r="AD359" s="58"/>
      <c r="AE359" s="58"/>
    </row>
    <row r="360" spans="2:31" x14ac:dyDescent="0.3">
      <c r="B360" s="62" t="s">
        <v>57</v>
      </c>
      <c r="C360" s="62"/>
      <c r="D360" s="62"/>
      <c r="E360" s="48">
        <v>0</v>
      </c>
      <c r="F360" s="49">
        <v>0</v>
      </c>
      <c r="G360" s="48">
        <v>0</v>
      </c>
      <c r="H360" s="49">
        <v>0</v>
      </c>
      <c r="I360" s="48">
        <v>0</v>
      </c>
      <c r="J360" s="49">
        <v>0</v>
      </c>
      <c r="K360" s="48">
        <v>0</v>
      </c>
      <c r="L360" s="49">
        <v>0</v>
      </c>
      <c r="M360" s="48">
        <v>0.50116666666666698</v>
      </c>
      <c r="N360" s="49">
        <v>0.92550000000000021</v>
      </c>
      <c r="O360" s="48">
        <v>0</v>
      </c>
      <c r="P360" s="49">
        <v>0</v>
      </c>
      <c r="Q360" s="48">
        <v>0</v>
      </c>
      <c r="R360" s="49">
        <v>0</v>
      </c>
      <c r="S360" s="48">
        <v>0</v>
      </c>
      <c r="T360" s="49">
        <v>0.70016666666666583</v>
      </c>
      <c r="U360" s="48">
        <v>3.3179999999999952</v>
      </c>
      <c r="V360" s="49">
        <v>3.321333333333333</v>
      </c>
      <c r="W360" s="48">
        <v>3.2751666666666659</v>
      </c>
      <c r="X360" s="49">
        <v>5.483333333333329E-2</v>
      </c>
      <c r="Y360" s="48">
        <v>0</v>
      </c>
      <c r="Z360" s="49">
        <v>0</v>
      </c>
      <c r="AA360" s="48">
        <v>0</v>
      </c>
      <c r="AB360" s="49">
        <v>0</v>
      </c>
      <c r="AC360" s="58">
        <f t="shared" si="114"/>
        <v>12.09616666666666</v>
      </c>
      <c r="AD360" s="58"/>
      <c r="AE360" s="58"/>
    </row>
    <row r="361" spans="2:31" x14ac:dyDescent="0.3">
      <c r="B361" s="62" t="s">
        <v>58</v>
      </c>
      <c r="C361" s="62"/>
      <c r="D361" s="62"/>
      <c r="E361" s="48">
        <v>0</v>
      </c>
      <c r="F361" s="49">
        <v>0</v>
      </c>
      <c r="G361" s="48">
        <v>0</v>
      </c>
      <c r="H361" s="49">
        <v>0</v>
      </c>
      <c r="I361" s="48">
        <v>0</v>
      </c>
      <c r="J361" s="49">
        <v>0</v>
      </c>
      <c r="K361" s="48">
        <v>0</v>
      </c>
      <c r="L361" s="49">
        <v>0</v>
      </c>
      <c r="M361" s="48">
        <v>5.9778333333333302</v>
      </c>
      <c r="N361" s="49">
        <v>0</v>
      </c>
      <c r="O361" s="48">
        <v>0</v>
      </c>
      <c r="P361" s="49">
        <v>0</v>
      </c>
      <c r="Q361" s="48">
        <v>0</v>
      </c>
      <c r="R361" s="49">
        <v>0</v>
      </c>
      <c r="S361" s="48">
        <v>0</v>
      </c>
      <c r="T361" s="49">
        <v>0</v>
      </c>
      <c r="U361" s="48">
        <v>0</v>
      </c>
      <c r="V361" s="49">
        <v>0</v>
      </c>
      <c r="W361" s="48">
        <v>0</v>
      </c>
      <c r="X361" s="49">
        <v>0.10950000000000024</v>
      </c>
      <c r="Y361" s="48">
        <v>0</v>
      </c>
      <c r="Z361" s="49">
        <v>0</v>
      </c>
      <c r="AA361" s="48">
        <v>0</v>
      </c>
      <c r="AB361" s="49">
        <v>0</v>
      </c>
      <c r="AC361" s="58">
        <f t="shared" si="114"/>
        <v>6.0873333333333308</v>
      </c>
      <c r="AD361" s="58"/>
      <c r="AE361" s="58"/>
    </row>
    <row r="362" spans="2:31" x14ac:dyDescent="0.3">
      <c r="B362" s="62" t="s">
        <v>125</v>
      </c>
      <c r="C362" s="62"/>
      <c r="D362" s="62"/>
      <c r="E362" s="48">
        <v>0</v>
      </c>
      <c r="F362" s="49">
        <v>0</v>
      </c>
      <c r="G362" s="48">
        <v>0</v>
      </c>
      <c r="H362" s="49">
        <v>0</v>
      </c>
      <c r="I362" s="48">
        <v>0</v>
      </c>
      <c r="J362" s="49">
        <v>0</v>
      </c>
      <c r="K362" s="48">
        <v>0</v>
      </c>
      <c r="L362" s="49">
        <v>0</v>
      </c>
      <c r="M362" s="48">
        <v>13.055999999999996</v>
      </c>
      <c r="N362" s="49">
        <v>10.119666666666664</v>
      </c>
      <c r="O362" s="48">
        <v>15.009000000000009</v>
      </c>
      <c r="P362" s="49">
        <v>15.008000000000012</v>
      </c>
      <c r="Q362" s="48">
        <v>15.026000000000007</v>
      </c>
      <c r="R362" s="49">
        <v>15.017666666666681</v>
      </c>
      <c r="S362" s="48">
        <v>24.624166666666685</v>
      </c>
      <c r="T362" s="49">
        <v>35.459333333333348</v>
      </c>
      <c r="U362" s="48">
        <v>47.538333333333348</v>
      </c>
      <c r="V362" s="49">
        <v>58.759166666666673</v>
      </c>
      <c r="W362" s="48">
        <v>32.951333333333324</v>
      </c>
      <c r="X362" s="49">
        <v>0.22316666666666657</v>
      </c>
      <c r="Y362" s="48">
        <v>0</v>
      </c>
      <c r="Z362" s="49">
        <v>0</v>
      </c>
      <c r="AA362" s="48">
        <v>0</v>
      </c>
      <c r="AB362" s="49">
        <v>0</v>
      </c>
      <c r="AC362" s="58">
        <f t="shared" si="114"/>
        <v>282.79183333333339</v>
      </c>
      <c r="AD362" s="58"/>
      <c r="AE362" s="58"/>
    </row>
    <row r="363" spans="2:31" x14ac:dyDescent="0.3">
      <c r="B363" s="62" t="s">
        <v>59</v>
      </c>
      <c r="C363" s="62"/>
      <c r="D363" s="62"/>
      <c r="E363" s="48">
        <v>0</v>
      </c>
      <c r="F363" s="49">
        <v>0</v>
      </c>
      <c r="G363" s="48">
        <v>0</v>
      </c>
      <c r="H363" s="49">
        <v>0</v>
      </c>
      <c r="I363" s="48">
        <v>0</v>
      </c>
      <c r="J363" s="49">
        <v>0</v>
      </c>
      <c r="K363" s="48">
        <v>0</v>
      </c>
      <c r="L363" s="49">
        <v>0</v>
      </c>
      <c r="M363" s="48">
        <v>0.26383333333333314</v>
      </c>
      <c r="N363" s="49">
        <v>1.7776666666666658</v>
      </c>
      <c r="O363" s="48">
        <v>0</v>
      </c>
      <c r="P363" s="49">
        <v>0</v>
      </c>
      <c r="Q363" s="48">
        <v>0</v>
      </c>
      <c r="R363" s="49">
        <v>0</v>
      </c>
      <c r="S363" s="48">
        <v>4.5308333333333337</v>
      </c>
      <c r="T363" s="49">
        <v>10.019499999999995</v>
      </c>
      <c r="U363" s="48">
        <v>15.228833333333341</v>
      </c>
      <c r="V363" s="49">
        <v>14.285166666666667</v>
      </c>
      <c r="W363" s="48">
        <v>4.9225000000000101</v>
      </c>
      <c r="X363" s="49">
        <v>0</v>
      </c>
      <c r="Y363" s="48">
        <v>0</v>
      </c>
      <c r="Z363" s="49">
        <v>0</v>
      </c>
      <c r="AA363" s="48">
        <v>0</v>
      </c>
      <c r="AB363" s="49">
        <v>0</v>
      </c>
      <c r="AC363" s="58">
        <f t="shared" si="114"/>
        <v>51.02833333333335</v>
      </c>
      <c r="AD363" s="58"/>
      <c r="AE363" s="58"/>
    </row>
    <row r="364" spans="2:31" x14ac:dyDescent="0.3">
      <c r="B364" s="62" t="s">
        <v>60</v>
      </c>
      <c r="C364" s="62"/>
      <c r="D364" s="62"/>
      <c r="E364" s="48">
        <v>0</v>
      </c>
      <c r="F364" s="49">
        <v>0</v>
      </c>
      <c r="G364" s="48">
        <v>0</v>
      </c>
      <c r="H364" s="49">
        <v>0</v>
      </c>
      <c r="I364" s="48">
        <v>0</v>
      </c>
      <c r="J364" s="49">
        <v>0</v>
      </c>
      <c r="K364" s="48">
        <v>0</v>
      </c>
      <c r="L364" s="49">
        <v>0</v>
      </c>
      <c r="M364" s="48">
        <v>2.5926666666666662</v>
      </c>
      <c r="N364" s="49">
        <v>1.9566666666666672</v>
      </c>
      <c r="O364" s="48">
        <v>1.8773333333333313</v>
      </c>
      <c r="P364" s="49">
        <v>2.7836666666666714</v>
      </c>
      <c r="Q364" s="48">
        <v>2.6496666666666644</v>
      </c>
      <c r="R364" s="49">
        <v>2.4590000000000019</v>
      </c>
      <c r="S364" s="48">
        <v>7.7036666666666687</v>
      </c>
      <c r="T364" s="49">
        <v>9.1876666666666686</v>
      </c>
      <c r="U364" s="48">
        <v>0</v>
      </c>
      <c r="V364" s="49">
        <v>0</v>
      </c>
      <c r="W364" s="48">
        <v>0</v>
      </c>
      <c r="X364" s="49">
        <v>0.93183333333333318</v>
      </c>
      <c r="Y364" s="48">
        <v>0</v>
      </c>
      <c r="Z364" s="49">
        <v>0</v>
      </c>
      <c r="AA364" s="48">
        <v>0</v>
      </c>
      <c r="AB364" s="49">
        <v>0</v>
      </c>
      <c r="AC364" s="58">
        <f t="shared" si="114"/>
        <v>32.142166666666668</v>
      </c>
      <c r="AD364" s="58"/>
      <c r="AE364" s="58"/>
    </row>
    <row r="365" spans="2:31" x14ac:dyDescent="0.3">
      <c r="B365" s="62" t="s">
        <v>61</v>
      </c>
      <c r="C365" s="62"/>
      <c r="D365" s="6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16.69166666666667</v>
      </c>
      <c r="N365" s="49">
        <v>20.702499999999997</v>
      </c>
      <c r="O365" s="48">
        <v>11.103500000000002</v>
      </c>
      <c r="P365" s="49">
        <v>11.252666666666677</v>
      </c>
      <c r="Q365" s="48">
        <v>10.550499999999994</v>
      </c>
      <c r="R365" s="49">
        <v>9.9701666666666622</v>
      </c>
      <c r="S365" s="48">
        <v>8.6778333333333268</v>
      </c>
      <c r="T365" s="49">
        <v>15.031666666666666</v>
      </c>
      <c r="U365" s="48">
        <v>20.246000000000006</v>
      </c>
      <c r="V365" s="49">
        <v>19.344666666666672</v>
      </c>
      <c r="W365" s="48">
        <v>28.428666666666661</v>
      </c>
      <c r="X365" s="49">
        <v>1.7550000000000001</v>
      </c>
      <c r="Y365" s="48">
        <v>0</v>
      </c>
      <c r="Z365" s="49">
        <v>0</v>
      </c>
      <c r="AA365" s="48">
        <v>0</v>
      </c>
      <c r="AB365" s="49">
        <v>0</v>
      </c>
      <c r="AC365" s="58">
        <f t="shared" si="114"/>
        <v>173.75483333333332</v>
      </c>
      <c r="AD365" s="58"/>
      <c r="AE365" s="58"/>
    </row>
    <row r="366" spans="2:31" x14ac:dyDescent="0.3">
      <c r="B366" s="62" t="s">
        <v>62</v>
      </c>
      <c r="C366" s="62"/>
      <c r="D366" s="62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0</v>
      </c>
      <c r="O366" s="48">
        <v>0</v>
      </c>
      <c r="P366" s="49">
        <v>0</v>
      </c>
      <c r="Q366" s="48">
        <v>0</v>
      </c>
      <c r="R366" s="49">
        <v>0</v>
      </c>
      <c r="S366" s="48">
        <v>0</v>
      </c>
      <c r="T366" s="49">
        <v>0</v>
      </c>
      <c r="U366" s="48">
        <v>0</v>
      </c>
      <c r="V366" s="49">
        <v>10.639416666666675</v>
      </c>
      <c r="W366" s="48">
        <v>14.191666666666688</v>
      </c>
      <c r="X366" s="49">
        <v>0.6879166666666664</v>
      </c>
      <c r="Y366" s="48">
        <v>0</v>
      </c>
      <c r="Z366" s="49">
        <v>0</v>
      </c>
      <c r="AA366" s="48">
        <v>0</v>
      </c>
      <c r="AB366" s="49">
        <v>0</v>
      </c>
      <c r="AC366" s="58">
        <f t="shared" si="114"/>
        <v>25.519000000000027</v>
      </c>
      <c r="AD366" s="58"/>
      <c r="AE366" s="58"/>
    </row>
    <row r="367" spans="2:31" x14ac:dyDescent="0.3">
      <c r="B367" s="62" t="s">
        <v>63</v>
      </c>
      <c r="C367" s="62"/>
      <c r="D367" s="62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0</v>
      </c>
      <c r="N367" s="49">
        <v>0</v>
      </c>
      <c r="O367" s="48">
        <v>0</v>
      </c>
      <c r="P367" s="49">
        <v>0</v>
      </c>
      <c r="Q367" s="48">
        <v>0</v>
      </c>
      <c r="R367" s="49">
        <v>0</v>
      </c>
      <c r="S367" s="48">
        <v>0</v>
      </c>
      <c r="T367" s="49">
        <v>0</v>
      </c>
      <c r="U367" s="48">
        <v>0</v>
      </c>
      <c r="V367" s="49">
        <v>22.49550000000001</v>
      </c>
      <c r="W367" s="48">
        <v>22.390000000000018</v>
      </c>
      <c r="X367" s="49">
        <v>0</v>
      </c>
      <c r="Y367" s="48">
        <v>0</v>
      </c>
      <c r="Z367" s="49">
        <v>0</v>
      </c>
      <c r="AA367" s="48">
        <v>0</v>
      </c>
      <c r="AB367" s="49">
        <v>0</v>
      </c>
      <c r="AC367" s="58">
        <f t="shared" si="114"/>
        <v>44.885500000000029</v>
      </c>
      <c r="AD367" s="58"/>
      <c r="AE367" s="58"/>
    </row>
    <row r="368" spans="2:31" x14ac:dyDescent="0.3">
      <c r="B368" s="62" t="s">
        <v>64</v>
      </c>
      <c r="C368" s="62"/>
      <c r="D368" s="62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</v>
      </c>
      <c r="M368" s="48">
        <v>0.75399999999999978</v>
      </c>
      <c r="N368" s="49">
        <v>9.3293333333333361</v>
      </c>
      <c r="O368" s="48">
        <v>8.2385000000000002</v>
      </c>
      <c r="P368" s="49">
        <v>9.7453333333333294</v>
      </c>
      <c r="Q368" s="48">
        <v>11.267666666666665</v>
      </c>
      <c r="R368" s="49">
        <v>12.001666666666662</v>
      </c>
      <c r="S368" s="48">
        <v>12.383166666666655</v>
      </c>
      <c r="T368" s="49">
        <v>13.110833333333341</v>
      </c>
      <c r="U368" s="48">
        <v>17.937666666666665</v>
      </c>
      <c r="V368" s="49">
        <v>16.783499999999989</v>
      </c>
      <c r="W368" s="48">
        <v>16.860999999999997</v>
      </c>
      <c r="X368" s="49">
        <v>1.8786666666666665</v>
      </c>
      <c r="Y368" s="48">
        <v>0</v>
      </c>
      <c r="Z368" s="49">
        <v>0</v>
      </c>
      <c r="AA368" s="48">
        <v>0</v>
      </c>
      <c r="AB368" s="49">
        <v>0</v>
      </c>
      <c r="AC368" s="58">
        <f t="shared" si="114"/>
        <v>130.29133333333331</v>
      </c>
      <c r="AD368" s="58"/>
      <c r="AE368" s="58"/>
    </row>
    <row r="369" spans="2:31" x14ac:dyDescent="0.3">
      <c r="B369" s="62" t="s">
        <v>126</v>
      </c>
      <c r="C369" s="62"/>
      <c r="D369" s="62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0</v>
      </c>
      <c r="M369" s="48">
        <v>13.571333333333317</v>
      </c>
      <c r="N369" s="49">
        <v>18.508499999999984</v>
      </c>
      <c r="O369" s="48">
        <v>9.4325000000000045</v>
      </c>
      <c r="P369" s="49">
        <v>9.4341666666666679</v>
      </c>
      <c r="Q369" s="48">
        <v>9.4346666666666739</v>
      </c>
      <c r="R369" s="49">
        <v>9.4325000000000045</v>
      </c>
      <c r="S369" s="48">
        <v>9.4358333333333331</v>
      </c>
      <c r="T369" s="49">
        <v>15.316666666666681</v>
      </c>
      <c r="U369" s="48">
        <v>25.631833333333343</v>
      </c>
      <c r="V369" s="49">
        <v>28.073666666666647</v>
      </c>
      <c r="W369" s="48">
        <v>19.088833333333316</v>
      </c>
      <c r="X369" s="49">
        <v>0</v>
      </c>
      <c r="Y369" s="48">
        <v>0</v>
      </c>
      <c r="Z369" s="49">
        <v>0</v>
      </c>
      <c r="AA369" s="48">
        <v>0</v>
      </c>
      <c r="AB369" s="49">
        <v>0</v>
      </c>
      <c r="AC369" s="58">
        <f t="shared" si="114"/>
        <v>167.36049999999997</v>
      </c>
      <c r="AD369" s="58"/>
      <c r="AE369" s="58"/>
    </row>
    <row r="370" spans="2:31" x14ac:dyDescent="0.3">
      <c r="B370" s="62" t="s">
        <v>65</v>
      </c>
      <c r="C370" s="62"/>
      <c r="D370" s="62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4.0464333333333338</v>
      </c>
      <c r="N370" s="49">
        <v>0</v>
      </c>
      <c r="O370" s="48">
        <v>0</v>
      </c>
      <c r="P370" s="49">
        <v>0</v>
      </c>
      <c r="Q370" s="48">
        <v>0</v>
      </c>
      <c r="R370" s="49">
        <v>0</v>
      </c>
      <c r="S370" s="48">
        <v>1.2333333333333327</v>
      </c>
      <c r="T370" s="49">
        <v>1.2148333333333343</v>
      </c>
      <c r="U370" s="48">
        <v>4.1178333333333308</v>
      </c>
      <c r="V370" s="49">
        <v>6.6633333333333367</v>
      </c>
      <c r="W370" s="48">
        <v>3.7376666666666685</v>
      </c>
      <c r="X370" s="49">
        <v>0.24499999999999991</v>
      </c>
      <c r="Y370" s="48">
        <v>0</v>
      </c>
      <c r="Z370" s="49">
        <v>0</v>
      </c>
      <c r="AA370" s="48">
        <v>0</v>
      </c>
      <c r="AB370" s="49">
        <v>0</v>
      </c>
      <c r="AC370" s="58">
        <f t="shared" si="114"/>
        <v>21.25843333333334</v>
      </c>
      <c r="AD370" s="58"/>
      <c r="AE370" s="58"/>
    </row>
    <row r="371" spans="2:31" x14ac:dyDescent="0.3">
      <c r="B371" s="62" t="s">
        <v>66</v>
      </c>
      <c r="C371" s="62"/>
      <c r="D371" s="62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27.443333333333342</v>
      </c>
      <c r="N371" s="49">
        <v>31.601333333333336</v>
      </c>
      <c r="O371" s="48">
        <v>36.185000000000016</v>
      </c>
      <c r="P371" s="49">
        <v>40.400000000000048</v>
      </c>
      <c r="Q371" s="48">
        <v>36.299999999999983</v>
      </c>
      <c r="R371" s="49">
        <v>19.200000000000024</v>
      </c>
      <c r="S371" s="48">
        <v>20.100000000000001</v>
      </c>
      <c r="T371" s="49">
        <v>18.899999999999991</v>
      </c>
      <c r="U371" s="48">
        <v>19</v>
      </c>
      <c r="V371" s="49">
        <v>21.599999999999991</v>
      </c>
      <c r="W371" s="48">
        <v>30.200000000000031</v>
      </c>
      <c r="X371" s="49">
        <v>20.7</v>
      </c>
      <c r="Y371" s="48">
        <v>0</v>
      </c>
      <c r="Z371" s="49">
        <v>0</v>
      </c>
      <c r="AA371" s="48">
        <v>0</v>
      </c>
      <c r="AB371" s="49">
        <v>0</v>
      </c>
      <c r="AC371" s="58">
        <f>SUM(E371:AB371)</f>
        <v>321.62966666666676</v>
      </c>
      <c r="AD371" s="58"/>
      <c r="AE371" s="58"/>
    </row>
    <row r="372" spans="2:31" x14ac:dyDescent="0.3">
      <c r="B372" s="62" t="s">
        <v>67</v>
      </c>
      <c r="C372" s="62"/>
      <c r="D372" s="62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6.4253333333333327</v>
      </c>
      <c r="N372" s="49">
        <v>5.9591666666666665</v>
      </c>
      <c r="O372" s="48">
        <v>6.9726666666666688</v>
      </c>
      <c r="P372" s="49">
        <v>6.8495000000000026</v>
      </c>
      <c r="Q372" s="48">
        <v>6.15</v>
      </c>
      <c r="R372" s="49">
        <v>5.4210000000000003</v>
      </c>
      <c r="S372" s="48">
        <v>7.9126666666666674</v>
      </c>
      <c r="T372" s="49">
        <v>7.9254999999999995</v>
      </c>
      <c r="U372" s="48">
        <v>7.2355000000000009</v>
      </c>
      <c r="V372" s="49">
        <v>4.3163333333333345</v>
      </c>
      <c r="W372" s="48">
        <v>1.6951666666666665</v>
      </c>
      <c r="X372" s="49">
        <v>0.38366666666666671</v>
      </c>
      <c r="Y372" s="48">
        <v>0</v>
      </c>
      <c r="Z372" s="49">
        <v>0</v>
      </c>
      <c r="AA372" s="48">
        <v>0</v>
      </c>
      <c r="AB372" s="49">
        <v>0</v>
      </c>
      <c r="AC372" s="58">
        <f t="shared" ref="AC372:AC390" si="115">SUM(E372:AB372)</f>
        <v>67.246500000000012</v>
      </c>
      <c r="AD372" s="58"/>
      <c r="AE372" s="58"/>
    </row>
    <row r="373" spans="2:31" x14ac:dyDescent="0.3">
      <c r="B373" s="62" t="s">
        <v>68</v>
      </c>
      <c r="C373" s="62"/>
      <c r="D373" s="62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0</v>
      </c>
      <c r="M373" s="48">
        <v>1.3721666666666688</v>
      </c>
      <c r="N373" s="49">
        <v>26.083283333333309</v>
      </c>
      <c r="O373" s="48">
        <v>35.260166666666692</v>
      </c>
      <c r="P373" s="49">
        <v>50.626666666666637</v>
      </c>
      <c r="Q373" s="48">
        <v>49.739833333333337</v>
      </c>
      <c r="R373" s="49">
        <v>42.347166666666652</v>
      </c>
      <c r="S373" s="48">
        <v>55.227166666666662</v>
      </c>
      <c r="T373" s="49">
        <v>74.219833333333298</v>
      </c>
      <c r="U373" s="48">
        <v>103.56216666666663</v>
      </c>
      <c r="V373" s="49">
        <v>108.18066666666665</v>
      </c>
      <c r="W373" s="48">
        <v>53.064333333333337</v>
      </c>
      <c r="X373" s="49">
        <v>0</v>
      </c>
      <c r="Y373" s="48">
        <v>0</v>
      </c>
      <c r="Z373" s="49">
        <v>0</v>
      </c>
      <c r="AA373" s="48">
        <v>0</v>
      </c>
      <c r="AB373" s="49">
        <v>0</v>
      </c>
      <c r="AC373" s="58">
        <f t="shared" si="115"/>
        <v>599.68344999999988</v>
      </c>
      <c r="AD373" s="58"/>
      <c r="AE373" s="58"/>
    </row>
    <row r="374" spans="2:31" x14ac:dyDescent="0.3">
      <c r="B374" s="62" t="s">
        <v>69</v>
      </c>
      <c r="C374" s="62"/>
      <c r="D374" s="62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0</v>
      </c>
      <c r="M374" s="48">
        <v>5.257733333333336</v>
      </c>
      <c r="N374" s="49">
        <v>4.3849999999999962</v>
      </c>
      <c r="O374" s="48">
        <v>7.4425000000000061</v>
      </c>
      <c r="P374" s="49">
        <v>10.947000000000008</v>
      </c>
      <c r="Q374" s="48">
        <v>12.28033333333333</v>
      </c>
      <c r="R374" s="49">
        <v>12.697333333333328</v>
      </c>
      <c r="S374" s="48">
        <v>20.13133333333332</v>
      </c>
      <c r="T374" s="49">
        <v>21.505166666666664</v>
      </c>
      <c r="U374" s="48">
        <v>15.343000000000004</v>
      </c>
      <c r="V374" s="49">
        <v>10.736999999999995</v>
      </c>
      <c r="W374" s="48">
        <v>14.179833333333333</v>
      </c>
      <c r="X374" s="49">
        <v>1.7792999999999997</v>
      </c>
      <c r="Y374" s="48">
        <v>0</v>
      </c>
      <c r="Z374" s="49">
        <v>0</v>
      </c>
      <c r="AA374" s="48">
        <v>0</v>
      </c>
      <c r="AB374" s="49">
        <v>0</v>
      </c>
      <c r="AC374" s="58">
        <f t="shared" si="115"/>
        <v>136.68553333333332</v>
      </c>
      <c r="AD374" s="58"/>
      <c r="AE374" s="58"/>
    </row>
    <row r="375" spans="2:31" x14ac:dyDescent="0.3">
      <c r="B375" s="62" t="s">
        <v>70</v>
      </c>
      <c r="C375" s="62"/>
      <c r="D375" s="62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35.040000000000006</v>
      </c>
      <c r="N375" s="49">
        <v>35.054333333333354</v>
      </c>
      <c r="O375" s="48">
        <v>18.494166666666665</v>
      </c>
      <c r="P375" s="49">
        <v>13.536166666666677</v>
      </c>
      <c r="Q375" s="48">
        <v>11.468000000000009</v>
      </c>
      <c r="R375" s="49">
        <v>11.170333333333335</v>
      </c>
      <c r="S375" s="48">
        <v>33.740999999999978</v>
      </c>
      <c r="T375" s="49">
        <v>41.25383333333334</v>
      </c>
      <c r="U375" s="48">
        <v>50.1518333333333</v>
      </c>
      <c r="V375" s="49">
        <v>50.32316666666668</v>
      </c>
      <c r="W375" s="48">
        <v>50.045000000000009</v>
      </c>
      <c r="X375" s="49">
        <v>10.004499999999995</v>
      </c>
      <c r="Y375" s="48">
        <v>0</v>
      </c>
      <c r="Z375" s="49">
        <v>0</v>
      </c>
      <c r="AA375" s="48">
        <v>0</v>
      </c>
      <c r="AB375" s="49">
        <v>0</v>
      </c>
      <c r="AC375" s="58">
        <f t="shared" si="115"/>
        <v>360.28233333333338</v>
      </c>
      <c r="AD375" s="58"/>
      <c r="AE375" s="58"/>
    </row>
    <row r="376" spans="2:31" x14ac:dyDescent="0.3">
      <c r="B376" s="62" t="s">
        <v>71</v>
      </c>
      <c r="C376" s="62"/>
      <c r="D376" s="62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4.9166666666666713E-2</v>
      </c>
      <c r="Y376" s="48">
        <v>0</v>
      </c>
      <c r="Z376" s="49">
        <v>0</v>
      </c>
      <c r="AA376" s="48">
        <v>0</v>
      </c>
      <c r="AB376" s="49">
        <v>0</v>
      </c>
      <c r="AC376" s="58">
        <f t="shared" si="115"/>
        <v>4.9166666666666713E-2</v>
      </c>
      <c r="AD376" s="58"/>
      <c r="AE376" s="58"/>
    </row>
    <row r="377" spans="2:31" x14ac:dyDescent="0.3">
      <c r="B377" s="62" t="s">
        <v>72</v>
      </c>
      <c r="C377" s="62"/>
      <c r="D377" s="62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0</v>
      </c>
      <c r="N377" s="49">
        <v>0</v>
      </c>
      <c r="O377" s="48">
        <v>0</v>
      </c>
      <c r="P377" s="49">
        <v>0</v>
      </c>
      <c r="Q377" s="48">
        <v>0</v>
      </c>
      <c r="R377" s="49">
        <v>0</v>
      </c>
      <c r="S377" s="48">
        <v>0</v>
      </c>
      <c r="T377" s="49">
        <v>0</v>
      </c>
      <c r="U377" s="48">
        <v>0</v>
      </c>
      <c r="V377" s="49">
        <v>0</v>
      </c>
      <c r="W377" s="48">
        <v>0</v>
      </c>
      <c r="X377" s="49">
        <v>0</v>
      </c>
      <c r="Y377" s="48">
        <v>0</v>
      </c>
      <c r="Z377" s="49">
        <v>0</v>
      </c>
      <c r="AA377" s="48">
        <v>0</v>
      </c>
      <c r="AB377" s="49">
        <v>0</v>
      </c>
      <c r="AC377" s="58">
        <f t="shared" si="115"/>
        <v>0</v>
      </c>
      <c r="AD377" s="58"/>
      <c r="AE377" s="58"/>
    </row>
    <row r="378" spans="2:31" x14ac:dyDescent="0.3">
      <c r="B378" s="62" t="s">
        <v>73</v>
      </c>
      <c r="C378" s="62"/>
      <c r="D378" s="62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33.199666666666694</v>
      </c>
      <c r="N378" s="49">
        <v>13.165333333333335</v>
      </c>
      <c r="O378" s="48">
        <v>2.9329999999999941</v>
      </c>
      <c r="P378" s="49">
        <v>3.466666666666593E-2</v>
      </c>
      <c r="Q378" s="48">
        <v>0</v>
      </c>
      <c r="R378" s="49">
        <v>0</v>
      </c>
      <c r="S378" s="48">
        <v>23.510333333333342</v>
      </c>
      <c r="T378" s="49">
        <v>32.171000000000021</v>
      </c>
      <c r="U378" s="48">
        <v>45.564166666666658</v>
      </c>
      <c r="V378" s="49">
        <v>47.029833333333357</v>
      </c>
      <c r="W378" s="48">
        <v>32.753500000000003</v>
      </c>
      <c r="X378" s="49">
        <v>1.8666666666666623E-2</v>
      </c>
      <c r="Y378" s="48">
        <v>0</v>
      </c>
      <c r="Z378" s="49">
        <v>0</v>
      </c>
      <c r="AA378" s="48">
        <v>0</v>
      </c>
      <c r="AB378" s="49">
        <v>0</v>
      </c>
      <c r="AC378" s="58">
        <f t="shared" si="115"/>
        <v>230.38016666666672</v>
      </c>
      <c r="AD378" s="58"/>
      <c r="AE378" s="58"/>
    </row>
    <row r="379" spans="2:31" x14ac:dyDescent="0.3">
      <c r="B379" s="62" t="s">
        <v>74</v>
      </c>
      <c r="C379" s="62"/>
      <c r="D379" s="62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0.1</v>
      </c>
      <c r="N379" s="49">
        <v>0.2</v>
      </c>
      <c r="O379" s="48">
        <v>0.26466666666666666</v>
      </c>
      <c r="P379" s="49">
        <v>0.32650000000000001</v>
      </c>
      <c r="Q379" s="48">
        <v>0.38550000000000001</v>
      </c>
      <c r="R379" s="49">
        <v>0.44249999999999995</v>
      </c>
      <c r="S379" s="48">
        <v>0.49766666666666659</v>
      </c>
      <c r="T379" s="49">
        <v>0.55099999999999993</v>
      </c>
      <c r="U379" s="48">
        <v>0.60249999999999981</v>
      </c>
      <c r="V379" s="49">
        <v>0.6519999999999998</v>
      </c>
      <c r="W379" s="48">
        <v>0.69966666666666655</v>
      </c>
      <c r="X379" s="49">
        <v>0.74533333333333318</v>
      </c>
      <c r="Y379" s="48">
        <v>0</v>
      </c>
      <c r="Z379" s="49">
        <v>0</v>
      </c>
      <c r="AA379" s="48">
        <v>0</v>
      </c>
      <c r="AB379" s="49">
        <v>0</v>
      </c>
      <c r="AC379" s="58">
        <f t="shared" si="115"/>
        <v>5.4673333333333325</v>
      </c>
      <c r="AD379" s="58"/>
      <c r="AE379" s="58"/>
    </row>
    <row r="380" spans="2:31" x14ac:dyDescent="0.3">
      <c r="B380" s="62" t="s">
        <v>75</v>
      </c>
      <c r="C380" s="62"/>
      <c r="D380" s="62"/>
      <c r="E380" s="48">
        <v>0</v>
      </c>
      <c r="F380" s="49">
        <v>0</v>
      </c>
      <c r="G380" s="48">
        <v>0</v>
      </c>
      <c r="H380" s="49">
        <v>0</v>
      </c>
      <c r="I380" s="48">
        <v>0</v>
      </c>
      <c r="J380" s="49">
        <v>0</v>
      </c>
      <c r="K380" s="48">
        <v>0</v>
      </c>
      <c r="L380" s="49">
        <v>0</v>
      </c>
      <c r="M380" s="48">
        <v>5.5166666666666666</v>
      </c>
      <c r="N380" s="49">
        <v>0.63083333333333325</v>
      </c>
      <c r="O380" s="48">
        <v>5.159166666666672</v>
      </c>
      <c r="P380" s="49">
        <v>0</v>
      </c>
      <c r="Q380" s="48">
        <v>0</v>
      </c>
      <c r="R380" s="49">
        <v>0</v>
      </c>
      <c r="S380" s="48">
        <v>0</v>
      </c>
      <c r="T380" s="49">
        <v>1.5679999999999987</v>
      </c>
      <c r="U380" s="48">
        <v>28.78233333333333</v>
      </c>
      <c r="V380" s="49">
        <v>14.13883333333334</v>
      </c>
      <c r="W380" s="48">
        <v>6.3130000000000015</v>
      </c>
      <c r="X380" s="49">
        <v>1.3140000000000001</v>
      </c>
      <c r="Y380" s="48">
        <v>0</v>
      </c>
      <c r="Z380" s="49">
        <v>0</v>
      </c>
      <c r="AA380" s="48">
        <v>0</v>
      </c>
      <c r="AB380" s="49">
        <v>0</v>
      </c>
      <c r="AC380" s="58">
        <f t="shared" si="115"/>
        <v>63.422833333333337</v>
      </c>
      <c r="AD380" s="58"/>
      <c r="AE380" s="58"/>
    </row>
    <row r="381" spans="2:31" x14ac:dyDescent="0.3">
      <c r="B381" s="62" t="s">
        <v>76</v>
      </c>
      <c r="C381" s="62"/>
      <c r="D381" s="62"/>
      <c r="E381" s="48">
        <v>0</v>
      </c>
      <c r="F381" s="49">
        <v>0</v>
      </c>
      <c r="G381" s="48">
        <v>0</v>
      </c>
      <c r="H381" s="49">
        <v>0</v>
      </c>
      <c r="I381" s="48">
        <v>0</v>
      </c>
      <c r="J381" s="49">
        <v>0</v>
      </c>
      <c r="K381" s="48">
        <v>0</v>
      </c>
      <c r="L381" s="49">
        <v>0</v>
      </c>
      <c r="M381" s="48">
        <v>16.317666666666685</v>
      </c>
      <c r="N381" s="49">
        <v>4.7066666666666652</v>
      </c>
      <c r="O381" s="48">
        <v>0.21900000000000144</v>
      </c>
      <c r="P381" s="49">
        <v>0.46466666666666662</v>
      </c>
      <c r="Q381" s="48">
        <v>0.87216666666666354</v>
      </c>
      <c r="R381" s="49">
        <v>2.4090000000000016</v>
      </c>
      <c r="S381" s="48">
        <v>20.976333333333347</v>
      </c>
      <c r="T381" s="49">
        <v>28.032833333333304</v>
      </c>
      <c r="U381" s="48">
        <v>36.649499999999975</v>
      </c>
      <c r="V381" s="49">
        <v>34.741000000000007</v>
      </c>
      <c r="W381" s="48">
        <v>28.0945</v>
      </c>
      <c r="X381" s="49">
        <v>0.3933333333333337</v>
      </c>
      <c r="Y381" s="48">
        <v>0</v>
      </c>
      <c r="Z381" s="49">
        <v>0</v>
      </c>
      <c r="AA381" s="48">
        <v>0</v>
      </c>
      <c r="AB381" s="49">
        <v>0</v>
      </c>
      <c r="AC381" s="58">
        <f t="shared" si="115"/>
        <v>173.87666666666667</v>
      </c>
      <c r="AD381" s="58"/>
      <c r="AE381" s="58"/>
    </row>
    <row r="382" spans="2:31" x14ac:dyDescent="0.3">
      <c r="B382" s="62" t="s">
        <v>77</v>
      </c>
      <c r="C382" s="62"/>
      <c r="D382" s="62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</v>
      </c>
      <c r="M382" s="48">
        <v>3.9794999999999989</v>
      </c>
      <c r="N382" s="49">
        <v>4.0246666666666675</v>
      </c>
      <c r="O382" s="48">
        <v>4.8533333333333326</v>
      </c>
      <c r="P382" s="49">
        <v>7.7154999999999996</v>
      </c>
      <c r="Q382" s="48">
        <v>9.9051666666666627</v>
      </c>
      <c r="R382" s="49">
        <v>10.202666666666666</v>
      </c>
      <c r="S382" s="48">
        <v>14.484500000000002</v>
      </c>
      <c r="T382" s="49">
        <v>14.683500000000004</v>
      </c>
      <c r="U382" s="48">
        <v>20.018833333333323</v>
      </c>
      <c r="V382" s="49">
        <v>17.554999999999989</v>
      </c>
      <c r="W382" s="48">
        <v>12.582833333333339</v>
      </c>
      <c r="X382" s="49">
        <v>0.48183333333333334</v>
      </c>
      <c r="Y382" s="48">
        <v>0</v>
      </c>
      <c r="Z382" s="49">
        <v>0</v>
      </c>
      <c r="AA382" s="48">
        <v>0</v>
      </c>
      <c r="AB382" s="49">
        <v>0</v>
      </c>
      <c r="AC382" s="58">
        <f t="shared" si="115"/>
        <v>120.48733333333331</v>
      </c>
      <c r="AD382" s="58"/>
      <c r="AE382" s="58"/>
    </row>
    <row r="383" spans="2:31" x14ac:dyDescent="0.3">
      <c r="B383" s="62" t="s">
        <v>78</v>
      </c>
      <c r="C383" s="62"/>
      <c r="D383" s="62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0</v>
      </c>
      <c r="M383" s="48">
        <v>0</v>
      </c>
      <c r="N383" s="49">
        <v>0</v>
      </c>
      <c r="O383" s="48">
        <v>0</v>
      </c>
      <c r="P383" s="49">
        <v>0</v>
      </c>
      <c r="Q383" s="48">
        <v>0</v>
      </c>
      <c r="R383" s="49">
        <v>0</v>
      </c>
      <c r="S383" s="48">
        <v>0</v>
      </c>
      <c r="T383" s="49">
        <v>0</v>
      </c>
      <c r="U383" s="48">
        <v>0</v>
      </c>
      <c r="V383" s="49">
        <v>0</v>
      </c>
      <c r="W383" s="48">
        <v>0</v>
      </c>
      <c r="X383" s="49">
        <v>0</v>
      </c>
      <c r="Y383" s="48">
        <v>0</v>
      </c>
      <c r="Z383" s="49">
        <v>0</v>
      </c>
      <c r="AA383" s="48">
        <v>0</v>
      </c>
      <c r="AB383" s="49">
        <v>0</v>
      </c>
      <c r="AC383" s="58">
        <f t="shared" si="115"/>
        <v>0</v>
      </c>
      <c r="AD383" s="58"/>
      <c r="AE383" s="58"/>
    </row>
    <row r="384" spans="2:31" x14ac:dyDescent="0.3">
      <c r="B384" s="62" t="s">
        <v>79</v>
      </c>
      <c r="C384" s="62"/>
      <c r="D384" s="62"/>
      <c r="E384" s="48">
        <v>0</v>
      </c>
      <c r="F384" s="49">
        <v>0</v>
      </c>
      <c r="G384" s="48">
        <v>0</v>
      </c>
      <c r="H384" s="49">
        <v>0</v>
      </c>
      <c r="I384" s="48">
        <v>0</v>
      </c>
      <c r="J384" s="49">
        <v>0</v>
      </c>
      <c r="K384" s="48">
        <v>0</v>
      </c>
      <c r="L384" s="49">
        <v>0</v>
      </c>
      <c r="M384" s="48">
        <v>4.3113500000000027</v>
      </c>
      <c r="N384" s="49">
        <v>0.74816666666666698</v>
      </c>
      <c r="O384" s="48">
        <v>0.13683333333333311</v>
      </c>
      <c r="P384" s="49">
        <v>0</v>
      </c>
      <c r="Q384" s="48">
        <v>0</v>
      </c>
      <c r="R384" s="49">
        <v>0</v>
      </c>
      <c r="S384" s="48">
        <v>0</v>
      </c>
      <c r="T384" s="49">
        <v>0</v>
      </c>
      <c r="U384" s="48">
        <v>2.4330000000000007</v>
      </c>
      <c r="V384" s="49">
        <v>2.3839333333333341</v>
      </c>
      <c r="W384" s="48">
        <v>5.5259666666666662</v>
      </c>
      <c r="X384" s="49">
        <v>3.8128333333333346</v>
      </c>
      <c r="Y384" s="48">
        <v>0</v>
      </c>
      <c r="Z384" s="49">
        <v>0</v>
      </c>
      <c r="AA384" s="48">
        <v>0</v>
      </c>
      <c r="AB384" s="49">
        <v>0</v>
      </c>
      <c r="AC384" s="58">
        <f t="shared" si="115"/>
        <v>19.352083333333336</v>
      </c>
      <c r="AD384" s="58"/>
      <c r="AE384" s="58"/>
    </row>
    <row r="385" spans="2:31" x14ac:dyDescent="0.3">
      <c r="B385" s="62" t="s">
        <v>80</v>
      </c>
      <c r="C385" s="62"/>
      <c r="D385" s="62"/>
      <c r="E385" s="48">
        <v>0</v>
      </c>
      <c r="F385" s="49">
        <v>0</v>
      </c>
      <c r="G385" s="48">
        <v>0</v>
      </c>
      <c r="H385" s="49">
        <v>0</v>
      </c>
      <c r="I385" s="48">
        <v>0</v>
      </c>
      <c r="J385" s="49">
        <v>0</v>
      </c>
      <c r="K385" s="48">
        <v>0</v>
      </c>
      <c r="L385" s="49">
        <v>0</v>
      </c>
      <c r="M385" s="48">
        <v>0</v>
      </c>
      <c r="N385" s="49">
        <v>0</v>
      </c>
      <c r="O385" s="48">
        <v>11.324000000000003</v>
      </c>
      <c r="P385" s="49">
        <v>16.210000000000015</v>
      </c>
      <c r="Q385" s="48">
        <v>20.909999999999993</v>
      </c>
      <c r="R385" s="49">
        <v>19.202666666666666</v>
      </c>
      <c r="S385" s="48">
        <v>28.391999999999999</v>
      </c>
      <c r="T385" s="49">
        <v>58.299166666666601</v>
      </c>
      <c r="U385" s="48">
        <v>31.793833333333357</v>
      </c>
      <c r="V385" s="49">
        <v>31.407000000000021</v>
      </c>
      <c r="W385" s="48">
        <v>20.776166666666665</v>
      </c>
      <c r="X385" s="49">
        <v>0.48399999999999893</v>
      </c>
      <c r="Y385" s="48">
        <v>0</v>
      </c>
      <c r="Z385" s="49">
        <v>0</v>
      </c>
      <c r="AA385" s="48">
        <v>0</v>
      </c>
      <c r="AB385" s="49">
        <v>0</v>
      </c>
      <c r="AC385" s="58">
        <f t="shared" si="115"/>
        <v>238.79883333333331</v>
      </c>
      <c r="AD385" s="58"/>
      <c r="AE385" s="58"/>
    </row>
    <row r="386" spans="2:31" x14ac:dyDescent="0.3">
      <c r="B386" s="62" t="s">
        <v>88</v>
      </c>
      <c r="C386" s="62"/>
      <c r="D386" s="62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0.65000000000000036</v>
      </c>
      <c r="N386" s="49">
        <v>0</v>
      </c>
      <c r="O386" s="48">
        <v>1.7289999999999992</v>
      </c>
      <c r="P386" s="49">
        <v>1.9589999999999996</v>
      </c>
      <c r="Q386" s="48">
        <v>1.9589999999999996</v>
      </c>
      <c r="R386" s="49">
        <v>1.9589999999999996</v>
      </c>
      <c r="S386" s="48">
        <v>1.9000000000000004</v>
      </c>
      <c r="T386" s="49">
        <v>1.9000000000000004</v>
      </c>
      <c r="U386" s="48">
        <v>2.4390000000000001</v>
      </c>
      <c r="V386" s="49">
        <v>2.9589999999999996</v>
      </c>
      <c r="W386" s="48">
        <v>2.96</v>
      </c>
      <c r="X386" s="49">
        <v>0.38716666666666671</v>
      </c>
      <c r="Y386" s="48">
        <v>0</v>
      </c>
      <c r="Z386" s="49">
        <v>0</v>
      </c>
      <c r="AA386" s="48">
        <v>0</v>
      </c>
      <c r="AB386" s="49">
        <v>0</v>
      </c>
      <c r="AC386" s="58">
        <f t="shared" si="115"/>
        <v>20.801166666666667</v>
      </c>
      <c r="AD386" s="58"/>
      <c r="AE386" s="58"/>
    </row>
    <row r="387" spans="2:31" x14ac:dyDescent="0.3">
      <c r="B387" s="62" t="s">
        <v>104</v>
      </c>
      <c r="C387" s="62"/>
      <c r="D387" s="62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0</v>
      </c>
      <c r="N387" s="49">
        <v>0</v>
      </c>
      <c r="O387" s="48">
        <v>0</v>
      </c>
      <c r="P387" s="49">
        <v>0</v>
      </c>
      <c r="Q387" s="48">
        <v>0</v>
      </c>
      <c r="R387" s="49">
        <v>0</v>
      </c>
      <c r="S387" s="48">
        <v>0</v>
      </c>
      <c r="T387" s="49">
        <v>0</v>
      </c>
      <c r="U387" s="48">
        <v>0</v>
      </c>
      <c r="V387" s="49">
        <v>0</v>
      </c>
      <c r="W387" s="48">
        <v>0</v>
      </c>
      <c r="X387" s="49">
        <v>0</v>
      </c>
      <c r="Y387" s="48">
        <v>0</v>
      </c>
      <c r="Z387" s="49">
        <v>0</v>
      </c>
      <c r="AA387" s="48">
        <v>0</v>
      </c>
      <c r="AB387" s="49">
        <v>0</v>
      </c>
      <c r="AC387" s="58">
        <f t="shared" si="115"/>
        <v>0</v>
      </c>
      <c r="AD387" s="58"/>
      <c r="AE387" s="58"/>
    </row>
    <row r="388" spans="2:31" x14ac:dyDescent="0.3">
      <c r="B388" s="62" t="s">
        <v>101</v>
      </c>
      <c r="C388" s="62"/>
      <c r="D388" s="62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</v>
      </c>
      <c r="M388" s="48">
        <v>0</v>
      </c>
      <c r="N388" s="49">
        <v>0</v>
      </c>
      <c r="O388" s="48">
        <v>0</v>
      </c>
      <c r="P388" s="49">
        <v>0</v>
      </c>
      <c r="Q388" s="48">
        <v>0</v>
      </c>
      <c r="R388" s="49">
        <v>0</v>
      </c>
      <c r="S388" s="48">
        <v>0</v>
      </c>
      <c r="T388" s="49">
        <v>0</v>
      </c>
      <c r="U388" s="48">
        <v>0</v>
      </c>
      <c r="V388" s="49">
        <v>0</v>
      </c>
      <c r="W388" s="48">
        <v>0</v>
      </c>
      <c r="X388" s="49">
        <v>0</v>
      </c>
      <c r="Y388" s="48">
        <v>0</v>
      </c>
      <c r="Z388" s="49">
        <v>0</v>
      </c>
      <c r="AA388" s="48">
        <v>0</v>
      </c>
      <c r="AB388" s="49">
        <v>0</v>
      </c>
      <c r="AC388" s="58">
        <f t="shared" si="115"/>
        <v>0</v>
      </c>
      <c r="AD388" s="58"/>
      <c r="AE388" s="58"/>
    </row>
    <row r="389" spans="2:31" x14ac:dyDescent="0.3">
      <c r="B389" s="62" t="s">
        <v>102</v>
      </c>
      <c r="C389" s="62"/>
      <c r="D389" s="62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8.6463333333333345</v>
      </c>
      <c r="N389" s="49">
        <v>2.1505000000000005</v>
      </c>
      <c r="O389" s="48">
        <v>13.961000000000029</v>
      </c>
      <c r="P389" s="49">
        <v>14.02649999999999</v>
      </c>
      <c r="Q389" s="48">
        <v>13.997333333333337</v>
      </c>
      <c r="R389" s="49">
        <v>14.032333333333311</v>
      </c>
      <c r="S389" s="48">
        <v>14.053166666666671</v>
      </c>
      <c r="T389" s="49">
        <v>20.725000000000009</v>
      </c>
      <c r="U389" s="48">
        <v>32.227333333333327</v>
      </c>
      <c r="V389" s="49">
        <v>34.876500000000057</v>
      </c>
      <c r="W389" s="48">
        <v>23.250333333333334</v>
      </c>
      <c r="X389" s="49">
        <v>0</v>
      </c>
      <c r="Y389" s="48">
        <v>0</v>
      </c>
      <c r="Z389" s="49">
        <v>0</v>
      </c>
      <c r="AA389" s="48">
        <v>0</v>
      </c>
      <c r="AB389" s="49">
        <v>0</v>
      </c>
      <c r="AC389" s="58">
        <f t="shared" si="115"/>
        <v>191.9463333333334</v>
      </c>
      <c r="AD389" s="58"/>
      <c r="AE389" s="58"/>
    </row>
    <row r="390" spans="2:31" x14ac:dyDescent="0.3">
      <c r="B390" s="62" t="s">
        <v>103</v>
      </c>
      <c r="C390" s="62"/>
      <c r="D390" s="62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0</v>
      </c>
      <c r="M390" s="48">
        <v>25.314833333333343</v>
      </c>
      <c r="N390" s="49">
        <v>25.910000000000007</v>
      </c>
      <c r="O390" s="48">
        <v>14.981333333333342</v>
      </c>
      <c r="P390" s="49">
        <v>13.688166666666666</v>
      </c>
      <c r="Q390" s="48">
        <v>7.2774999999999936</v>
      </c>
      <c r="R390" s="49">
        <v>4.8851666666666684</v>
      </c>
      <c r="S390" s="48">
        <v>4.9781666666666657</v>
      </c>
      <c r="T390" s="49">
        <v>12.331999999999999</v>
      </c>
      <c r="U390" s="48">
        <v>25.872666666666678</v>
      </c>
      <c r="V390" s="49">
        <v>31.930833333333364</v>
      </c>
      <c r="W390" s="48">
        <v>34.003166666666637</v>
      </c>
      <c r="X390" s="49">
        <v>1.5551666666666668</v>
      </c>
      <c r="Y390" s="48">
        <v>0</v>
      </c>
      <c r="Z390" s="49">
        <v>0</v>
      </c>
      <c r="AA390" s="48">
        <v>0</v>
      </c>
      <c r="AB390" s="49">
        <v>0</v>
      </c>
      <c r="AC390" s="58">
        <f t="shared" si="115"/>
        <v>202.72900000000001</v>
      </c>
      <c r="AD390" s="58"/>
      <c r="AE390" s="58"/>
    </row>
    <row r="391" spans="2:31" x14ac:dyDescent="0.3">
      <c r="B391" s="62" t="s">
        <v>116</v>
      </c>
      <c r="C391" s="62"/>
      <c r="D391" s="62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7.1133333333333315</v>
      </c>
      <c r="N391" s="49">
        <v>3.4011666666666658</v>
      </c>
      <c r="O391" s="48">
        <v>1.2813333333333381</v>
      </c>
      <c r="P391" s="49">
        <v>12.254333333333328</v>
      </c>
      <c r="Q391" s="48">
        <v>14.284333333333343</v>
      </c>
      <c r="R391" s="49">
        <v>14.287333333333345</v>
      </c>
      <c r="S391" s="48">
        <v>21.845833333333346</v>
      </c>
      <c r="T391" s="49">
        <v>27.160833333333336</v>
      </c>
      <c r="U391" s="48">
        <v>30.321166666666659</v>
      </c>
      <c r="V391" s="49">
        <v>33.84066666666665</v>
      </c>
      <c r="W391" s="48">
        <v>12.328499999999998</v>
      </c>
      <c r="X391" s="49">
        <v>0.92316666666666647</v>
      </c>
      <c r="Y391" s="48">
        <v>0</v>
      </c>
      <c r="Z391" s="49">
        <v>0</v>
      </c>
      <c r="AA391" s="48">
        <v>0</v>
      </c>
      <c r="AB391" s="49">
        <v>0</v>
      </c>
      <c r="AC391" s="58">
        <f>SUM(E391:AB391)</f>
        <v>179.04200000000003</v>
      </c>
      <c r="AD391" s="58"/>
      <c r="AE391" s="58"/>
    </row>
    <row r="392" spans="2:31" x14ac:dyDescent="0.3">
      <c r="B392" s="62" t="s">
        <v>117</v>
      </c>
      <c r="C392" s="62"/>
      <c r="D392" s="62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51.409000000000013</v>
      </c>
      <c r="N392" s="49">
        <v>96.550500000000014</v>
      </c>
      <c r="O392" s="48">
        <v>123.02800000000001</v>
      </c>
      <c r="P392" s="49">
        <v>130.25216666666668</v>
      </c>
      <c r="Q392" s="48">
        <v>136.51850000000005</v>
      </c>
      <c r="R392" s="49">
        <v>137.68716666666666</v>
      </c>
      <c r="S392" s="48">
        <v>137.67833333333334</v>
      </c>
      <c r="T392" s="49">
        <v>137.68333333333331</v>
      </c>
      <c r="U392" s="48">
        <v>114.94466666666668</v>
      </c>
      <c r="V392" s="49">
        <v>96.848166666666657</v>
      </c>
      <c r="W392" s="48">
        <v>70.298833333333334</v>
      </c>
      <c r="X392" s="49">
        <v>2.2713333333333341</v>
      </c>
      <c r="Y392" s="48">
        <v>0</v>
      </c>
      <c r="Z392" s="49">
        <v>0</v>
      </c>
      <c r="AA392" s="48">
        <v>0</v>
      </c>
      <c r="AB392" s="49">
        <v>0</v>
      </c>
      <c r="AC392" s="58">
        <f>SUM(E392:AB392)</f>
        <v>1235.1699999999998</v>
      </c>
      <c r="AD392" s="58"/>
      <c r="AE392" s="58"/>
    </row>
    <row r="393" spans="2:31" x14ac:dyDescent="0.3">
      <c r="B393" s="62" t="s">
        <v>118</v>
      </c>
      <c r="C393" s="62"/>
      <c r="D393" s="62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0</v>
      </c>
      <c r="M393" s="48">
        <v>0</v>
      </c>
      <c r="N393" s="49">
        <v>0</v>
      </c>
      <c r="O393" s="48">
        <v>0</v>
      </c>
      <c r="P393" s="49">
        <v>0</v>
      </c>
      <c r="Q393" s="48">
        <v>0</v>
      </c>
      <c r="R393" s="49">
        <v>0</v>
      </c>
      <c r="S393" s="48">
        <v>0</v>
      </c>
      <c r="T393" s="49">
        <v>0</v>
      </c>
      <c r="U393" s="48">
        <v>0</v>
      </c>
      <c r="V393" s="49">
        <v>0</v>
      </c>
      <c r="W393" s="48">
        <v>0</v>
      </c>
      <c r="X393" s="49">
        <v>0</v>
      </c>
      <c r="Y393" s="48">
        <v>0</v>
      </c>
      <c r="Z393" s="49">
        <v>0</v>
      </c>
      <c r="AA393" s="48">
        <v>0</v>
      </c>
      <c r="AB393" s="49">
        <v>0</v>
      </c>
      <c r="AC393" s="58">
        <f t="shared" ref="AC393" si="116">SUM(E393:AB393)</f>
        <v>0</v>
      </c>
      <c r="AD393" s="58"/>
      <c r="AE393" s="58"/>
    </row>
    <row r="394" spans="2:31" x14ac:dyDescent="0.3">
      <c r="B394" s="62" t="s">
        <v>127</v>
      </c>
      <c r="C394" s="62"/>
      <c r="D394" s="62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0</v>
      </c>
      <c r="N394" s="49">
        <v>0</v>
      </c>
      <c r="O394" s="48">
        <v>0</v>
      </c>
      <c r="P394" s="49">
        <v>0</v>
      </c>
      <c r="Q394" s="48">
        <v>0</v>
      </c>
      <c r="R394" s="49">
        <v>0</v>
      </c>
      <c r="S394" s="48">
        <v>0</v>
      </c>
      <c r="T394" s="49">
        <v>0</v>
      </c>
      <c r="U394" s="48">
        <v>0</v>
      </c>
      <c r="V394" s="49">
        <v>0</v>
      </c>
      <c r="W394" s="48">
        <v>0</v>
      </c>
      <c r="X394" s="49">
        <v>0</v>
      </c>
      <c r="Y394" s="48">
        <v>0</v>
      </c>
      <c r="Z394" s="49">
        <v>0</v>
      </c>
      <c r="AA394" s="48">
        <v>0</v>
      </c>
      <c r="AB394" s="49">
        <v>0</v>
      </c>
      <c r="AC394" s="58">
        <f>SUM(E394:AB394)</f>
        <v>0</v>
      </c>
      <c r="AD394" s="58"/>
      <c r="AE394" s="58"/>
    </row>
    <row r="395" spans="2:31" x14ac:dyDescent="0.3">
      <c r="B395" s="4" t="s">
        <v>129</v>
      </c>
      <c r="C395" s="12"/>
      <c r="D395" s="12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0</v>
      </c>
      <c r="M395" s="48">
        <v>52.750333333333273</v>
      </c>
      <c r="N395" s="49">
        <v>93.199999999999889</v>
      </c>
      <c r="O395" s="48">
        <v>82.312666666666615</v>
      </c>
      <c r="P395" s="49">
        <v>82.579999999999956</v>
      </c>
      <c r="Q395" s="48">
        <v>84.360999999999919</v>
      </c>
      <c r="R395" s="49">
        <v>85.257833333333409</v>
      </c>
      <c r="S395" s="48">
        <v>85.020000000000067</v>
      </c>
      <c r="T395" s="49">
        <v>83.535833333333386</v>
      </c>
      <c r="U395" s="48">
        <v>80.300000000000097</v>
      </c>
      <c r="V395" s="49">
        <v>73.539999999999978</v>
      </c>
      <c r="W395" s="48">
        <v>52.960000000000029</v>
      </c>
      <c r="X395" s="49">
        <v>6.5721666666666714</v>
      </c>
      <c r="Y395" s="48">
        <v>0</v>
      </c>
      <c r="Z395" s="49">
        <v>0</v>
      </c>
      <c r="AA395" s="48">
        <v>0</v>
      </c>
      <c r="AB395" s="49">
        <v>0</v>
      </c>
      <c r="AC395" s="58">
        <f t="shared" ref="AC395:AC397" si="117">SUM(E395:AB395)</f>
        <v>862.38983333333329</v>
      </c>
      <c r="AD395" s="58"/>
      <c r="AE395" s="58"/>
    </row>
    <row r="396" spans="2:31" x14ac:dyDescent="0.3">
      <c r="B396" s="4" t="s">
        <v>130</v>
      </c>
      <c r="C396" s="12"/>
      <c r="D396" s="12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0</v>
      </c>
      <c r="N396" s="49">
        <v>5.6136666666666679</v>
      </c>
      <c r="O396" s="48">
        <v>22.322499999999987</v>
      </c>
      <c r="P396" s="49">
        <v>35.101833333333289</v>
      </c>
      <c r="Q396" s="48">
        <v>42.724666666666657</v>
      </c>
      <c r="R396" s="49">
        <v>46.006833333333333</v>
      </c>
      <c r="S396" s="48">
        <v>44.579333333333309</v>
      </c>
      <c r="T396" s="49">
        <v>37.669666666666686</v>
      </c>
      <c r="U396" s="48">
        <v>26.902666666666686</v>
      </c>
      <c r="V396" s="49">
        <v>12.43616666666667</v>
      </c>
      <c r="W396" s="48">
        <v>0</v>
      </c>
      <c r="X396" s="49">
        <v>0</v>
      </c>
      <c r="Y396" s="48">
        <v>0</v>
      </c>
      <c r="Z396" s="49">
        <v>0</v>
      </c>
      <c r="AA396" s="48">
        <v>0</v>
      </c>
      <c r="AB396" s="49">
        <v>0</v>
      </c>
      <c r="AC396" s="58">
        <f t="shared" si="117"/>
        <v>273.35733333333326</v>
      </c>
      <c r="AD396" s="58"/>
      <c r="AE396" s="58"/>
    </row>
    <row r="397" spans="2:31" x14ac:dyDescent="0.3">
      <c r="B397" s="4" t="s">
        <v>131</v>
      </c>
      <c r="C397" s="12"/>
      <c r="D397" s="12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</v>
      </c>
      <c r="M397" s="48">
        <v>19.698666666666664</v>
      </c>
      <c r="N397" s="49">
        <v>0</v>
      </c>
      <c r="O397" s="48">
        <v>0</v>
      </c>
      <c r="P397" s="49">
        <v>0</v>
      </c>
      <c r="Q397" s="48">
        <v>0</v>
      </c>
      <c r="R397" s="49">
        <v>0</v>
      </c>
      <c r="S397" s="48">
        <v>0</v>
      </c>
      <c r="T397" s="49">
        <v>0</v>
      </c>
      <c r="U397" s="48">
        <v>0</v>
      </c>
      <c r="V397" s="49">
        <v>0</v>
      </c>
      <c r="W397" s="48">
        <v>0</v>
      </c>
      <c r="X397" s="49">
        <v>0.22099999999999995</v>
      </c>
      <c r="Y397" s="48">
        <v>0</v>
      </c>
      <c r="Z397" s="49">
        <v>0</v>
      </c>
      <c r="AA397" s="48">
        <v>0</v>
      </c>
      <c r="AB397" s="49">
        <v>0</v>
      </c>
      <c r="AC397" s="58">
        <f t="shared" si="117"/>
        <v>19.919666666666664</v>
      </c>
      <c r="AD397" s="58"/>
      <c r="AE397" s="58"/>
    </row>
    <row r="398" spans="2:31" x14ac:dyDescent="0.3">
      <c r="B398" s="13" t="s">
        <v>2</v>
      </c>
      <c r="C398" s="13"/>
      <c r="D398" s="13"/>
      <c r="E398" s="14">
        <f>SUM(E338:E397)</f>
        <v>0</v>
      </c>
      <c r="F398" s="14">
        <f t="shared" ref="F398" si="118">SUM(F338:F397)</f>
        <v>0</v>
      </c>
      <c r="G398" s="14">
        <f t="shared" ref="G398" si="119">SUM(G338:G397)</f>
        <v>0</v>
      </c>
      <c r="H398" s="14">
        <f t="shared" ref="H398" si="120">SUM(H338:H397)</f>
        <v>0</v>
      </c>
      <c r="I398" s="14">
        <f t="shared" ref="I398" si="121">SUM(I338:I397)</f>
        <v>0</v>
      </c>
      <c r="J398" s="14">
        <f t="shared" ref="J398" si="122">SUM(J338:J397)</f>
        <v>0</v>
      </c>
      <c r="K398" s="14">
        <f t="shared" ref="K398" si="123">SUM(K338:K397)</f>
        <v>0</v>
      </c>
      <c r="L398" s="14">
        <f t="shared" ref="L398" si="124">SUM(L338:L397)</f>
        <v>0</v>
      </c>
      <c r="M398" s="14">
        <f t="shared" ref="M398" si="125">SUM(M338:M397)</f>
        <v>628.83523333333335</v>
      </c>
      <c r="N398" s="14">
        <f t="shared" ref="N398" si="126">SUM(N338:N397)</f>
        <v>697.60681666666665</v>
      </c>
      <c r="O398" s="14">
        <f t="shared" ref="O398" si="127">SUM(O338:O397)</f>
        <v>663.22383333333335</v>
      </c>
      <c r="P398" s="14">
        <f t="shared" ref="P398" si="128">SUM(P338:P397)</f>
        <v>763.19171666666659</v>
      </c>
      <c r="Q398" s="14">
        <f t="shared" ref="Q398" si="129">SUM(Q338:Q397)</f>
        <v>795.52309999999977</v>
      </c>
      <c r="R398" s="14">
        <f t="shared" ref="R398" si="130">SUM(R338:R397)</f>
        <v>770.17400000000032</v>
      </c>
      <c r="S398" s="14">
        <f t="shared" ref="S398" si="131">SUM(S338:S397)</f>
        <v>938.29666666666697</v>
      </c>
      <c r="T398" s="14">
        <f t="shared" ref="T398" si="132">SUM(T338:T397)</f>
        <v>1137.5059166666665</v>
      </c>
      <c r="U398" s="14">
        <f t="shared" ref="U398" si="133">SUM(U338:U397)</f>
        <v>1365.8236333333334</v>
      </c>
      <c r="V398" s="14">
        <f t="shared" ref="V398" si="134">SUM(V338:V397)</f>
        <v>1405.977816666667</v>
      </c>
      <c r="W398" s="14">
        <f t="shared" ref="W398" si="135">SUM(W338:W397)</f>
        <v>990.99613333333355</v>
      </c>
      <c r="X398" s="14">
        <f t="shared" ref="X398" si="136">SUM(X338:X397)</f>
        <v>103.86531666666666</v>
      </c>
      <c r="Y398" s="14">
        <f t="shared" ref="Y398" si="137">SUM(Y338:Y397)</f>
        <v>0</v>
      </c>
      <c r="Z398" s="14">
        <f t="shared" ref="Z398" si="138">SUM(Z338:Z397)</f>
        <v>0</v>
      </c>
      <c r="AA398" s="14">
        <f t="shared" ref="AA398" si="139">SUM(AA338:AA397)</f>
        <v>0</v>
      </c>
      <c r="AB398" s="14">
        <f t="shared" ref="AB398" si="140">SUM(AB338:AB397)</f>
        <v>0</v>
      </c>
      <c r="AC398" s="70">
        <f>SUM(AC338:AE397)</f>
        <v>10261.020183333334</v>
      </c>
      <c r="AD398" s="70"/>
      <c r="AE398" s="70"/>
    </row>
    <row r="399" spans="2:31" x14ac:dyDescent="0.3">
      <c r="B399" s="15"/>
      <c r="C399" s="16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</row>
    <row r="400" spans="2:31" x14ac:dyDescent="0.3">
      <c r="B400" s="15"/>
      <c r="C400" s="16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</row>
    <row r="401" spans="2:31" x14ac:dyDescent="0.3">
      <c r="B401" s="8">
        <f>'Resumen-Mensual'!$K$22</f>
        <v>45298</v>
      </c>
    </row>
    <row r="402" spans="2:31" x14ac:dyDescent="0.3">
      <c r="B402" s="8"/>
    </row>
    <row r="403" spans="2:31" x14ac:dyDescent="0.3">
      <c r="B403" s="9" t="s">
        <v>81</v>
      </c>
      <c r="C403" s="10"/>
      <c r="D403" s="10"/>
      <c r="E403" s="11">
        <v>1</v>
      </c>
      <c r="F403" s="11">
        <v>2</v>
      </c>
      <c r="G403" s="11">
        <v>3</v>
      </c>
      <c r="H403" s="11">
        <v>4</v>
      </c>
      <c r="I403" s="11">
        <v>5</v>
      </c>
      <c r="J403" s="11">
        <v>6</v>
      </c>
      <c r="K403" s="11">
        <v>7</v>
      </c>
      <c r="L403" s="11">
        <v>8</v>
      </c>
      <c r="M403" s="11">
        <v>9</v>
      </c>
      <c r="N403" s="11">
        <v>10</v>
      </c>
      <c r="O403" s="11">
        <v>11</v>
      </c>
      <c r="P403" s="11">
        <v>12</v>
      </c>
      <c r="Q403" s="11">
        <v>13</v>
      </c>
      <c r="R403" s="11">
        <v>14</v>
      </c>
      <c r="S403" s="11">
        <v>15</v>
      </c>
      <c r="T403" s="11">
        <v>16</v>
      </c>
      <c r="U403" s="11">
        <v>17</v>
      </c>
      <c r="V403" s="11">
        <v>18</v>
      </c>
      <c r="W403" s="11">
        <v>19</v>
      </c>
      <c r="X403" s="11">
        <v>20</v>
      </c>
      <c r="Y403" s="11">
        <v>21</v>
      </c>
      <c r="Z403" s="11">
        <v>22</v>
      </c>
      <c r="AA403" s="11">
        <v>23</v>
      </c>
      <c r="AB403" s="11">
        <v>24</v>
      </c>
      <c r="AC403" s="68" t="s">
        <v>2</v>
      </c>
      <c r="AD403" s="68"/>
      <c r="AE403" s="68"/>
    </row>
    <row r="404" spans="2:31" x14ac:dyDescent="0.3">
      <c r="B404" s="82" t="s">
        <v>37</v>
      </c>
      <c r="C404" s="82"/>
      <c r="D404" s="82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</v>
      </c>
      <c r="M404" s="48">
        <v>0.11966666666666663</v>
      </c>
      <c r="N404" s="49">
        <v>0.50333333333333341</v>
      </c>
      <c r="O404" s="48">
        <v>0.95316666666666661</v>
      </c>
      <c r="P404" s="49">
        <v>1.9675000000000002</v>
      </c>
      <c r="Q404" s="48">
        <v>2.0098333333333338</v>
      </c>
      <c r="R404" s="49">
        <v>2.2016666666666662</v>
      </c>
      <c r="S404" s="48">
        <v>2.1854999999999989</v>
      </c>
      <c r="T404" s="49">
        <v>2.0340000000000029</v>
      </c>
      <c r="U404" s="48">
        <v>2.1236666666666664</v>
      </c>
      <c r="V404" s="49">
        <v>2.7020000000000004</v>
      </c>
      <c r="W404" s="48">
        <v>2.0558333333333332</v>
      </c>
      <c r="X404" s="49">
        <v>0.64516666666666667</v>
      </c>
      <c r="Y404" s="48">
        <v>1.3333333333333336E-2</v>
      </c>
      <c r="Z404" s="49">
        <v>0</v>
      </c>
      <c r="AA404" s="48">
        <v>0</v>
      </c>
      <c r="AB404" s="49">
        <v>0</v>
      </c>
      <c r="AC404" s="58">
        <f>SUM(E404:AB404)</f>
        <v>19.514666666666667</v>
      </c>
      <c r="AD404" s="58"/>
      <c r="AE404" s="58"/>
    </row>
    <row r="405" spans="2:31" x14ac:dyDescent="0.3">
      <c r="B405" s="62" t="s">
        <v>38</v>
      </c>
      <c r="C405" s="62"/>
      <c r="D405" s="62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0.41520000000000012</v>
      </c>
      <c r="N405" s="49">
        <v>2.7028333333333325</v>
      </c>
      <c r="O405" s="48">
        <v>3.4411666666666672</v>
      </c>
      <c r="P405" s="49">
        <v>5.5511666666666626</v>
      </c>
      <c r="Q405" s="48">
        <v>5.8029999999999999</v>
      </c>
      <c r="R405" s="49">
        <v>5.9391666666666643</v>
      </c>
      <c r="S405" s="48">
        <v>5.7691666666666652</v>
      </c>
      <c r="T405" s="49">
        <v>5.5826666666666682</v>
      </c>
      <c r="U405" s="48">
        <v>5.3154999999999983</v>
      </c>
      <c r="V405" s="49">
        <v>5.959833333333334</v>
      </c>
      <c r="W405" s="48">
        <v>5.2480000000000002</v>
      </c>
      <c r="X405" s="49">
        <v>1.1103333333333334</v>
      </c>
      <c r="Y405" s="48">
        <v>2.2933333333333337E-2</v>
      </c>
      <c r="Z405" s="49">
        <v>0</v>
      </c>
      <c r="AA405" s="48">
        <v>0</v>
      </c>
      <c r="AB405" s="49">
        <v>0</v>
      </c>
      <c r="AC405" s="58">
        <f t="shared" ref="AC405:AC436" si="141">SUM(E405:AB405)</f>
        <v>52.860966666666663</v>
      </c>
      <c r="AD405" s="58"/>
      <c r="AE405" s="58"/>
    </row>
    <row r="406" spans="2:31" x14ac:dyDescent="0.3">
      <c r="B406" s="62" t="s">
        <v>39</v>
      </c>
      <c r="C406" s="62"/>
      <c r="D406" s="62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0.10500000000000001</v>
      </c>
      <c r="M406" s="48">
        <v>4.0999999999999961</v>
      </c>
      <c r="N406" s="49">
        <v>10.100000000000012</v>
      </c>
      <c r="O406" s="48">
        <v>1.42</v>
      </c>
      <c r="P406" s="49">
        <v>1.6600000000000001</v>
      </c>
      <c r="Q406" s="48">
        <v>0.87000000000000099</v>
      </c>
      <c r="R406" s="49">
        <v>0.41000000000000014</v>
      </c>
      <c r="S406" s="48">
        <v>0.82000000000000028</v>
      </c>
      <c r="T406" s="49">
        <v>1.1600000000000001</v>
      </c>
      <c r="U406" s="48">
        <v>2.7700000000000014</v>
      </c>
      <c r="V406" s="49">
        <v>11.600000000000012</v>
      </c>
      <c r="W406" s="48">
        <v>5.699999999999994</v>
      </c>
      <c r="X406" s="49">
        <v>1</v>
      </c>
      <c r="Y406" s="48">
        <v>0.13333333333333333</v>
      </c>
      <c r="Z406" s="49">
        <v>0</v>
      </c>
      <c r="AA406" s="48">
        <v>0</v>
      </c>
      <c r="AB406" s="49">
        <v>0</v>
      </c>
      <c r="AC406" s="58">
        <f t="shared" si="141"/>
        <v>41.848333333333358</v>
      </c>
      <c r="AD406" s="58"/>
      <c r="AE406" s="58"/>
    </row>
    <row r="407" spans="2:31" x14ac:dyDescent="0.3">
      <c r="B407" s="62" t="s">
        <v>40</v>
      </c>
      <c r="C407" s="62"/>
      <c r="D407" s="62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0</v>
      </c>
      <c r="M407" s="48">
        <v>61.902166666666652</v>
      </c>
      <c r="N407" s="49">
        <v>78.458166666666656</v>
      </c>
      <c r="O407" s="48">
        <v>73.99499999999999</v>
      </c>
      <c r="P407" s="49">
        <v>71.157500000000013</v>
      </c>
      <c r="Q407" s="48">
        <v>71.5685</v>
      </c>
      <c r="R407" s="49">
        <v>71.685666666666663</v>
      </c>
      <c r="S407" s="48">
        <v>71.921499999999995</v>
      </c>
      <c r="T407" s="49">
        <v>76.955166666666685</v>
      </c>
      <c r="U407" s="48">
        <v>84.088500000000067</v>
      </c>
      <c r="V407" s="49">
        <v>87.669499999999985</v>
      </c>
      <c r="W407" s="48">
        <v>54.221000000000018</v>
      </c>
      <c r="X407" s="49">
        <v>13.235166666666668</v>
      </c>
      <c r="Y407" s="48">
        <v>0.15333333333333332</v>
      </c>
      <c r="Z407" s="49">
        <v>0</v>
      </c>
      <c r="AA407" s="48">
        <v>0</v>
      </c>
      <c r="AB407" s="49">
        <v>0</v>
      </c>
      <c r="AC407" s="58">
        <f t="shared" si="141"/>
        <v>817.01116666666667</v>
      </c>
      <c r="AD407" s="58"/>
      <c r="AE407" s="58"/>
    </row>
    <row r="408" spans="2:31" x14ac:dyDescent="0.3">
      <c r="B408" s="62" t="s">
        <v>41</v>
      </c>
      <c r="C408" s="62"/>
      <c r="D408" s="62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13.390166666666666</v>
      </c>
      <c r="N408" s="49">
        <v>15.330333333333337</v>
      </c>
      <c r="O408" s="48">
        <v>25.479833333333321</v>
      </c>
      <c r="P408" s="49">
        <v>24.742333333333338</v>
      </c>
      <c r="Q408" s="48">
        <v>23.443333333333339</v>
      </c>
      <c r="R408" s="49">
        <v>21.634333333333341</v>
      </c>
      <c r="S408" s="48">
        <v>15.838666666666672</v>
      </c>
      <c r="T408" s="49">
        <v>23.543833333333328</v>
      </c>
      <c r="U408" s="48">
        <v>36.415833333333332</v>
      </c>
      <c r="V408" s="49">
        <v>40.37083333333333</v>
      </c>
      <c r="W408" s="48">
        <v>21.587833333333325</v>
      </c>
      <c r="X408" s="49">
        <v>3.9066666666666667</v>
      </c>
      <c r="Y408" s="48">
        <v>7.0000000000000007E-2</v>
      </c>
      <c r="Z408" s="49">
        <v>0</v>
      </c>
      <c r="AA408" s="48">
        <v>0</v>
      </c>
      <c r="AB408" s="49">
        <v>0</v>
      </c>
      <c r="AC408" s="58">
        <f t="shared" si="141"/>
        <v>265.75400000000002</v>
      </c>
      <c r="AD408" s="58"/>
      <c r="AE408" s="58"/>
    </row>
    <row r="409" spans="2:31" x14ac:dyDescent="0.3">
      <c r="B409" s="62" t="s">
        <v>42</v>
      </c>
      <c r="C409" s="62"/>
      <c r="D409" s="62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19.869833333333336</v>
      </c>
      <c r="N409" s="49">
        <v>33.674000000000007</v>
      </c>
      <c r="O409" s="48">
        <v>44.364166666666662</v>
      </c>
      <c r="P409" s="49">
        <v>42.530500000000011</v>
      </c>
      <c r="Q409" s="48">
        <v>45.523833333333314</v>
      </c>
      <c r="R409" s="49">
        <v>43.866499999999981</v>
      </c>
      <c r="S409" s="48">
        <v>41.906499999999987</v>
      </c>
      <c r="T409" s="49">
        <v>49.71983333333332</v>
      </c>
      <c r="U409" s="48">
        <v>60.004999999999995</v>
      </c>
      <c r="V409" s="49">
        <v>61.370333333333335</v>
      </c>
      <c r="W409" s="48">
        <v>50.214666666666666</v>
      </c>
      <c r="X409" s="49">
        <v>6.9149166666666666</v>
      </c>
      <c r="Y409" s="48">
        <v>4.1999999999999996E-2</v>
      </c>
      <c r="Z409" s="49">
        <v>0</v>
      </c>
      <c r="AA409" s="48">
        <v>0</v>
      </c>
      <c r="AB409" s="49">
        <v>0</v>
      </c>
      <c r="AC409" s="58">
        <f t="shared" si="141"/>
        <v>500.0020833333333</v>
      </c>
      <c r="AD409" s="58"/>
      <c r="AE409" s="58"/>
    </row>
    <row r="410" spans="2:31" x14ac:dyDescent="0.3">
      <c r="B410" s="62" t="s">
        <v>43</v>
      </c>
      <c r="C410" s="62"/>
      <c r="D410" s="62"/>
      <c r="E410" s="48">
        <v>0</v>
      </c>
      <c r="F410" s="49">
        <v>0</v>
      </c>
      <c r="G410" s="48">
        <v>0</v>
      </c>
      <c r="H410" s="49">
        <v>0</v>
      </c>
      <c r="I410" s="48">
        <v>0</v>
      </c>
      <c r="J410" s="49">
        <v>0</v>
      </c>
      <c r="K410" s="48">
        <v>0</v>
      </c>
      <c r="L410" s="49">
        <v>0</v>
      </c>
      <c r="M410" s="48">
        <v>34.09683333333335</v>
      </c>
      <c r="N410" s="49">
        <v>41.321833333333288</v>
      </c>
      <c r="O410" s="48">
        <v>39.203666666666685</v>
      </c>
      <c r="P410" s="49">
        <v>30.789999999999974</v>
      </c>
      <c r="Q410" s="48">
        <v>30.89000000000004</v>
      </c>
      <c r="R410" s="49">
        <v>30.89000000000004</v>
      </c>
      <c r="S410" s="48">
        <v>30.69000000000004</v>
      </c>
      <c r="T410" s="49">
        <v>35.484666666666691</v>
      </c>
      <c r="U410" s="48">
        <v>40.842000000000013</v>
      </c>
      <c r="V410" s="49">
        <v>44.182333333333332</v>
      </c>
      <c r="W410" s="48">
        <v>31.395833333333304</v>
      </c>
      <c r="X410" s="49">
        <v>2.452833333333333</v>
      </c>
      <c r="Y410" s="48">
        <v>2.9999999999999995E-2</v>
      </c>
      <c r="Z410" s="49">
        <v>0</v>
      </c>
      <c r="AA410" s="48">
        <v>0</v>
      </c>
      <c r="AB410" s="49">
        <v>0</v>
      </c>
      <c r="AC410" s="58">
        <f t="shared" si="141"/>
        <v>392.27</v>
      </c>
      <c r="AD410" s="58"/>
      <c r="AE410" s="58"/>
    </row>
    <row r="411" spans="2:31" x14ac:dyDescent="0.3">
      <c r="B411" s="62" t="s">
        <v>44</v>
      </c>
      <c r="C411" s="62"/>
      <c r="D411" s="62"/>
      <c r="E411" s="48">
        <v>0</v>
      </c>
      <c r="F411" s="49">
        <v>0</v>
      </c>
      <c r="G411" s="48">
        <v>0</v>
      </c>
      <c r="H411" s="49">
        <v>0</v>
      </c>
      <c r="I411" s="48">
        <v>0</v>
      </c>
      <c r="J411" s="49">
        <v>0</v>
      </c>
      <c r="K411" s="48">
        <v>0</v>
      </c>
      <c r="L411" s="49">
        <v>0</v>
      </c>
      <c r="M411" s="48">
        <v>2.1018333333333339</v>
      </c>
      <c r="N411" s="49">
        <v>18.498666666666676</v>
      </c>
      <c r="O411" s="48">
        <v>11.632833333333327</v>
      </c>
      <c r="P411" s="49">
        <v>10.508666666666663</v>
      </c>
      <c r="Q411" s="48">
        <v>11.259666666666659</v>
      </c>
      <c r="R411" s="49">
        <v>4.8459999999999974</v>
      </c>
      <c r="S411" s="48">
        <v>4.4918333333333322</v>
      </c>
      <c r="T411" s="49">
        <v>10.884999999999994</v>
      </c>
      <c r="U411" s="48">
        <v>18.613</v>
      </c>
      <c r="V411" s="49">
        <v>18.688333333333333</v>
      </c>
      <c r="W411" s="48">
        <v>20.546333333333351</v>
      </c>
      <c r="X411" s="49">
        <v>10.174833333333334</v>
      </c>
      <c r="Y411" s="48">
        <v>0.26216666666666666</v>
      </c>
      <c r="Z411" s="49">
        <v>0</v>
      </c>
      <c r="AA411" s="48">
        <v>0</v>
      </c>
      <c r="AB411" s="49">
        <v>0</v>
      </c>
      <c r="AC411" s="58">
        <f t="shared" si="141"/>
        <v>142.50916666666666</v>
      </c>
      <c r="AD411" s="58"/>
      <c r="AE411" s="58"/>
    </row>
    <row r="412" spans="2:31" x14ac:dyDescent="0.3">
      <c r="B412" s="62" t="s">
        <v>45</v>
      </c>
      <c r="C412" s="62"/>
      <c r="D412" s="62"/>
      <c r="E412" s="48">
        <v>0</v>
      </c>
      <c r="F412" s="49">
        <v>0</v>
      </c>
      <c r="G412" s="48">
        <v>0</v>
      </c>
      <c r="H412" s="49">
        <v>0</v>
      </c>
      <c r="I412" s="48">
        <v>0</v>
      </c>
      <c r="J412" s="49">
        <v>0</v>
      </c>
      <c r="K412" s="48">
        <v>0</v>
      </c>
      <c r="L412" s="49">
        <v>0.11549999999999999</v>
      </c>
      <c r="M412" s="48">
        <v>2.1144833333333333</v>
      </c>
      <c r="N412" s="49">
        <v>0.58074999999999954</v>
      </c>
      <c r="O412" s="48">
        <v>0.71210000000000073</v>
      </c>
      <c r="P412" s="49">
        <v>0.74506666666666643</v>
      </c>
      <c r="Q412" s="48">
        <v>0.61199999999999477</v>
      </c>
      <c r="R412" s="49">
        <v>0.28999999999999915</v>
      </c>
      <c r="S412" s="48">
        <v>0</v>
      </c>
      <c r="T412" s="49">
        <v>5.5400000000000088E-2</v>
      </c>
      <c r="U412" s="48">
        <v>1.0818333333333316</v>
      </c>
      <c r="V412" s="49">
        <v>8.9549666666666763</v>
      </c>
      <c r="W412" s="48">
        <v>2.0429500000000003</v>
      </c>
      <c r="X412" s="49">
        <v>1.3453833333333329</v>
      </c>
      <c r="Y412" s="48">
        <v>0.1672666666666667</v>
      </c>
      <c r="Z412" s="49">
        <v>0</v>
      </c>
      <c r="AA412" s="48">
        <v>0</v>
      </c>
      <c r="AB412" s="49">
        <v>0</v>
      </c>
      <c r="AC412" s="58">
        <f t="shared" si="141"/>
        <v>18.817700000000002</v>
      </c>
      <c r="AD412" s="58"/>
      <c r="AE412" s="58"/>
    </row>
    <row r="413" spans="2:31" x14ac:dyDescent="0.3">
      <c r="B413" s="62" t="s">
        <v>46</v>
      </c>
      <c r="C413" s="62"/>
      <c r="D413" s="62"/>
      <c r="E413" s="48">
        <v>0</v>
      </c>
      <c r="F413" s="49">
        <v>0</v>
      </c>
      <c r="G413" s="48">
        <v>0</v>
      </c>
      <c r="H413" s="49">
        <v>0</v>
      </c>
      <c r="I413" s="48">
        <v>0</v>
      </c>
      <c r="J413" s="49">
        <v>0</v>
      </c>
      <c r="K413" s="48">
        <v>0</v>
      </c>
      <c r="L413" s="49">
        <v>0</v>
      </c>
      <c r="M413" s="48">
        <v>27.365666666666712</v>
      </c>
      <c r="N413" s="49">
        <v>31.094166666666627</v>
      </c>
      <c r="O413" s="48">
        <v>39.258999999999993</v>
      </c>
      <c r="P413" s="49">
        <v>30.530999999999988</v>
      </c>
      <c r="Q413" s="48">
        <v>27.008666666666659</v>
      </c>
      <c r="R413" s="49">
        <v>26.304999999999993</v>
      </c>
      <c r="S413" s="48">
        <v>26.999500000000005</v>
      </c>
      <c r="T413" s="49">
        <v>34.515333333333295</v>
      </c>
      <c r="U413" s="48">
        <v>43.129333333333356</v>
      </c>
      <c r="V413" s="49">
        <v>47.720000000000027</v>
      </c>
      <c r="W413" s="48">
        <v>37.002333333333318</v>
      </c>
      <c r="X413" s="49">
        <v>5.4156666666666666</v>
      </c>
      <c r="Y413" s="48">
        <v>0.05</v>
      </c>
      <c r="Z413" s="49">
        <v>0</v>
      </c>
      <c r="AA413" s="48">
        <v>0</v>
      </c>
      <c r="AB413" s="49">
        <v>0</v>
      </c>
      <c r="AC413" s="58">
        <f t="shared" si="141"/>
        <v>376.39566666666661</v>
      </c>
      <c r="AD413" s="58"/>
      <c r="AE413" s="58"/>
    </row>
    <row r="414" spans="2:31" x14ac:dyDescent="0.3">
      <c r="B414" s="62" t="s">
        <v>47</v>
      </c>
      <c r="C414" s="62"/>
      <c r="D414" s="62"/>
      <c r="E414" s="48">
        <v>0</v>
      </c>
      <c r="F414" s="49">
        <v>0</v>
      </c>
      <c r="G414" s="48">
        <v>0</v>
      </c>
      <c r="H414" s="49">
        <v>0</v>
      </c>
      <c r="I414" s="48">
        <v>0</v>
      </c>
      <c r="J414" s="49">
        <v>0</v>
      </c>
      <c r="K414" s="48">
        <v>0</v>
      </c>
      <c r="L414" s="49">
        <v>0</v>
      </c>
      <c r="M414" s="48">
        <v>17.63199999999998</v>
      </c>
      <c r="N414" s="49">
        <v>23.374000000000017</v>
      </c>
      <c r="O414" s="48">
        <v>23.895999999999976</v>
      </c>
      <c r="P414" s="49">
        <v>23.895999999999976</v>
      </c>
      <c r="Q414" s="48">
        <v>23.895999999999976</v>
      </c>
      <c r="R414" s="49">
        <v>23.895999999999976</v>
      </c>
      <c r="S414" s="48">
        <v>23.895999999999976</v>
      </c>
      <c r="T414" s="49">
        <v>23.895999999999976</v>
      </c>
      <c r="U414" s="48">
        <v>23.895999999999976</v>
      </c>
      <c r="V414" s="49">
        <v>23.374000000000017</v>
      </c>
      <c r="W414" s="48">
        <v>17.573999999999987</v>
      </c>
      <c r="X414" s="49">
        <v>0</v>
      </c>
      <c r="Y414" s="48">
        <v>0</v>
      </c>
      <c r="Z414" s="49">
        <v>0</v>
      </c>
      <c r="AA414" s="48">
        <v>0</v>
      </c>
      <c r="AB414" s="49">
        <v>0</v>
      </c>
      <c r="AC414" s="58">
        <f t="shared" si="141"/>
        <v>249.22599999999986</v>
      </c>
      <c r="AD414" s="58"/>
      <c r="AE414" s="58"/>
    </row>
    <row r="415" spans="2:31" x14ac:dyDescent="0.3">
      <c r="B415" s="62" t="s">
        <v>48</v>
      </c>
      <c r="C415" s="62"/>
      <c r="D415" s="62"/>
      <c r="E415" s="48">
        <v>0</v>
      </c>
      <c r="F415" s="49">
        <v>0</v>
      </c>
      <c r="G415" s="48">
        <v>0</v>
      </c>
      <c r="H415" s="49">
        <v>0</v>
      </c>
      <c r="I415" s="48">
        <v>0</v>
      </c>
      <c r="J415" s="49">
        <v>0</v>
      </c>
      <c r="K415" s="48">
        <v>0</v>
      </c>
      <c r="L415" s="49">
        <v>0</v>
      </c>
      <c r="M415" s="48">
        <v>12.76800000000002</v>
      </c>
      <c r="N415" s="49">
        <v>16.92600000000002</v>
      </c>
      <c r="O415" s="48">
        <v>17.303999999999981</v>
      </c>
      <c r="P415" s="49">
        <v>17.303999999999981</v>
      </c>
      <c r="Q415" s="48">
        <v>17.303999999999981</v>
      </c>
      <c r="R415" s="49">
        <v>17.303999999999981</v>
      </c>
      <c r="S415" s="48">
        <v>17.303999999999981</v>
      </c>
      <c r="T415" s="49">
        <v>17.303999999999981</v>
      </c>
      <c r="U415" s="48">
        <v>17.303999999999981</v>
      </c>
      <c r="V415" s="49">
        <v>16.92600000000002</v>
      </c>
      <c r="W415" s="48">
        <v>12.726000000000001</v>
      </c>
      <c r="X415" s="49">
        <v>0</v>
      </c>
      <c r="Y415" s="48">
        <v>0</v>
      </c>
      <c r="Z415" s="49">
        <v>0</v>
      </c>
      <c r="AA415" s="48">
        <v>0</v>
      </c>
      <c r="AB415" s="49">
        <v>0</v>
      </c>
      <c r="AC415" s="58">
        <f t="shared" si="141"/>
        <v>180.47399999999988</v>
      </c>
      <c r="AD415" s="58"/>
      <c r="AE415" s="58"/>
    </row>
    <row r="416" spans="2:31" x14ac:dyDescent="0.3">
      <c r="B416" s="62" t="s">
        <v>49</v>
      </c>
      <c r="C416" s="62"/>
      <c r="D416" s="6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35.43633333333333</v>
      </c>
      <c r="N416" s="49">
        <v>84.540333333333294</v>
      </c>
      <c r="O416" s="48">
        <v>74.326500000000024</v>
      </c>
      <c r="P416" s="49">
        <v>75.617166666666662</v>
      </c>
      <c r="Q416" s="48">
        <v>86.24366666666667</v>
      </c>
      <c r="R416" s="49">
        <v>86.247166666666701</v>
      </c>
      <c r="S416" s="48">
        <v>86.211666666666616</v>
      </c>
      <c r="T416" s="49">
        <v>100.27750000000002</v>
      </c>
      <c r="U416" s="48">
        <v>124.79666666666665</v>
      </c>
      <c r="V416" s="49">
        <v>124.67716666666668</v>
      </c>
      <c r="W416" s="48">
        <v>100.08000000000001</v>
      </c>
      <c r="X416" s="49">
        <v>21.654166666666651</v>
      </c>
      <c r="Y416" s="48">
        <v>0.84533333333333327</v>
      </c>
      <c r="Z416" s="49">
        <v>0</v>
      </c>
      <c r="AA416" s="48">
        <v>0</v>
      </c>
      <c r="AB416" s="49">
        <v>0</v>
      </c>
      <c r="AC416" s="58">
        <f t="shared" si="141"/>
        <v>1000.9536666666668</v>
      </c>
      <c r="AD416" s="58"/>
      <c r="AE416" s="58"/>
    </row>
    <row r="417" spans="2:31" x14ac:dyDescent="0.3">
      <c r="B417" s="62" t="s">
        <v>50</v>
      </c>
      <c r="C417" s="62"/>
      <c r="D417" s="62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7.9538333333333355</v>
      </c>
      <c r="N417" s="49">
        <v>11.21766666666667</v>
      </c>
      <c r="O417" s="48">
        <v>12.507666666666664</v>
      </c>
      <c r="P417" s="49">
        <v>12.729833333333325</v>
      </c>
      <c r="Q417" s="48">
        <v>12.864500000000001</v>
      </c>
      <c r="R417" s="49">
        <v>13.197333333333328</v>
      </c>
      <c r="S417" s="48">
        <v>13.498499999999996</v>
      </c>
      <c r="T417" s="49">
        <v>16.693166666666666</v>
      </c>
      <c r="U417" s="48">
        <v>20.970666666666673</v>
      </c>
      <c r="V417" s="49">
        <v>24.655333333333335</v>
      </c>
      <c r="W417" s="48">
        <v>15.455833333333334</v>
      </c>
      <c r="X417" s="49">
        <v>1.2921666666666665</v>
      </c>
      <c r="Y417" s="48">
        <v>1.3333333333333332E-2</v>
      </c>
      <c r="Z417" s="49">
        <v>0</v>
      </c>
      <c r="AA417" s="48">
        <v>0</v>
      </c>
      <c r="AB417" s="49">
        <v>0</v>
      </c>
      <c r="AC417" s="58">
        <f t="shared" si="141"/>
        <v>163.04983333333334</v>
      </c>
      <c r="AD417" s="58"/>
      <c r="AE417" s="58"/>
    </row>
    <row r="418" spans="2:31" x14ac:dyDescent="0.3">
      <c r="B418" s="62" t="s">
        <v>123</v>
      </c>
      <c r="C418" s="62"/>
      <c r="D418" s="62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</v>
      </c>
      <c r="M418" s="48">
        <v>15.677499999999984</v>
      </c>
      <c r="N418" s="49">
        <v>21.181833333333337</v>
      </c>
      <c r="O418" s="48">
        <v>21.45583333333332</v>
      </c>
      <c r="P418" s="49">
        <v>18.320666666666671</v>
      </c>
      <c r="Q418" s="48">
        <v>17.935166666666689</v>
      </c>
      <c r="R418" s="49">
        <v>17.569166666666678</v>
      </c>
      <c r="S418" s="48">
        <v>17.206833333333325</v>
      </c>
      <c r="T418" s="49">
        <v>19.989833333333333</v>
      </c>
      <c r="U418" s="48">
        <v>23.599000000000022</v>
      </c>
      <c r="V418" s="49">
        <v>23.089333333333322</v>
      </c>
      <c r="W418" s="48">
        <v>15.321166666666654</v>
      </c>
      <c r="X418" s="49">
        <v>0.4311666666666667</v>
      </c>
      <c r="Y418" s="48">
        <v>2.0000000000000004E-2</v>
      </c>
      <c r="Z418" s="49">
        <v>0</v>
      </c>
      <c r="AA418" s="48">
        <v>0</v>
      </c>
      <c r="AB418" s="49">
        <v>0</v>
      </c>
      <c r="AC418" s="58">
        <f t="shared" si="141"/>
        <v>211.79749999999999</v>
      </c>
      <c r="AD418" s="58"/>
      <c r="AE418" s="58"/>
    </row>
    <row r="419" spans="2:31" x14ac:dyDescent="0.3">
      <c r="B419" s="62" t="s">
        <v>51</v>
      </c>
      <c r="C419" s="62"/>
      <c r="D419" s="62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19.849500000000003</v>
      </c>
      <c r="N419" s="49">
        <v>96.824333333333371</v>
      </c>
      <c r="O419" s="48">
        <v>117.16</v>
      </c>
      <c r="P419" s="49">
        <v>110.92000000000002</v>
      </c>
      <c r="Q419" s="48">
        <v>97.02000000000001</v>
      </c>
      <c r="R419" s="49">
        <v>97.010000000000019</v>
      </c>
      <c r="S419" s="48">
        <v>97.09</v>
      </c>
      <c r="T419" s="49">
        <v>121.05000000000001</v>
      </c>
      <c r="U419" s="48">
        <v>137.53</v>
      </c>
      <c r="V419" s="49">
        <v>144.47000000000003</v>
      </c>
      <c r="W419" s="48">
        <v>116.3785</v>
      </c>
      <c r="X419" s="49">
        <v>16.34083333333334</v>
      </c>
      <c r="Y419" s="48">
        <v>0.60550000000000004</v>
      </c>
      <c r="Z419" s="49">
        <v>0</v>
      </c>
      <c r="AA419" s="48">
        <v>0</v>
      </c>
      <c r="AB419" s="49">
        <v>0</v>
      </c>
      <c r="AC419" s="58">
        <f t="shared" si="141"/>
        <v>1172.2486666666668</v>
      </c>
      <c r="AD419" s="58"/>
      <c r="AE419" s="58"/>
    </row>
    <row r="420" spans="2:31" x14ac:dyDescent="0.3">
      <c r="B420" s="62" t="s">
        <v>52</v>
      </c>
      <c r="C420" s="62"/>
      <c r="D420" s="62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0</v>
      </c>
      <c r="M420" s="48">
        <v>3.8643333333333327</v>
      </c>
      <c r="N420" s="49">
        <v>8.8044999999999973</v>
      </c>
      <c r="O420" s="48">
        <v>12.46966666666669</v>
      </c>
      <c r="P420" s="49">
        <v>11.029666666666664</v>
      </c>
      <c r="Q420" s="48">
        <v>8.4061666666666692</v>
      </c>
      <c r="R420" s="49">
        <v>8.5878333333333483</v>
      </c>
      <c r="S420" s="48">
        <v>8.6303333333333363</v>
      </c>
      <c r="T420" s="49">
        <v>14.894666666666676</v>
      </c>
      <c r="U420" s="48">
        <v>19.454499999999989</v>
      </c>
      <c r="V420" s="49">
        <v>19.47166666666666</v>
      </c>
      <c r="W420" s="48">
        <v>14.536333333333321</v>
      </c>
      <c r="X420" s="49">
        <v>3.5518333333333332</v>
      </c>
      <c r="Y420" s="48">
        <v>0.44533333333333341</v>
      </c>
      <c r="Z420" s="49">
        <v>0</v>
      </c>
      <c r="AA420" s="48">
        <v>0</v>
      </c>
      <c r="AB420" s="49">
        <v>0</v>
      </c>
      <c r="AC420" s="58">
        <f t="shared" si="141"/>
        <v>134.14683333333335</v>
      </c>
      <c r="AD420" s="58"/>
      <c r="AE420" s="58"/>
    </row>
    <row r="421" spans="2:31" x14ac:dyDescent="0.3">
      <c r="B421" s="62" t="s">
        <v>53</v>
      </c>
      <c r="C421" s="62"/>
      <c r="D421" s="62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0</v>
      </c>
      <c r="M421" s="48">
        <v>0.48683333333333323</v>
      </c>
      <c r="N421" s="49">
        <v>0.95533333333333326</v>
      </c>
      <c r="O421" s="48">
        <v>1.4053333333333333</v>
      </c>
      <c r="P421" s="49">
        <v>1.8413333333333333</v>
      </c>
      <c r="Q421" s="48">
        <v>2.2593333333333332</v>
      </c>
      <c r="R421" s="49">
        <v>2.6773333333333329</v>
      </c>
      <c r="S421" s="48">
        <v>3.0943333333333327</v>
      </c>
      <c r="T421" s="49">
        <v>3.5098333333333329</v>
      </c>
      <c r="U421" s="48">
        <v>3.9296666666666664</v>
      </c>
      <c r="V421" s="49">
        <v>4.3499999999999996</v>
      </c>
      <c r="W421" s="48">
        <v>4.7675000000000001</v>
      </c>
      <c r="X421" s="49">
        <v>9.7644999999999982</v>
      </c>
      <c r="Y421" s="48">
        <v>0.19749999999999998</v>
      </c>
      <c r="Z421" s="49">
        <v>0</v>
      </c>
      <c r="AA421" s="48">
        <v>0</v>
      </c>
      <c r="AB421" s="49">
        <v>0</v>
      </c>
      <c r="AC421" s="58">
        <f t="shared" si="141"/>
        <v>39.238833333333325</v>
      </c>
      <c r="AD421" s="58"/>
      <c r="AE421" s="58"/>
    </row>
    <row r="422" spans="2:31" x14ac:dyDescent="0.3">
      <c r="B422" s="62" t="s">
        <v>54</v>
      </c>
      <c r="C422" s="62"/>
      <c r="D422" s="62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0</v>
      </c>
      <c r="M422" s="48">
        <v>9.5218333333333351</v>
      </c>
      <c r="N422" s="49">
        <v>7.746666666666667</v>
      </c>
      <c r="O422" s="48">
        <v>7.3503333333333352</v>
      </c>
      <c r="P422" s="49">
        <v>1.7243333333333344</v>
      </c>
      <c r="Q422" s="48">
        <v>2.2530000000000023</v>
      </c>
      <c r="R422" s="49">
        <v>2.6064999999999996</v>
      </c>
      <c r="S422" s="48">
        <v>2.6846666666666676</v>
      </c>
      <c r="T422" s="49">
        <v>9.3769999999999971</v>
      </c>
      <c r="U422" s="48">
        <v>18.727333333333338</v>
      </c>
      <c r="V422" s="49">
        <v>20.924333333333333</v>
      </c>
      <c r="W422" s="48">
        <v>20.68183333333333</v>
      </c>
      <c r="X422" s="49">
        <v>3.8926666666666674</v>
      </c>
      <c r="Y422" s="48">
        <v>3.3333333333333333E-2</v>
      </c>
      <c r="Z422" s="49">
        <v>0</v>
      </c>
      <c r="AA422" s="48">
        <v>0</v>
      </c>
      <c r="AB422" s="49">
        <v>0</v>
      </c>
      <c r="AC422" s="58">
        <f t="shared" si="141"/>
        <v>107.52383333333334</v>
      </c>
      <c r="AD422" s="58"/>
      <c r="AE422" s="58"/>
    </row>
    <row r="423" spans="2:31" x14ac:dyDescent="0.3">
      <c r="B423" s="62" t="s">
        <v>55</v>
      </c>
      <c r="C423" s="62"/>
      <c r="D423" s="62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0</v>
      </c>
      <c r="M423" s="48">
        <v>11.416500000000003</v>
      </c>
      <c r="N423" s="49">
        <v>18.805833333333343</v>
      </c>
      <c r="O423" s="48">
        <v>25.333999999999985</v>
      </c>
      <c r="P423" s="49">
        <v>20.057333333333325</v>
      </c>
      <c r="Q423" s="48">
        <v>21.852666666666664</v>
      </c>
      <c r="R423" s="49">
        <v>23.044999999999984</v>
      </c>
      <c r="S423" s="48">
        <v>22.80183333333331</v>
      </c>
      <c r="T423" s="49">
        <v>30.811666666666685</v>
      </c>
      <c r="U423" s="48">
        <v>39.194500000000026</v>
      </c>
      <c r="V423" s="49">
        <v>44.269999999999989</v>
      </c>
      <c r="W423" s="48">
        <v>37.091666666666654</v>
      </c>
      <c r="X423" s="49">
        <v>5.9941666666666684</v>
      </c>
      <c r="Y423" s="48">
        <v>0</v>
      </c>
      <c r="Z423" s="49">
        <v>0</v>
      </c>
      <c r="AA423" s="48">
        <v>0</v>
      </c>
      <c r="AB423" s="49">
        <v>0</v>
      </c>
      <c r="AC423" s="58">
        <f t="shared" si="141"/>
        <v>300.67516666666666</v>
      </c>
      <c r="AD423" s="58"/>
      <c r="AE423" s="58"/>
    </row>
    <row r="424" spans="2:31" x14ac:dyDescent="0.3">
      <c r="B424" s="62" t="s">
        <v>56</v>
      </c>
      <c r="C424" s="62"/>
      <c r="D424" s="62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12.56333333333334</v>
      </c>
      <c r="N424" s="49">
        <v>19.52999999999999</v>
      </c>
      <c r="O424" s="48">
        <v>19.79366666666666</v>
      </c>
      <c r="P424" s="49">
        <v>15.145833333333348</v>
      </c>
      <c r="Q424" s="48">
        <v>19.483166666666666</v>
      </c>
      <c r="R424" s="49">
        <v>15.763833333333347</v>
      </c>
      <c r="S424" s="48">
        <v>15.415666666666672</v>
      </c>
      <c r="T424" s="49">
        <v>18.810666666666656</v>
      </c>
      <c r="U424" s="48">
        <v>22.833833333333327</v>
      </c>
      <c r="V424" s="49">
        <v>24.054000000000006</v>
      </c>
      <c r="W424" s="48">
        <v>22.915833333333335</v>
      </c>
      <c r="X424" s="49">
        <v>2.9646666666666661</v>
      </c>
      <c r="Y424" s="48">
        <v>6.0000000000000005E-2</v>
      </c>
      <c r="Z424" s="49">
        <v>0</v>
      </c>
      <c r="AA424" s="48">
        <v>0</v>
      </c>
      <c r="AB424" s="49">
        <v>0</v>
      </c>
      <c r="AC424" s="58">
        <f t="shared" si="141"/>
        <v>209.33449999999999</v>
      </c>
      <c r="AD424" s="58"/>
      <c r="AE424" s="58"/>
    </row>
    <row r="425" spans="2:31" x14ac:dyDescent="0.3">
      <c r="B425" s="62" t="s">
        <v>124</v>
      </c>
      <c r="C425" s="62"/>
      <c r="D425" s="62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0.52243333333333353</v>
      </c>
      <c r="M425" s="48">
        <v>39.383666666666677</v>
      </c>
      <c r="N425" s="49">
        <v>57.805500000000002</v>
      </c>
      <c r="O425" s="48">
        <v>68.037166666666693</v>
      </c>
      <c r="P425" s="49">
        <v>71.882166666666691</v>
      </c>
      <c r="Q425" s="48">
        <v>76.626499999999993</v>
      </c>
      <c r="R425" s="49">
        <v>78.718833333333336</v>
      </c>
      <c r="S425" s="48">
        <v>80.190833333333302</v>
      </c>
      <c r="T425" s="49">
        <v>76.519166666666663</v>
      </c>
      <c r="U425" s="48">
        <v>76.885166666666663</v>
      </c>
      <c r="V425" s="49">
        <v>78.248833333333366</v>
      </c>
      <c r="W425" s="48">
        <v>68.248833333333337</v>
      </c>
      <c r="X425" s="49">
        <v>31.027666666666672</v>
      </c>
      <c r="Y425" s="48">
        <v>0.51885000000000003</v>
      </c>
      <c r="Z425" s="49">
        <v>0</v>
      </c>
      <c r="AA425" s="48">
        <v>0</v>
      </c>
      <c r="AB425" s="49">
        <v>0</v>
      </c>
      <c r="AC425" s="58">
        <f t="shared" si="141"/>
        <v>804.61561666666682</v>
      </c>
      <c r="AD425" s="58"/>
      <c r="AE425" s="58"/>
    </row>
    <row r="426" spans="2:31" x14ac:dyDescent="0.3">
      <c r="B426" s="62" t="s">
        <v>57</v>
      </c>
      <c r="C426" s="62"/>
      <c r="D426" s="62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2.207666666666666</v>
      </c>
      <c r="N426" s="49">
        <v>3.6818333333333357</v>
      </c>
      <c r="O426" s="48">
        <v>4.8675000000000024</v>
      </c>
      <c r="P426" s="49">
        <v>4.0916666666666668</v>
      </c>
      <c r="Q426" s="48">
        <v>2.8868333333333345</v>
      </c>
      <c r="R426" s="49">
        <v>2.9796666666666685</v>
      </c>
      <c r="S426" s="48">
        <v>2.9541666666666684</v>
      </c>
      <c r="T426" s="49">
        <v>5.5865</v>
      </c>
      <c r="U426" s="48">
        <v>7.3020000000000005</v>
      </c>
      <c r="V426" s="49">
        <v>7.2951666666666632</v>
      </c>
      <c r="W426" s="48">
        <v>7.2669999999999968</v>
      </c>
      <c r="X426" s="49">
        <v>1.0341666666666667</v>
      </c>
      <c r="Y426" s="48">
        <v>0.15166666666666667</v>
      </c>
      <c r="Z426" s="49">
        <v>0</v>
      </c>
      <c r="AA426" s="48">
        <v>0</v>
      </c>
      <c r="AB426" s="49">
        <v>0</v>
      </c>
      <c r="AC426" s="58">
        <f t="shared" si="141"/>
        <v>52.305833333333332</v>
      </c>
      <c r="AD426" s="58"/>
      <c r="AE426" s="58"/>
    </row>
    <row r="427" spans="2:31" x14ac:dyDescent="0.3">
      <c r="B427" s="62" t="s">
        <v>58</v>
      </c>
      <c r="C427" s="62"/>
      <c r="D427" s="62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2.319</v>
      </c>
      <c r="Y427" s="48">
        <v>0.16433333333333333</v>
      </c>
      <c r="Z427" s="49">
        <v>0</v>
      </c>
      <c r="AA427" s="48">
        <v>0</v>
      </c>
      <c r="AB427" s="49">
        <v>0</v>
      </c>
      <c r="AC427" s="58">
        <f t="shared" si="141"/>
        <v>2.4833333333333334</v>
      </c>
      <c r="AD427" s="58"/>
      <c r="AE427" s="58"/>
    </row>
    <row r="428" spans="2:31" x14ac:dyDescent="0.3">
      <c r="B428" s="62" t="s">
        <v>125</v>
      </c>
      <c r="C428" s="62"/>
      <c r="D428" s="62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14.305333333333332</v>
      </c>
      <c r="N428" s="49">
        <v>42.726333333333336</v>
      </c>
      <c r="O428" s="48">
        <v>59.853999999999999</v>
      </c>
      <c r="P428" s="49">
        <v>56.502833333333349</v>
      </c>
      <c r="Q428" s="48">
        <v>50.876833333333337</v>
      </c>
      <c r="R428" s="49">
        <v>50.715833333333308</v>
      </c>
      <c r="S428" s="48">
        <v>50.875499999999988</v>
      </c>
      <c r="T428" s="49">
        <v>64.743333333333325</v>
      </c>
      <c r="U428" s="48">
        <v>77.382333333333335</v>
      </c>
      <c r="V428" s="49">
        <v>80.072166666666661</v>
      </c>
      <c r="W428" s="48">
        <v>57.952499999999993</v>
      </c>
      <c r="X428" s="49">
        <v>3.4091666666666662</v>
      </c>
      <c r="Y428" s="48">
        <v>4.0333333333333332E-2</v>
      </c>
      <c r="Z428" s="49">
        <v>0</v>
      </c>
      <c r="AA428" s="48">
        <v>0</v>
      </c>
      <c r="AB428" s="49">
        <v>0</v>
      </c>
      <c r="AC428" s="58">
        <f t="shared" si="141"/>
        <v>609.45650000000012</v>
      </c>
      <c r="AD428" s="58"/>
      <c r="AE428" s="58"/>
    </row>
    <row r="429" spans="2:31" x14ac:dyDescent="0.3">
      <c r="B429" s="62" t="s">
        <v>59</v>
      </c>
      <c r="C429" s="62"/>
      <c r="D429" s="62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2.5893333333333328</v>
      </c>
      <c r="N429" s="49">
        <v>12.952000000000005</v>
      </c>
      <c r="O429" s="48">
        <v>18.132333333333332</v>
      </c>
      <c r="P429" s="49">
        <v>17.781166666666664</v>
      </c>
      <c r="Q429" s="48">
        <v>16.061833333333336</v>
      </c>
      <c r="R429" s="49">
        <v>16.389499999999991</v>
      </c>
      <c r="S429" s="48">
        <v>15.888999999999982</v>
      </c>
      <c r="T429" s="49">
        <v>20.13583333333332</v>
      </c>
      <c r="U429" s="48">
        <v>21.838999999999967</v>
      </c>
      <c r="V429" s="49">
        <v>18.10199999999999</v>
      </c>
      <c r="W429" s="48">
        <v>9.9745000000000008</v>
      </c>
      <c r="X429" s="49">
        <v>0.91850000000000021</v>
      </c>
      <c r="Y429" s="48">
        <v>0</v>
      </c>
      <c r="Z429" s="49">
        <v>0</v>
      </c>
      <c r="AA429" s="48">
        <v>0</v>
      </c>
      <c r="AB429" s="49">
        <v>0</v>
      </c>
      <c r="AC429" s="58">
        <f t="shared" si="141"/>
        <v>170.7649999999999</v>
      </c>
      <c r="AD429" s="58"/>
      <c r="AE429" s="58"/>
    </row>
    <row r="430" spans="2:31" x14ac:dyDescent="0.3">
      <c r="B430" s="62" t="s">
        <v>60</v>
      </c>
      <c r="C430" s="62"/>
      <c r="D430" s="62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8.1751666666666676</v>
      </c>
      <c r="N430" s="49">
        <v>14.244166666666661</v>
      </c>
      <c r="O430" s="48">
        <v>22.41983333333334</v>
      </c>
      <c r="P430" s="49">
        <v>16.714999999999993</v>
      </c>
      <c r="Q430" s="48">
        <v>16.663499999999999</v>
      </c>
      <c r="R430" s="49">
        <v>16.428500000000003</v>
      </c>
      <c r="S430" s="48">
        <v>16.069333333333329</v>
      </c>
      <c r="T430" s="49">
        <v>19.140666666666657</v>
      </c>
      <c r="U430" s="48">
        <v>26.088166666666652</v>
      </c>
      <c r="V430" s="49">
        <v>28.847500000000007</v>
      </c>
      <c r="W430" s="48">
        <v>26.342499999999987</v>
      </c>
      <c r="X430" s="49">
        <v>8.4579999999999984</v>
      </c>
      <c r="Y430" s="48">
        <v>0.18366666666666662</v>
      </c>
      <c r="Z430" s="49">
        <v>0</v>
      </c>
      <c r="AA430" s="48">
        <v>0</v>
      </c>
      <c r="AB430" s="49">
        <v>0</v>
      </c>
      <c r="AC430" s="58">
        <f t="shared" si="141"/>
        <v>219.77599999999995</v>
      </c>
      <c r="AD430" s="58"/>
      <c r="AE430" s="58"/>
    </row>
    <row r="431" spans="2:31" x14ac:dyDescent="0.3">
      <c r="B431" s="62" t="s">
        <v>61</v>
      </c>
      <c r="C431" s="62"/>
      <c r="D431" s="62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24.500166666666662</v>
      </c>
      <c r="N431" s="49">
        <v>46.16200000000002</v>
      </c>
      <c r="O431" s="48">
        <v>47.75833333333334</v>
      </c>
      <c r="P431" s="49">
        <v>39.727666666666657</v>
      </c>
      <c r="Q431" s="48">
        <v>38.742500000000014</v>
      </c>
      <c r="R431" s="49">
        <v>38.453333333333354</v>
      </c>
      <c r="S431" s="48">
        <v>37.133166666666675</v>
      </c>
      <c r="T431" s="49">
        <v>41.089666666666673</v>
      </c>
      <c r="U431" s="48">
        <v>48.174499999999988</v>
      </c>
      <c r="V431" s="49">
        <v>52.577833333333352</v>
      </c>
      <c r="W431" s="48">
        <v>54.22049999999998</v>
      </c>
      <c r="X431" s="49">
        <v>15.736666666666668</v>
      </c>
      <c r="Y431" s="48">
        <v>0</v>
      </c>
      <c r="Z431" s="49">
        <v>0</v>
      </c>
      <c r="AA431" s="48">
        <v>0</v>
      </c>
      <c r="AB431" s="49">
        <v>0</v>
      </c>
      <c r="AC431" s="58">
        <f t="shared" si="141"/>
        <v>484.2763333333333</v>
      </c>
      <c r="AD431" s="58"/>
      <c r="AE431" s="58"/>
    </row>
    <row r="432" spans="2:31" x14ac:dyDescent="0.3">
      <c r="B432" s="62" t="s">
        <v>62</v>
      </c>
      <c r="C432" s="62"/>
      <c r="D432" s="62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0.29980000000000001</v>
      </c>
      <c r="N432" s="49">
        <v>0.30334999999999873</v>
      </c>
      <c r="O432" s="48">
        <v>0</v>
      </c>
      <c r="P432" s="49">
        <v>0</v>
      </c>
      <c r="Q432" s="48">
        <v>0</v>
      </c>
      <c r="R432" s="49">
        <v>0</v>
      </c>
      <c r="S432" s="48">
        <v>0</v>
      </c>
      <c r="T432" s="49">
        <v>0</v>
      </c>
      <c r="U432" s="48">
        <v>0</v>
      </c>
      <c r="V432" s="49">
        <v>13.552666666666649</v>
      </c>
      <c r="W432" s="48">
        <v>15.771166666666662</v>
      </c>
      <c r="X432" s="49">
        <v>4.1716666666666651</v>
      </c>
      <c r="Y432" s="48">
        <v>0</v>
      </c>
      <c r="Z432" s="49">
        <v>0</v>
      </c>
      <c r="AA432" s="48">
        <v>0</v>
      </c>
      <c r="AB432" s="49">
        <v>0</v>
      </c>
      <c r="AC432" s="58">
        <f t="shared" si="141"/>
        <v>34.098649999999978</v>
      </c>
      <c r="AD432" s="58"/>
      <c r="AE432" s="58"/>
    </row>
    <row r="433" spans="2:31" x14ac:dyDescent="0.3">
      <c r="B433" s="62" t="s">
        <v>63</v>
      </c>
      <c r="C433" s="62"/>
      <c r="D433" s="62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2.5949999999999998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8.4666666666666876E-2</v>
      </c>
      <c r="V433" s="49">
        <v>25.97000000000002</v>
      </c>
      <c r="W433" s="48">
        <v>25</v>
      </c>
      <c r="X433" s="49">
        <v>2.2038333333333338</v>
      </c>
      <c r="Y433" s="48">
        <v>0</v>
      </c>
      <c r="Z433" s="49">
        <v>0</v>
      </c>
      <c r="AA433" s="48">
        <v>0</v>
      </c>
      <c r="AB433" s="49">
        <v>0</v>
      </c>
      <c r="AC433" s="58">
        <f t="shared" si="141"/>
        <v>55.853500000000025</v>
      </c>
      <c r="AD433" s="58"/>
      <c r="AE433" s="58"/>
    </row>
    <row r="434" spans="2:31" x14ac:dyDescent="0.3">
      <c r="B434" s="62" t="s">
        <v>64</v>
      </c>
      <c r="C434" s="62"/>
      <c r="D434" s="62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0.41216666666666663</v>
      </c>
      <c r="N434" s="49">
        <v>20.030333333333314</v>
      </c>
      <c r="O434" s="48">
        <v>22.405500000000014</v>
      </c>
      <c r="P434" s="49">
        <v>18.176333333333329</v>
      </c>
      <c r="Q434" s="48">
        <v>19.536499999999975</v>
      </c>
      <c r="R434" s="49">
        <v>20.259999999999994</v>
      </c>
      <c r="S434" s="48">
        <v>18.740000000000006</v>
      </c>
      <c r="T434" s="49">
        <v>23.545000000000016</v>
      </c>
      <c r="U434" s="48">
        <v>30.144000000000027</v>
      </c>
      <c r="V434" s="49">
        <v>31.551499999999969</v>
      </c>
      <c r="W434" s="48">
        <v>30.455500000000015</v>
      </c>
      <c r="X434" s="49">
        <v>9.8221666666666696</v>
      </c>
      <c r="Y434" s="48">
        <v>0</v>
      </c>
      <c r="Z434" s="49">
        <v>0</v>
      </c>
      <c r="AA434" s="48">
        <v>0</v>
      </c>
      <c r="AB434" s="49">
        <v>0</v>
      </c>
      <c r="AC434" s="58">
        <f t="shared" si="141"/>
        <v>245.07900000000004</v>
      </c>
      <c r="AD434" s="58"/>
      <c r="AE434" s="58"/>
    </row>
    <row r="435" spans="2:31" x14ac:dyDescent="0.3">
      <c r="B435" s="62" t="s">
        <v>126</v>
      </c>
      <c r="C435" s="62"/>
      <c r="D435" s="62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20.442000000000014</v>
      </c>
      <c r="N435" s="49">
        <v>32.586999999999968</v>
      </c>
      <c r="O435" s="48">
        <v>32.852000000000011</v>
      </c>
      <c r="P435" s="49">
        <v>29.476666666666684</v>
      </c>
      <c r="Q435" s="48">
        <v>29.472833333333352</v>
      </c>
      <c r="R435" s="49">
        <v>29.474666666666682</v>
      </c>
      <c r="S435" s="48">
        <v>29.474666666666685</v>
      </c>
      <c r="T435" s="49">
        <v>34.765333333333352</v>
      </c>
      <c r="U435" s="48">
        <v>42.115499999999997</v>
      </c>
      <c r="V435" s="49">
        <v>45.122833333333318</v>
      </c>
      <c r="W435" s="48">
        <v>35.435666666666684</v>
      </c>
      <c r="X435" s="49">
        <v>0.90550000000000019</v>
      </c>
      <c r="Y435" s="48">
        <v>0</v>
      </c>
      <c r="Z435" s="49">
        <v>0</v>
      </c>
      <c r="AA435" s="48">
        <v>0</v>
      </c>
      <c r="AB435" s="49">
        <v>0</v>
      </c>
      <c r="AC435" s="58">
        <f t="shared" si="141"/>
        <v>362.12466666666683</v>
      </c>
      <c r="AD435" s="58"/>
      <c r="AE435" s="58"/>
    </row>
    <row r="436" spans="2:31" x14ac:dyDescent="0.3">
      <c r="B436" s="62" t="s">
        <v>65</v>
      </c>
      <c r="C436" s="62"/>
      <c r="D436" s="62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0.50985000000000014</v>
      </c>
      <c r="N436" s="49">
        <v>0</v>
      </c>
      <c r="O436" s="48">
        <v>2.1250000000000004</v>
      </c>
      <c r="P436" s="49">
        <v>3.8709999999999964</v>
      </c>
      <c r="Q436" s="48">
        <v>4</v>
      </c>
      <c r="R436" s="49">
        <v>4.5746666666666691</v>
      </c>
      <c r="S436" s="48">
        <v>4.6896666666666667</v>
      </c>
      <c r="T436" s="49">
        <v>7.9904999999999884</v>
      </c>
      <c r="U436" s="48">
        <v>10.358333333333333</v>
      </c>
      <c r="V436" s="49">
        <v>10.577333333333337</v>
      </c>
      <c r="W436" s="48">
        <v>9.1520000000000028</v>
      </c>
      <c r="X436" s="49">
        <v>1.4755666666666667</v>
      </c>
      <c r="Y436" s="48">
        <v>0.18613333333333337</v>
      </c>
      <c r="Z436" s="49">
        <v>0</v>
      </c>
      <c r="AA436" s="48">
        <v>0</v>
      </c>
      <c r="AB436" s="49">
        <v>0</v>
      </c>
      <c r="AC436" s="58">
        <f t="shared" si="141"/>
        <v>59.510049999999985</v>
      </c>
      <c r="AD436" s="58"/>
      <c r="AE436" s="58"/>
    </row>
    <row r="437" spans="2:31" x14ac:dyDescent="0.3">
      <c r="B437" s="62" t="s">
        <v>66</v>
      </c>
      <c r="C437" s="62"/>
      <c r="D437" s="62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1.2888333333333335</v>
      </c>
      <c r="M437" s="48">
        <v>37.246333333333354</v>
      </c>
      <c r="N437" s="49">
        <v>39.795999999999985</v>
      </c>
      <c r="O437" s="48">
        <v>28.247666666666678</v>
      </c>
      <c r="P437" s="49">
        <v>26.702999999999996</v>
      </c>
      <c r="Q437" s="48">
        <v>22.346166666666669</v>
      </c>
      <c r="R437" s="49">
        <v>5.2941666666666647</v>
      </c>
      <c r="S437" s="48">
        <v>6.589500000000001</v>
      </c>
      <c r="T437" s="49">
        <v>5.4986666666666677</v>
      </c>
      <c r="U437" s="48">
        <v>5.2208333333333314</v>
      </c>
      <c r="V437" s="49">
        <v>6.8820000000000006</v>
      </c>
      <c r="W437" s="48">
        <v>11.099333333333325</v>
      </c>
      <c r="X437" s="49">
        <v>12.027333333333335</v>
      </c>
      <c r="Y437" s="48">
        <v>8.3675000000000015</v>
      </c>
      <c r="Z437" s="49">
        <v>0</v>
      </c>
      <c r="AA437" s="48">
        <v>0</v>
      </c>
      <c r="AB437" s="49">
        <v>0</v>
      </c>
      <c r="AC437" s="58">
        <f>SUM(E437:AB437)</f>
        <v>216.60733333333334</v>
      </c>
      <c r="AD437" s="58"/>
      <c r="AE437" s="58"/>
    </row>
    <row r="438" spans="2:31" x14ac:dyDescent="0.3">
      <c r="B438" s="62" t="s">
        <v>67</v>
      </c>
      <c r="C438" s="62"/>
      <c r="D438" s="62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0.23600000000000002</v>
      </c>
      <c r="M438" s="48">
        <v>4.8905000000000003</v>
      </c>
      <c r="N438" s="49">
        <v>6.4853333333333341</v>
      </c>
      <c r="O438" s="48">
        <v>8.69933333333333</v>
      </c>
      <c r="P438" s="49">
        <v>8.4333333333333336</v>
      </c>
      <c r="Q438" s="48">
        <v>10.091833333333332</v>
      </c>
      <c r="R438" s="49">
        <v>10.186500000000002</v>
      </c>
      <c r="S438" s="48">
        <v>10.216499999999998</v>
      </c>
      <c r="T438" s="49">
        <v>11.787333333333333</v>
      </c>
      <c r="U438" s="48">
        <v>12.151666666666673</v>
      </c>
      <c r="V438" s="49">
        <v>8.361500000000003</v>
      </c>
      <c r="W438" s="48">
        <v>4.3131666666666657</v>
      </c>
      <c r="X438" s="49">
        <v>1.265166666666667</v>
      </c>
      <c r="Y438" s="48">
        <v>0.20533333333333328</v>
      </c>
      <c r="Z438" s="49">
        <v>0</v>
      </c>
      <c r="AA438" s="48">
        <v>0</v>
      </c>
      <c r="AB438" s="49">
        <v>0</v>
      </c>
      <c r="AC438" s="58">
        <f t="shared" ref="AC438:AC456" si="142">SUM(E438:AB438)</f>
        <v>97.323499999999996</v>
      </c>
      <c r="AD438" s="58"/>
      <c r="AE438" s="58"/>
    </row>
    <row r="439" spans="2:31" x14ac:dyDescent="0.3">
      <c r="B439" s="62" t="s">
        <v>68</v>
      </c>
      <c r="C439" s="62"/>
      <c r="D439" s="62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29.685999999999979</v>
      </c>
      <c r="N439" s="49">
        <v>95.310833333333278</v>
      </c>
      <c r="O439" s="48">
        <v>141.41866666666661</v>
      </c>
      <c r="P439" s="49">
        <v>147.77049999999997</v>
      </c>
      <c r="Q439" s="48">
        <v>134.28149999999999</v>
      </c>
      <c r="R439" s="49">
        <v>126.25299999999996</v>
      </c>
      <c r="S439" s="48">
        <v>124.65100000000004</v>
      </c>
      <c r="T439" s="49">
        <v>159.84166666666667</v>
      </c>
      <c r="U439" s="48">
        <v>171.94800000000015</v>
      </c>
      <c r="V439" s="49">
        <v>150.41116666666667</v>
      </c>
      <c r="W439" s="48">
        <v>112.36899999999999</v>
      </c>
      <c r="X439" s="49">
        <v>4.5151666666666666</v>
      </c>
      <c r="Y439" s="48">
        <v>0</v>
      </c>
      <c r="Z439" s="49">
        <v>0</v>
      </c>
      <c r="AA439" s="48">
        <v>0</v>
      </c>
      <c r="AB439" s="49">
        <v>0</v>
      </c>
      <c r="AC439" s="58">
        <f t="shared" si="142"/>
        <v>1398.4564999999998</v>
      </c>
      <c r="AD439" s="58"/>
      <c r="AE439" s="58"/>
    </row>
    <row r="440" spans="2:31" x14ac:dyDescent="0.3">
      <c r="B440" s="62" t="s">
        <v>69</v>
      </c>
      <c r="C440" s="62"/>
      <c r="D440" s="62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10.307833333333331</v>
      </c>
      <c r="N440" s="49">
        <v>22.500666666666657</v>
      </c>
      <c r="O440" s="48">
        <v>34.286000000000016</v>
      </c>
      <c r="P440" s="49">
        <v>31.297500000000007</v>
      </c>
      <c r="Q440" s="48">
        <v>32.644500000000008</v>
      </c>
      <c r="R440" s="49">
        <v>33.10766666666666</v>
      </c>
      <c r="S440" s="48">
        <v>32.871000000000009</v>
      </c>
      <c r="T440" s="49">
        <v>37.701333333333338</v>
      </c>
      <c r="U440" s="48">
        <v>45.277999999999992</v>
      </c>
      <c r="V440" s="49">
        <v>44.591666666666683</v>
      </c>
      <c r="W440" s="48">
        <v>32.175833333333365</v>
      </c>
      <c r="X440" s="49">
        <v>6.3242666666666674</v>
      </c>
      <c r="Y440" s="48">
        <v>0.14518333333333328</v>
      </c>
      <c r="Z440" s="49">
        <v>0</v>
      </c>
      <c r="AA440" s="48">
        <v>0</v>
      </c>
      <c r="AB440" s="49">
        <v>0</v>
      </c>
      <c r="AC440" s="58">
        <f t="shared" si="142"/>
        <v>363.23145000000005</v>
      </c>
      <c r="AD440" s="58"/>
      <c r="AE440" s="58"/>
    </row>
    <row r="441" spans="2:31" x14ac:dyDescent="0.3">
      <c r="B441" s="62" t="s">
        <v>70</v>
      </c>
      <c r="C441" s="62"/>
      <c r="D441" s="62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41.527833333333319</v>
      </c>
      <c r="N441" s="49">
        <v>41.60716666666665</v>
      </c>
      <c r="O441" s="48">
        <v>54.436999999999998</v>
      </c>
      <c r="P441" s="49">
        <v>51.352666666666643</v>
      </c>
      <c r="Q441" s="48">
        <v>51.332000000000008</v>
      </c>
      <c r="R441" s="49">
        <v>51.333499999999979</v>
      </c>
      <c r="S441" s="48">
        <v>51.355666666666636</v>
      </c>
      <c r="T441" s="49">
        <v>60.618166666666653</v>
      </c>
      <c r="U441" s="48">
        <v>73.234166666666638</v>
      </c>
      <c r="V441" s="49">
        <v>79.479333333333372</v>
      </c>
      <c r="W441" s="48">
        <v>79.323166666666694</v>
      </c>
      <c r="X441" s="49">
        <v>28.075166666666664</v>
      </c>
      <c r="Y441" s="48">
        <v>0</v>
      </c>
      <c r="Z441" s="49">
        <v>0</v>
      </c>
      <c r="AA441" s="48">
        <v>0</v>
      </c>
      <c r="AB441" s="49">
        <v>0</v>
      </c>
      <c r="AC441" s="58">
        <f t="shared" si="142"/>
        <v>663.67583333333312</v>
      </c>
      <c r="AD441" s="58"/>
      <c r="AE441" s="58"/>
    </row>
    <row r="442" spans="2:31" x14ac:dyDescent="0.3">
      <c r="B442" s="62" t="s">
        <v>71</v>
      </c>
      <c r="C442" s="62"/>
      <c r="D442" s="62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1.8231666666666679</v>
      </c>
      <c r="N442" s="49">
        <v>0</v>
      </c>
      <c r="O442" s="48">
        <v>0</v>
      </c>
      <c r="P442" s="49">
        <v>0</v>
      </c>
      <c r="Q442" s="48">
        <v>0</v>
      </c>
      <c r="R442" s="49">
        <v>0</v>
      </c>
      <c r="S442" s="48">
        <v>0</v>
      </c>
      <c r="T442" s="49">
        <v>2.0686666666666671</v>
      </c>
      <c r="U442" s="48">
        <v>8.5531666666666677</v>
      </c>
      <c r="V442" s="49">
        <v>10.45366666666667</v>
      </c>
      <c r="W442" s="48">
        <v>9.6119999999999983</v>
      </c>
      <c r="X442" s="49">
        <v>1.0328333333333333</v>
      </c>
      <c r="Y442" s="48">
        <v>0</v>
      </c>
      <c r="Z442" s="49">
        <v>0</v>
      </c>
      <c r="AA442" s="48">
        <v>0</v>
      </c>
      <c r="AB442" s="49">
        <v>0</v>
      </c>
      <c r="AC442" s="58">
        <f t="shared" si="142"/>
        <v>33.543500000000009</v>
      </c>
      <c r="AD442" s="58"/>
      <c r="AE442" s="58"/>
    </row>
    <row r="443" spans="2:31" x14ac:dyDescent="0.3">
      <c r="B443" s="62" t="s">
        <v>72</v>
      </c>
      <c r="C443" s="62"/>
      <c r="D443" s="62"/>
      <c r="E443" s="48">
        <v>0</v>
      </c>
      <c r="F443" s="49">
        <v>0</v>
      </c>
      <c r="G443" s="48">
        <v>0</v>
      </c>
      <c r="H443" s="49">
        <v>0</v>
      </c>
      <c r="I443" s="48">
        <v>0</v>
      </c>
      <c r="J443" s="49">
        <v>0</v>
      </c>
      <c r="K443" s="48">
        <v>0</v>
      </c>
      <c r="L443" s="49">
        <v>0</v>
      </c>
      <c r="M443" s="48">
        <v>0</v>
      </c>
      <c r="N443" s="49">
        <v>0</v>
      </c>
      <c r="O443" s="48">
        <v>0</v>
      </c>
      <c r="P443" s="49">
        <v>0</v>
      </c>
      <c r="Q443" s="48">
        <v>0</v>
      </c>
      <c r="R443" s="49">
        <v>0</v>
      </c>
      <c r="S443" s="48">
        <v>0</v>
      </c>
      <c r="T443" s="49">
        <v>0</v>
      </c>
      <c r="U443" s="48">
        <v>0</v>
      </c>
      <c r="V443" s="49">
        <v>0</v>
      </c>
      <c r="W443" s="48">
        <v>0</v>
      </c>
      <c r="X443" s="49">
        <v>0</v>
      </c>
      <c r="Y443" s="48">
        <v>0</v>
      </c>
      <c r="Z443" s="49">
        <v>0</v>
      </c>
      <c r="AA443" s="48">
        <v>0</v>
      </c>
      <c r="AB443" s="49">
        <v>0</v>
      </c>
      <c r="AC443" s="58">
        <f t="shared" si="142"/>
        <v>0</v>
      </c>
      <c r="AD443" s="58"/>
      <c r="AE443" s="58"/>
    </row>
    <row r="444" spans="2:31" x14ac:dyDescent="0.3">
      <c r="B444" s="62" t="s">
        <v>73</v>
      </c>
      <c r="C444" s="62"/>
      <c r="D444" s="62"/>
      <c r="E444" s="48">
        <v>0</v>
      </c>
      <c r="F444" s="49">
        <v>0</v>
      </c>
      <c r="G444" s="48">
        <v>0</v>
      </c>
      <c r="H444" s="49">
        <v>0</v>
      </c>
      <c r="I444" s="48">
        <v>0</v>
      </c>
      <c r="J444" s="49">
        <v>0</v>
      </c>
      <c r="K444" s="48">
        <v>0</v>
      </c>
      <c r="L444" s="49">
        <v>0</v>
      </c>
      <c r="M444" s="48">
        <v>41.222333333333317</v>
      </c>
      <c r="N444" s="49">
        <v>60.594166666666645</v>
      </c>
      <c r="O444" s="48">
        <v>49.243166666666667</v>
      </c>
      <c r="P444" s="49">
        <v>45.296333333333358</v>
      </c>
      <c r="Q444" s="48">
        <v>45.267166666666689</v>
      </c>
      <c r="R444" s="49">
        <v>45.242333333333313</v>
      </c>
      <c r="S444" s="48">
        <v>45.298333333333325</v>
      </c>
      <c r="T444" s="49">
        <v>55.897499999999958</v>
      </c>
      <c r="U444" s="48">
        <v>69.767499999999956</v>
      </c>
      <c r="V444" s="49">
        <v>77.795500000000089</v>
      </c>
      <c r="W444" s="48">
        <v>63.268000000000029</v>
      </c>
      <c r="X444" s="49">
        <v>2.4551666666666656</v>
      </c>
      <c r="Y444" s="48">
        <v>0.10833333333333334</v>
      </c>
      <c r="Z444" s="49">
        <v>0</v>
      </c>
      <c r="AA444" s="48">
        <v>0</v>
      </c>
      <c r="AB444" s="49">
        <v>0</v>
      </c>
      <c r="AC444" s="58">
        <f t="shared" si="142"/>
        <v>601.45583333333332</v>
      </c>
      <c r="AD444" s="58"/>
      <c r="AE444" s="58"/>
    </row>
    <row r="445" spans="2:31" x14ac:dyDescent="0.3">
      <c r="B445" s="62" t="s">
        <v>74</v>
      </c>
      <c r="C445" s="62"/>
      <c r="D445" s="62"/>
      <c r="E445" s="48">
        <v>0</v>
      </c>
      <c r="F445" s="49">
        <v>0</v>
      </c>
      <c r="G445" s="48">
        <v>0</v>
      </c>
      <c r="H445" s="49">
        <v>0</v>
      </c>
      <c r="I445" s="48">
        <v>0</v>
      </c>
      <c r="J445" s="49">
        <v>0</v>
      </c>
      <c r="K445" s="48">
        <v>0</v>
      </c>
      <c r="L445" s="49">
        <v>0.2</v>
      </c>
      <c r="M445" s="48">
        <v>0.26583333333333331</v>
      </c>
      <c r="N445" s="49">
        <v>0.33349999999999996</v>
      </c>
      <c r="O445" s="48">
        <v>0.39633333333333332</v>
      </c>
      <c r="P445" s="49">
        <v>0.45749999999999991</v>
      </c>
      <c r="Q445" s="48">
        <v>0.5169999999999999</v>
      </c>
      <c r="R445" s="49">
        <v>0.5748333333333332</v>
      </c>
      <c r="S445" s="48">
        <v>0.67483333333333329</v>
      </c>
      <c r="T445" s="49">
        <v>0.72899999999999987</v>
      </c>
      <c r="U445" s="48">
        <v>0.78133333333333321</v>
      </c>
      <c r="V445" s="49">
        <v>0.83166666666666667</v>
      </c>
      <c r="W445" s="48">
        <v>0.88016666666666665</v>
      </c>
      <c r="X445" s="49">
        <v>0.92666666666666664</v>
      </c>
      <c r="Y445" s="48">
        <v>7.9999999999999988E-2</v>
      </c>
      <c r="Z445" s="49">
        <v>0</v>
      </c>
      <c r="AA445" s="48">
        <v>0</v>
      </c>
      <c r="AB445" s="49">
        <v>0</v>
      </c>
      <c r="AC445" s="58">
        <f t="shared" si="142"/>
        <v>7.6486666666666672</v>
      </c>
      <c r="AD445" s="58"/>
      <c r="AE445" s="58"/>
    </row>
    <row r="446" spans="2:31" x14ac:dyDescent="0.3">
      <c r="B446" s="62" t="s">
        <v>75</v>
      </c>
      <c r="C446" s="62"/>
      <c r="D446" s="62"/>
      <c r="E446" s="48">
        <v>0</v>
      </c>
      <c r="F446" s="49">
        <v>0</v>
      </c>
      <c r="G446" s="48">
        <v>0</v>
      </c>
      <c r="H446" s="49">
        <v>0</v>
      </c>
      <c r="I446" s="48">
        <v>0</v>
      </c>
      <c r="J446" s="49">
        <v>0</v>
      </c>
      <c r="K446" s="48">
        <v>0</v>
      </c>
      <c r="L446" s="49">
        <v>0</v>
      </c>
      <c r="M446" s="48">
        <v>4.7188333333333334</v>
      </c>
      <c r="N446" s="49">
        <v>1.739999999999998</v>
      </c>
      <c r="O446" s="48">
        <v>10.644499999999985</v>
      </c>
      <c r="P446" s="49">
        <v>13.713000000000033</v>
      </c>
      <c r="Q446" s="48">
        <v>10.977666666666682</v>
      </c>
      <c r="R446" s="49">
        <v>13.273333333333325</v>
      </c>
      <c r="S446" s="48">
        <v>9.7166666666666703</v>
      </c>
      <c r="T446" s="49">
        <v>17.094333333333338</v>
      </c>
      <c r="U446" s="48">
        <v>35.077666666666659</v>
      </c>
      <c r="V446" s="49">
        <v>40.974666666666671</v>
      </c>
      <c r="W446" s="48">
        <v>5.9006666666666678</v>
      </c>
      <c r="X446" s="49">
        <v>4.2929999999999984</v>
      </c>
      <c r="Y446" s="48">
        <v>0</v>
      </c>
      <c r="Z446" s="49">
        <v>0</v>
      </c>
      <c r="AA446" s="48">
        <v>0</v>
      </c>
      <c r="AB446" s="49">
        <v>0</v>
      </c>
      <c r="AC446" s="58">
        <f t="shared" si="142"/>
        <v>168.12433333333337</v>
      </c>
      <c r="AD446" s="58"/>
      <c r="AE446" s="58"/>
    </row>
    <row r="447" spans="2:31" x14ac:dyDescent="0.3">
      <c r="B447" s="62" t="s">
        <v>76</v>
      </c>
      <c r="C447" s="62"/>
      <c r="D447" s="62"/>
      <c r="E447" s="48">
        <v>0</v>
      </c>
      <c r="F447" s="49">
        <v>0</v>
      </c>
      <c r="G447" s="48">
        <v>0</v>
      </c>
      <c r="H447" s="49">
        <v>0</v>
      </c>
      <c r="I447" s="48">
        <v>0</v>
      </c>
      <c r="J447" s="49">
        <v>0</v>
      </c>
      <c r="K447" s="48">
        <v>0</v>
      </c>
      <c r="L447" s="49">
        <v>0</v>
      </c>
      <c r="M447" s="48">
        <v>19.403333333333343</v>
      </c>
      <c r="N447" s="49">
        <v>33.032333333333312</v>
      </c>
      <c r="O447" s="48">
        <v>35.056166666666662</v>
      </c>
      <c r="P447" s="49">
        <v>36.299999999999983</v>
      </c>
      <c r="Q447" s="48">
        <v>38.458166666666678</v>
      </c>
      <c r="R447" s="49">
        <v>38.78</v>
      </c>
      <c r="S447" s="48">
        <v>37.900000000000041</v>
      </c>
      <c r="T447" s="49">
        <v>44.102333333333341</v>
      </c>
      <c r="U447" s="48">
        <v>52.648999999999994</v>
      </c>
      <c r="V447" s="49">
        <v>54.336166666666692</v>
      </c>
      <c r="W447" s="48">
        <v>49.215833333333343</v>
      </c>
      <c r="X447" s="49">
        <v>3.6151666666666697</v>
      </c>
      <c r="Y447" s="48">
        <v>0</v>
      </c>
      <c r="Z447" s="49">
        <v>0</v>
      </c>
      <c r="AA447" s="48">
        <v>0</v>
      </c>
      <c r="AB447" s="49">
        <v>0</v>
      </c>
      <c r="AC447" s="58">
        <f t="shared" si="142"/>
        <v>442.84850000000006</v>
      </c>
      <c r="AD447" s="58"/>
      <c r="AE447" s="58"/>
    </row>
    <row r="448" spans="2:31" x14ac:dyDescent="0.3">
      <c r="B448" s="62" t="s">
        <v>77</v>
      </c>
      <c r="C448" s="62"/>
      <c r="D448" s="62"/>
      <c r="E448" s="48">
        <v>0</v>
      </c>
      <c r="F448" s="49">
        <v>0</v>
      </c>
      <c r="G448" s="48">
        <v>0</v>
      </c>
      <c r="H448" s="49">
        <v>0</v>
      </c>
      <c r="I448" s="48">
        <v>0</v>
      </c>
      <c r="J448" s="49">
        <v>0</v>
      </c>
      <c r="K448" s="48">
        <v>0</v>
      </c>
      <c r="L448" s="49">
        <v>0</v>
      </c>
      <c r="M448" s="48">
        <v>4.6660000000000013</v>
      </c>
      <c r="N448" s="49">
        <v>11.602166666666669</v>
      </c>
      <c r="O448" s="48">
        <v>19.139499999999995</v>
      </c>
      <c r="P448" s="49">
        <v>19.61716666666668</v>
      </c>
      <c r="Q448" s="48">
        <v>22.787499999999969</v>
      </c>
      <c r="R448" s="49">
        <v>24.102666666666671</v>
      </c>
      <c r="S448" s="48">
        <v>22.685333333333357</v>
      </c>
      <c r="T448" s="49">
        <v>24.857166666666654</v>
      </c>
      <c r="U448" s="48">
        <v>29.448333333333331</v>
      </c>
      <c r="V448" s="49">
        <v>29.558666666666682</v>
      </c>
      <c r="W448" s="48">
        <v>24.121166666666696</v>
      </c>
      <c r="X448" s="49">
        <v>2.1226666666666665</v>
      </c>
      <c r="Y448" s="48">
        <v>0</v>
      </c>
      <c r="Z448" s="49">
        <v>0</v>
      </c>
      <c r="AA448" s="48">
        <v>0</v>
      </c>
      <c r="AB448" s="49">
        <v>0</v>
      </c>
      <c r="AC448" s="58">
        <f t="shared" si="142"/>
        <v>234.7083333333334</v>
      </c>
      <c r="AD448" s="58"/>
      <c r="AE448" s="58"/>
    </row>
    <row r="449" spans="2:31" x14ac:dyDescent="0.3">
      <c r="B449" s="62" t="s">
        <v>78</v>
      </c>
      <c r="C449" s="62"/>
      <c r="D449" s="62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0</v>
      </c>
      <c r="N449" s="49">
        <v>0</v>
      </c>
      <c r="O449" s="48">
        <v>0</v>
      </c>
      <c r="P449" s="49">
        <v>0</v>
      </c>
      <c r="Q449" s="48">
        <v>0</v>
      </c>
      <c r="R449" s="49">
        <v>0</v>
      </c>
      <c r="S449" s="48">
        <v>0</v>
      </c>
      <c r="T449" s="49">
        <v>0</v>
      </c>
      <c r="U449" s="48">
        <v>0</v>
      </c>
      <c r="V449" s="49">
        <v>0</v>
      </c>
      <c r="W449" s="48">
        <v>0</v>
      </c>
      <c r="X449" s="49">
        <v>0</v>
      </c>
      <c r="Y449" s="48">
        <v>0</v>
      </c>
      <c r="Z449" s="49">
        <v>0</v>
      </c>
      <c r="AA449" s="48">
        <v>0</v>
      </c>
      <c r="AB449" s="49">
        <v>0</v>
      </c>
      <c r="AC449" s="58">
        <f t="shared" si="142"/>
        <v>0</v>
      </c>
      <c r="AD449" s="58"/>
      <c r="AE449" s="58"/>
    </row>
    <row r="450" spans="2:31" x14ac:dyDescent="0.3">
      <c r="B450" s="62" t="s">
        <v>79</v>
      </c>
      <c r="C450" s="62"/>
      <c r="D450" s="62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</v>
      </c>
      <c r="M450" s="48">
        <v>7.1028333333333347</v>
      </c>
      <c r="N450" s="49">
        <v>2.6610500000000021</v>
      </c>
      <c r="O450" s="48">
        <v>5.8013333333333339</v>
      </c>
      <c r="P450" s="49">
        <v>17.613833333333318</v>
      </c>
      <c r="Q450" s="48">
        <v>0</v>
      </c>
      <c r="R450" s="49">
        <v>0</v>
      </c>
      <c r="S450" s="48">
        <v>2.7929999999999922</v>
      </c>
      <c r="T450" s="49">
        <v>0</v>
      </c>
      <c r="U450" s="48">
        <v>21.474333333333323</v>
      </c>
      <c r="V450" s="49">
        <v>9.8201666666666654</v>
      </c>
      <c r="W450" s="48">
        <v>5.6433000000000026</v>
      </c>
      <c r="X450" s="49">
        <v>6.7368333333333315</v>
      </c>
      <c r="Y450" s="48">
        <v>0</v>
      </c>
      <c r="Z450" s="49">
        <v>0</v>
      </c>
      <c r="AA450" s="48">
        <v>0</v>
      </c>
      <c r="AB450" s="49">
        <v>0</v>
      </c>
      <c r="AC450" s="58">
        <f t="shared" si="142"/>
        <v>79.6466833333333</v>
      </c>
      <c r="AD450" s="58"/>
      <c r="AE450" s="58"/>
    </row>
    <row r="451" spans="2:31" x14ac:dyDescent="0.3">
      <c r="B451" s="62" t="s">
        <v>80</v>
      </c>
      <c r="C451" s="62"/>
      <c r="D451" s="62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0</v>
      </c>
      <c r="M451" s="48">
        <v>6.5054999999999987</v>
      </c>
      <c r="N451" s="49">
        <v>22.320833333333336</v>
      </c>
      <c r="O451" s="48">
        <v>36.127166666666668</v>
      </c>
      <c r="P451" s="49">
        <v>40.271166666666666</v>
      </c>
      <c r="Q451" s="48">
        <v>44.660999999999973</v>
      </c>
      <c r="R451" s="49">
        <v>40.879000000000005</v>
      </c>
      <c r="S451" s="48">
        <v>50.573333333333338</v>
      </c>
      <c r="T451" s="49">
        <v>78.193000000000012</v>
      </c>
      <c r="U451" s="48">
        <v>50.548666666666669</v>
      </c>
      <c r="V451" s="49">
        <v>49.256166666666665</v>
      </c>
      <c r="W451" s="48">
        <v>37.644499999999987</v>
      </c>
      <c r="X451" s="49">
        <v>11.979333333333336</v>
      </c>
      <c r="Y451" s="48">
        <v>0</v>
      </c>
      <c r="Z451" s="49">
        <v>0</v>
      </c>
      <c r="AA451" s="48">
        <v>0</v>
      </c>
      <c r="AB451" s="49">
        <v>0</v>
      </c>
      <c r="AC451" s="58">
        <f t="shared" si="142"/>
        <v>468.95966666666664</v>
      </c>
      <c r="AD451" s="58"/>
      <c r="AE451" s="58"/>
    </row>
    <row r="452" spans="2:31" x14ac:dyDescent="0.3">
      <c r="B452" s="62" t="s">
        <v>88</v>
      </c>
      <c r="C452" s="62"/>
      <c r="D452" s="62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0</v>
      </c>
      <c r="M452" s="48">
        <v>2.2401666666666666</v>
      </c>
      <c r="N452" s="49">
        <v>3.9589999999999996</v>
      </c>
      <c r="O452" s="48">
        <v>3.7589999999999995</v>
      </c>
      <c r="P452" s="49">
        <v>2.9589999999999996</v>
      </c>
      <c r="Q452" s="48">
        <v>2.9589999999999996</v>
      </c>
      <c r="R452" s="49">
        <v>2.9000000000000004</v>
      </c>
      <c r="S452" s="48">
        <v>2.9000000000000004</v>
      </c>
      <c r="T452" s="49">
        <v>2.99</v>
      </c>
      <c r="U452" s="48">
        <v>4.2700000000000005</v>
      </c>
      <c r="V452" s="49">
        <v>4.9589999999999996</v>
      </c>
      <c r="W452" s="48">
        <v>4.5</v>
      </c>
      <c r="X452" s="49">
        <v>2.132333333333333</v>
      </c>
      <c r="Y452" s="48">
        <v>5.3333333333333344E-2</v>
      </c>
      <c r="Z452" s="49">
        <v>0</v>
      </c>
      <c r="AA452" s="48">
        <v>0</v>
      </c>
      <c r="AB452" s="49">
        <v>0</v>
      </c>
      <c r="AC452" s="58">
        <f t="shared" si="142"/>
        <v>40.580833333333338</v>
      </c>
      <c r="AD452" s="58"/>
      <c r="AE452" s="58"/>
    </row>
    <row r="453" spans="2:31" x14ac:dyDescent="0.3">
      <c r="B453" s="62" t="s">
        <v>104</v>
      </c>
      <c r="C453" s="62"/>
      <c r="D453" s="62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0</v>
      </c>
      <c r="N453" s="49">
        <v>0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0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58">
        <f t="shared" si="142"/>
        <v>0</v>
      </c>
      <c r="AD453" s="58"/>
      <c r="AE453" s="58"/>
    </row>
    <row r="454" spans="2:31" x14ac:dyDescent="0.3">
      <c r="B454" s="62" t="s">
        <v>101</v>
      </c>
      <c r="C454" s="62"/>
      <c r="D454" s="62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0</v>
      </c>
      <c r="L454" s="49">
        <v>0</v>
      </c>
      <c r="M454" s="48">
        <v>0</v>
      </c>
      <c r="N454" s="49">
        <v>0</v>
      </c>
      <c r="O454" s="48">
        <v>0</v>
      </c>
      <c r="P454" s="49">
        <v>0</v>
      </c>
      <c r="Q454" s="48">
        <v>0</v>
      </c>
      <c r="R454" s="49">
        <v>0</v>
      </c>
      <c r="S454" s="48">
        <v>0</v>
      </c>
      <c r="T454" s="49">
        <v>0</v>
      </c>
      <c r="U454" s="48">
        <v>0</v>
      </c>
      <c r="V454" s="49">
        <v>0</v>
      </c>
      <c r="W454" s="48">
        <v>0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58">
        <f t="shared" si="142"/>
        <v>0</v>
      </c>
      <c r="AD454" s="58"/>
      <c r="AE454" s="58"/>
    </row>
    <row r="455" spans="2:31" x14ac:dyDescent="0.3">
      <c r="B455" s="62" t="s">
        <v>102</v>
      </c>
      <c r="C455" s="62"/>
      <c r="D455" s="62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22.553000000000008</v>
      </c>
      <c r="N455" s="49">
        <v>18.094333333333346</v>
      </c>
      <c r="O455" s="48">
        <v>42.289999999999978</v>
      </c>
      <c r="P455" s="49">
        <v>35.743333333333339</v>
      </c>
      <c r="Q455" s="48">
        <v>35.756333333333338</v>
      </c>
      <c r="R455" s="49">
        <v>35.771666666666661</v>
      </c>
      <c r="S455" s="48">
        <v>35.785499999999971</v>
      </c>
      <c r="T455" s="49">
        <v>43.084500000000013</v>
      </c>
      <c r="U455" s="48">
        <v>51.648166666666718</v>
      </c>
      <c r="V455" s="49">
        <v>54.651166666666647</v>
      </c>
      <c r="W455" s="48">
        <v>39.560666666666656</v>
      </c>
      <c r="X455" s="49">
        <v>2.1103333333333327</v>
      </c>
      <c r="Y455" s="48">
        <v>0</v>
      </c>
      <c r="Z455" s="49">
        <v>0</v>
      </c>
      <c r="AA455" s="48">
        <v>0</v>
      </c>
      <c r="AB455" s="49">
        <v>0</v>
      </c>
      <c r="AC455" s="58">
        <f t="shared" si="142"/>
        <v>417.04899999999998</v>
      </c>
      <c r="AD455" s="58"/>
      <c r="AE455" s="58"/>
    </row>
    <row r="456" spans="2:31" x14ac:dyDescent="0.3">
      <c r="B456" s="62" t="s">
        <v>103</v>
      </c>
      <c r="C456" s="62"/>
      <c r="D456" s="62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28.160166666666662</v>
      </c>
      <c r="N456" s="49">
        <v>47.314166666666658</v>
      </c>
      <c r="O456" s="48">
        <v>46.907333333333327</v>
      </c>
      <c r="P456" s="49">
        <v>40.782333333333341</v>
      </c>
      <c r="Q456" s="48">
        <v>32.236666666666672</v>
      </c>
      <c r="R456" s="49">
        <v>29.829666666666643</v>
      </c>
      <c r="S456" s="48">
        <v>29.942833333333351</v>
      </c>
      <c r="T456" s="49">
        <v>35.104166666666693</v>
      </c>
      <c r="U456" s="48">
        <v>45.863499999999995</v>
      </c>
      <c r="V456" s="49">
        <v>51.893666666666668</v>
      </c>
      <c r="W456" s="48">
        <v>53.428333333333327</v>
      </c>
      <c r="X456" s="49">
        <v>13.23116666666667</v>
      </c>
      <c r="Y456" s="48">
        <v>0</v>
      </c>
      <c r="Z456" s="49">
        <v>0</v>
      </c>
      <c r="AA456" s="48">
        <v>0</v>
      </c>
      <c r="AB456" s="49">
        <v>0</v>
      </c>
      <c r="AC456" s="58">
        <f t="shared" si="142"/>
        <v>454.69400000000002</v>
      </c>
      <c r="AD456" s="58"/>
      <c r="AE456" s="58"/>
    </row>
    <row r="457" spans="2:31" x14ac:dyDescent="0.3">
      <c r="B457" s="62" t="s">
        <v>116</v>
      </c>
      <c r="C457" s="62"/>
      <c r="D457" s="62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14.042833333333338</v>
      </c>
      <c r="N457" s="49">
        <v>25.195166666666672</v>
      </c>
      <c r="O457" s="48">
        <v>46.941166666666682</v>
      </c>
      <c r="P457" s="49">
        <v>53.768666666666668</v>
      </c>
      <c r="Q457" s="48">
        <v>50.434000000000005</v>
      </c>
      <c r="R457" s="49">
        <v>50.250166666666672</v>
      </c>
      <c r="S457" s="48">
        <v>49.044166666666662</v>
      </c>
      <c r="T457" s="49">
        <v>58.207000000000022</v>
      </c>
      <c r="U457" s="48">
        <v>63.734666666666648</v>
      </c>
      <c r="V457" s="49">
        <v>58.033000000000001</v>
      </c>
      <c r="W457" s="48">
        <v>40.945333333333345</v>
      </c>
      <c r="X457" s="49">
        <v>14.774499999999998</v>
      </c>
      <c r="Y457" s="48">
        <v>5.6666666666666645E-3</v>
      </c>
      <c r="Z457" s="49">
        <v>0</v>
      </c>
      <c r="AA457" s="48">
        <v>0</v>
      </c>
      <c r="AB457" s="49">
        <v>0</v>
      </c>
      <c r="AC457" s="58">
        <f>SUM(E457:AB457)</f>
        <v>525.37633333333349</v>
      </c>
      <c r="AD457" s="58"/>
      <c r="AE457" s="58"/>
    </row>
    <row r="458" spans="2:31" x14ac:dyDescent="0.3">
      <c r="B458" s="62" t="s">
        <v>117</v>
      </c>
      <c r="C458" s="62"/>
      <c r="D458" s="62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0</v>
      </c>
      <c r="L458" s="49">
        <v>0</v>
      </c>
      <c r="M458" s="48">
        <v>55.967333333333343</v>
      </c>
      <c r="N458" s="49">
        <v>103.46749999999994</v>
      </c>
      <c r="O458" s="48">
        <v>127.13066666666663</v>
      </c>
      <c r="P458" s="49">
        <v>132.78016666666664</v>
      </c>
      <c r="Q458" s="48">
        <v>137.67200000000003</v>
      </c>
      <c r="R458" s="49">
        <v>137.68600000000001</v>
      </c>
      <c r="S458" s="48">
        <v>137.65700000000004</v>
      </c>
      <c r="T458" s="49">
        <v>137.68149999999994</v>
      </c>
      <c r="U458" s="48">
        <v>114.70216666666668</v>
      </c>
      <c r="V458" s="49">
        <v>99.743500000000012</v>
      </c>
      <c r="W458" s="48">
        <v>81.632166666666677</v>
      </c>
      <c r="X458" s="49">
        <v>21.523000000000003</v>
      </c>
      <c r="Y458" s="48">
        <v>0.49633333333333318</v>
      </c>
      <c r="Z458" s="49">
        <v>0</v>
      </c>
      <c r="AA458" s="48">
        <v>0</v>
      </c>
      <c r="AB458" s="49">
        <v>0</v>
      </c>
      <c r="AC458" s="58">
        <f>SUM(E458:AB458)</f>
        <v>1288.1393333333333</v>
      </c>
      <c r="AD458" s="58"/>
      <c r="AE458" s="58"/>
    </row>
    <row r="459" spans="2:31" x14ac:dyDescent="0.3">
      <c r="B459" s="62" t="s">
        <v>118</v>
      </c>
      <c r="C459" s="62"/>
      <c r="D459" s="62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58">
        <f t="shared" ref="AC459" si="143">SUM(E459:AB459)</f>
        <v>0</v>
      </c>
      <c r="AD459" s="58"/>
      <c r="AE459" s="58"/>
    </row>
    <row r="460" spans="2:31" x14ac:dyDescent="0.3">
      <c r="B460" s="62" t="s">
        <v>127</v>
      </c>
      <c r="C460" s="62"/>
      <c r="D460" s="62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58">
        <f>SUM(E460:AB460)</f>
        <v>0</v>
      </c>
      <c r="AD460" s="58"/>
      <c r="AE460" s="58"/>
    </row>
    <row r="461" spans="2:31" x14ac:dyDescent="0.3">
      <c r="B461" s="4" t="s">
        <v>129</v>
      </c>
      <c r="C461" s="12"/>
      <c r="D461" s="12"/>
      <c r="E461" s="48">
        <v>0</v>
      </c>
      <c r="F461" s="49">
        <v>0</v>
      </c>
      <c r="G461" s="48">
        <v>0</v>
      </c>
      <c r="H461" s="49">
        <v>0</v>
      </c>
      <c r="I461" s="48">
        <v>0</v>
      </c>
      <c r="J461" s="49">
        <v>0</v>
      </c>
      <c r="K461" s="48">
        <v>0</v>
      </c>
      <c r="L461" s="49">
        <v>0</v>
      </c>
      <c r="M461" s="48">
        <v>32.817</v>
      </c>
      <c r="N461" s="49">
        <v>76.802000000000007</v>
      </c>
      <c r="O461" s="48">
        <v>102.03983333333328</v>
      </c>
      <c r="P461" s="49">
        <v>104.90816666666652</v>
      </c>
      <c r="Q461" s="48">
        <v>104.43999999999988</v>
      </c>
      <c r="R461" s="49">
        <v>102.92350000000002</v>
      </c>
      <c r="S461" s="48">
        <v>101.93999999999988</v>
      </c>
      <c r="T461" s="49">
        <v>99.479999999999862</v>
      </c>
      <c r="U461" s="48">
        <v>95.449999999999889</v>
      </c>
      <c r="V461" s="49">
        <v>89.095500000000044</v>
      </c>
      <c r="W461" s="48">
        <v>69.59000000000006</v>
      </c>
      <c r="X461" s="49">
        <v>24.20816666666666</v>
      </c>
      <c r="Y461" s="48">
        <v>0</v>
      </c>
      <c r="Z461" s="49">
        <v>0</v>
      </c>
      <c r="AA461" s="48">
        <v>0</v>
      </c>
      <c r="AB461" s="49">
        <v>0</v>
      </c>
      <c r="AC461" s="58">
        <f t="shared" ref="AC461:AC463" si="144">SUM(E461:AB461)</f>
        <v>1003.6941666666661</v>
      </c>
      <c r="AD461" s="58"/>
      <c r="AE461" s="58"/>
    </row>
    <row r="462" spans="2:31" x14ac:dyDescent="0.3">
      <c r="B462" s="4" t="s">
        <v>130</v>
      </c>
      <c r="C462" s="12"/>
      <c r="D462" s="12"/>
      <c r="E462" s="85" t="s">
        <v>109</v>
      </c>
      <c r="F462" s="85" t="s">
        <v>109</v>
      </c>
      <c r="G462" s="85" t="s">
        <v>109</v>
      </c>
      <c r="H462" s="85" t="s">
        <v>109</v>
      </c>
      <c r="I462" s="85" t="s">
        <v>109</v>
      </c>
      <c r="J462" s="85" t="s">
        <v>109</v>
      </c>
      <c r="K462" s="85" t="s">
        <v>109</v>
      </c>
      <c r="L462" s="85" t="s">
        <v>109</v>
      </c>
      <c r="M462" s="85" t="s">
        <v>109</v>
      </c>
      <c r="N462" s="85" t="s">
        <v>109</v>
      </c>
      <c r="O462" s="85" t="s">
        <v>109</v>
      </c>
      <c r="P462" s="85" t="s">
        <v>109</v>
      </c>
      <c r="Q462" s="85" t="s">
        <v>109</v>
      </c>
      <c r="R462" s="85" t="s">
        <v>109</v>
      </c>
      <c r="S462" s="85" t="s">
        <v>109</v>
      </c>
      <c r="T462" s="85" t="s">
        <v>109</v>
      </c>
      <c r="U462" s="85" t="s">
        <v>109</v>
      </c>
      <c r="V462" s="85" t="s">
        <v>109</v>
      </c>
      <c r="W462" s="85" t="s">
        <v>109</v>
      </c>
      <c r="X462" s="85" t="s">
        <v>109</v>
      </c>
      <c r="Y462" s="85" t="s">
        <v>109</v>
      </c>
      <c r="Z462" s="85" t="s">
        <v>109</v>
      </c>
      <c r="AA462" s="85" t="s">
        <v>109</v>
      </c>
      <c r="AB462" s="85" t="s">
        <v>109</v>
      </c>
      <c r="AC462" s="58">
        <f t="shared" si="144"/>
        <v>0</v>
      </c>
      <c r="AD462" s="58"/>
      <c r="AE462" s="58"/>
    </row>
    <row r="463" spans="2:31" x14ac:dyDescent="0.3">
      <c r="B463" s="4" t="s">
        <v>131</v>
      </c>
      <c r="C463" s="12"/>
      <c r="D463" s="12"/>
      <c r="E463" s="85" t="s">
        <v>109</v>
      </c>
      <c r="F463" s="85" t="s">
        <v>109</v>
      </c>
      <c r="G463" s="85" t="s">
        <v>109</v>
      </c>
      <c r="H463" s="85" t="s">
        <v>109</v>
      </c>
      <c r="I463" s="85" t="s">
        <v>109</v>
      </c>
      <c r="J463" s="85" t="s">
        <v>109</v>
      </c>
      <c r="K463" s="85" t="s">
        <v>109</v>
      </c>
      <c r="L463" s="85" t="s">
        <v>109</v>
      </c>
      <c r="M463" s="85" t="s">
        <v>109</v>
      </c>
      <c r="N463" s="85" t="s">
        <v>109</v>
      </c>
      <c r="O463" s="85" t="s">
        <v>109</v>
      </c>
      <c r="P463" s="85" t="s">
        <v>109</v>
      </c>
      <c r="Q463" s="85" t="s">
        <v>109</v>
      </c>
      <c r="R463" s="85" t="s">
        <v>109</v>
      </c>
      <c r="S463" s="85" t="s">
        <v>109</v>
      </c>
      <c r="T463" s="85" t="s">
        <v>109</v>
      </c>
      <c r="U463" s="85" t="s">
        <v>109</v>
      </c>
      <c r="V463" s="85" t="s">
        <v>109</v>
      </c>
      <c r="W463" s="85" t="s">
        <v>109</v>
      </c>
      <c r="X463" s="85" t="s">
        <v>109</v>
      </c>
      <c r="Y463" s="85" t="s">
        <v>109</v>
      </c>
      <c r="Z463" s="85" t="s">
        <v>109</v>
      </c>
      <c r="AA463" s="85" t="s">
        <v>109</v>
      </c>
      <c r="AB463" s="85" t="s">
        <v>109</v>
      </c>
      <c r="AC463" s="58">
        <f t="shared" si="144"/>
        <v>0</v>
      </c>
      <c r="AD463" s="58"/>
      <c r="AE463" s="58"/>
    </row>
    <row r="464" spans="2:31" x14ac:dyDescent="0.3">
      <c r="B464" s="13" t="s">
        <v>2</v>
      </c>
      <c r="C464" s="13"/>
      <c r="D464" s="13"/>
      <c r="E464" s="14">
        <f>SUM(E404:E463)</f>
        <v>0</v>
      </c>
      <c r="F464" s="14">
        <f t="shared" ref="F464:AB464" si="145">SUM(F404:F463)</f>
        <v>0</v>
      </c>
      <c r="G464" s="14">
        <f t="shared" si="145"/>
        <v>0</v>
      </c>
      <c r="H464" s="14">
        <f t="shared" si="145"/>
        <v>0</v>
      </c>
      <c r="I464" s="14">
        <f t="shared" si="145"/>
        <v>0</v>
      </c>
      <c r="J464" s="14">
        <f t="shared" si="145"/>
        <v>0</v>
      </c>
      <c r="K464" s="14">
        <f t="shared" si="145"/>
        <v>0</v>
      </c>
      <c r="L464" s="14">
        <f t="shared" si="145"/>
        <v>2.4677666666666673</v>
      </c>
      <c r="M464" s="14">
        <f t="shared" si="145"/>
        <v>793.21283333333349</v>
      </c>
      <c r="N464" s="14">
        <f t="shared" si="145"/>
        <v>1385.4793166666661</v>
      </c>
      <c r="O464" s="14">
        <f t="shared" si="145"/>
        <v>1644.4804333333332</v>
      </c>
      <c r="P464" s="14">
        <f t="shared" si="145"/>
        <v>1596.7620666666664</v>
      </c>
      <c r="Q464" s="14">
        <f t="shared" si="145"/>
        <v>1560.2363333333335</v>
      </c>
      <c r="R464" s="14">
        <f t="shared" si="145"/>
        <v>1522.3555000000001</v>
      </c>
      <c r="S464" s="14">
        <f t="shared" si="145"/>
        <v>1517.0674999999994</v>
      </c>
      <c r="T464" s="14">
        <f t="shared" si="145"/>
        <v>1785.0025666666661</v>
      </c>
      <c r="U464" s="14">
        <f t="shared" si="145"/>
        <v>2038.795666666666</v>
      </c>
      <c r="V464" s="14">
        <f t="shared" si="145"/>
        <v>2112.5259666666675</v>
      </c>
      <c r="W464" s="14">
        <f t="shared" si="145"/>
        <v>1672.5862500000007</v>
      </c>
      <c r="X464" s="14">
        <f t="shared" si="145"/>
        <v>356.91730000000001</v>
      </c>
      <c r="Y464" s="14">
        <f t="shared" si="145"/>
        <v>13.871366666666667</v>
      </c>
      <c r="Z464" s="14">
        <f t="shared" si="145"/>
        <v>0</v>
      </c>
      <c r="AA464" s="14">
        <f t="shared" si="145"/>
        <v>0</v>
      </c>
      <c r="AB464" s="14">
        <f t="shared" si="145"/>
        <v>0</v>
      </c>
      <c r="AC464" s="70">
        <f>SUM(AC404:AE463)</f>
        <v>18001.76086666666</v>
      </c>
      <c r="AD464" s="70"/>
      <c r="AE464" s="70"/>
    </row>
    <row r="465" spans="2:31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</row>
    <row r="466" spans="2:31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</row>
    <row r="467" spans="2:31" x14ac:dyDescent="0.3">
      <c r="B467" s="8">
        <f>'Resumen-Mensual'!$L$22</f>
        <v>45299</v>
      </c>
    </row>
    <row r="468" spans="2:31" x14ac:dyDescent="0.3">
      <c r="B468" s="8"/>
    </row>
    <row r="469" spans="2:31" x14ac:dyDescent="0.3">
      <c r="B469" s="9" t="s">
        <v>81</v>
      </c>
      <c r="C469" s="10"/>
      <c r="D469" s="10"/>
      <c r="E469" s="11">
        <v>1</v>
      </c>
      <c r="F469" s="11">
        <v>2</v>
      </c>
      <c r="G469" s="11">
        <v>3</v>
      </c>
      <c r="H469" s="11">
        <v>4</v>
      </c>
      <c r="I469" s="11">
        <v>5</v>
      </c>
      <c r="J469" s="11">
        <v>6</v>
      </c>
      <c r="K469" s="11">
        <v>7</v>
      </c>
      <c r="L469" s="11">
        <v>8</v>
      </c>
      <c r="M469" s="11">
        <v>9</v>
      </c>
      <c r="N469" s="11">
        <v>10</v>
      </c>
      <c r="O469" s="11">
        <v>11</v>
      </c>
      <c r="P469" s="11">
        <v>12</v>
      </c>
      <c r="Q469" s="11">
        <v>13</v>
      </c>
      <c r="R469" s="11">
        <v>14</v>
      </c>
      <c r="S469" s="11">
        <v>15</v>
      </c>
      <c r="T469" s="11">
        <v>16</v>
      </c>
      <c r="U469" s="11">
        <v>17</v>
      </c>
      <c r="V469" s="11">
        <v>18</v>
      </c>
      <c r="W469" s="11">
        <v>19</v>
      </c>
      <c r="X469" s="11">
        <v>20</v>
      </c>
      <c r="Y469" s="11">
        <v>21</v>
      </c>
      <c r="Z469" s="11">
        <v>22</v>
      </c>
      <c r="AA469" s="11">
        <v>23</v>
      </c>
      <c r="AB469" s="11">
        <v>24</v>
      </c>
      <c r="AC469" s="68" t="s">
        <v>2</v>
      </c>
      <c r="AD469" s="68"/>
      <c r="AE469" s="68"/>
    </row>
    <row r="470" spans="2:31" x14ac:dyDescent="0.3">
      <c r="B470" s="82" t="s">
        <v>37</v>
      </c>
      <c r="C470" s="82"/>
      <c r="D470" s="82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0.15600000000000003</v>
      </c>
      <c r="M470" s="48">
        <v>3.7299999999999964</v>
      </c>
      <c r="N470" s="49">
        <v>4.9468333333333367</v>
      </c>
      <c r="O470" s="48">
        <v>1.4071666666666671</v>
      </c>
      <c r="P470" s="49">
        <v>0.66366666666666618</v>
      </c>
      <c r="Q470" s="48">
        <v>1.2694999999999987</v>
      </c>
      <c r="R470" s="49">
        <v>1.4731666666666661</v>
      </c>
      <c r="S470" s="48">
        <v>1.4291666666666663</v>
      </c>
      <c r="T470" s="49">
        <v>1.3900000000000001</v>
      </c>
      <c r="U470" s="48">
        <v>1.1399999999999995</v>
      </c>
      <c r="V470" s="49">
        <v>1.0899999999999996</v>
      </c>
      <c r="W470" s="48">
        <v>1.0211666666666666</v>
      </c>
      <c r="X470" s="49">
        <v>0.54616666666666669</v>
      </c>
      <c r="Y470" s="48">
        <v>0</v>
      </c>
      <c r="Z470" s="49">
        <v>0</v>
      </c>
      <c r="AA470" s="48">
        <v>0</v>
      </c>
      <c r="AB470" s="49">
        <v>0</v>
      </c>
      <c r="AC470" s="58">
        <f>SUM(E470:AB470)</f>
        <v>20.262833333333333</v>
      </c>
      <c r="AD470" s="58"/>
      <c r="AE470" s="58"/>
    </row>
    <row r="471" spans="2:31" x14ac:dyDescent="0.3">
      <c r="B471" s="62" t="s">
        <v>38</v>
      </c>
      <c r="C471" s="62"/>
      <c r="D471" s="62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0.3451999999999999</v>
      </c>
      <c r="M471" s="48">
        <v>8.1109999999999935</v>
      </c>
      <c r="N471" s="49">
        <v>8.4764999999999979</v>
      </c>
      <c r="O471" s="48">
        <v>2.6277000000000004</v>
      </c>
      <c r="P471" s="49">
        <v>1.2230999999999999</v>
      </c>
      <c r="Q471" s="48">
        <v>3.2536666666666676</v>
      </c>
      <c r="R471" s="49">
        <v>3.3825000000000007</v>
      </c>
      <c r="S471" s="48">
        <v>3.3353333333333328</v>
      </c>
      <c r="T471" s="49">
        <v>3.3976666666666664</v>
      </c>
      <c r="U471" s="48">
        <v>3.0771666666666655</v>
      </c>
      <c r="V471" s="49">
        <v>2.9350000000000005</v>
      </c>
      <c r="W471" s="48">
        <v>2.4983333333333322</v>
      </c>
      <c r="X471" s="49">
        <v>0.82766666666666666</v>
      </c>
      <c r="Y471" s="48">
        <v>0</v>
      </c>
      <c r="Z471" s="49">
        <v>0</v>
      </c>
      <c r="AA471" s="48">
        <v>0</v>
      </c>
      <c r="AB471" s="49">
        <v>0</v>
      </c>
      <c r="AC471" s="58">
        <f t="shared" ref="AC471:AC502" si="146">SUM(E471:AB471)</f>
        <v>43.49083333333332</v>
      </c>
      <c r="AD471" s="58"/>
      <c r="AE471" s="58"/>
    </row>
    <row r="472" spans="2:31" x14ac:dyDescent="0.3">
      <c r="B472" s="62" t="s">
        <v>39</v>
      </c>
      <c r="C472" s="62"/>
      <c r="D472" s="62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0.1</v>
      </c>
      <c r="M472" s="48">
        <v>3.9000000000000039</v>
      </c>
      <c r="N472" s="49">
        <v>9.8000000000000025</v>
      </c>
      <c r="O472" s="48">
        <v>10.67</v>
      </c>
      <c r="P472" s="49">
        <v>5.062166666666668</v>
      </c>
      <c r="Q472" s="48">
        <v>0.4583333333333327</v>
      </c>
      <c r="R472" s="49">
        <v>7.1333333333333471E-2</v>
      </c>
      <c r="S472" s="48">
        <v>0.60433333333333417</v>
      </c>
      <c r="T472" s="49">
        <v>1.1516666666666673</v>
      </c>
      <c r="U472" s="48">
        <v>1.4346666666666676</v>
      </c>
      <c r="V472" s="49">
        <v>1.0691666666666666</v>
      </c>
      <c r="W472" s="48">
        <v>0.62616666666666676</v>
      </c>
      <c r="X472" s="49">
        <v>0.6</v>
      </c>
      <c r="Y472" s="48">
        <v>0</v>
      </c>
      <c r="Z472" s="49">
        <v>0</v>
      </c>
      <c r="AA472" s="48">
        <v>0</v>
      </c>
      <c r="AB472" s="49">
        <v>0</v>
      </c>
      <c r="AC472" s="58">
        <f t="shared" si="146"/>
        <v>35.547833333333344</v>
      </c>
      <c r="AD472" s="58"/>
      <c r="AE472" s="58"/>
    </row>
    <row r="473" spans="2:31" x14ac:dyDescent="0.3">
      <c r="B473" s="62" t="s">
        <v>40</v>
      </c>
      <c r="C473" s="62"/>
      <c r="D473" s="62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0.3999999999999998</v>
      </c>
      <c r="M473" s="48">
        <v>59.040166666666671</v>
      </c>
      <c r="N473" s="49">
        <v>29.350166666666667</v>
      </c>
      <c r="O473" s="48">
        <v>24.091166666666659</v>
      </c>
      <c r="P473" s="49">
        <v>20.963166666666655</v>
      </c>
      <c r="Q473" s="48">
        <v>20.466666666666672</v>
      </c>
      <c r="R473" s="49">
        <v>20.906499999999991</v>
      </c>
      <c r="S473" s="48">
        <v>21.428000000000001</v>
      </c>
      <c r="T473" s="49">
        <v>22.598333333333336</v>
      </c>
      <c r="U473" s="48">
        <v>25.140333333333331</v>
      </c>
      <c r="V473" s="49">
        <v>31.783166666666666</v>
      </c>
      <c r="W473" s="48">
        <v>36.469833333333334</v>
      </c>
      <c r="X473" s="49">
        <v>11.92483333333333</v>
      </c>
      <c r="Y473" s="48">
        <v>0</v>
      </c>
      <c r="Z473" s="49">
        <v>0</v>
      </c>
      <c r="AA473" s="48">
        <v>0</v>
      </c>
      <c r="AB473" s="49">
        <v>0</v>
      </c>
      <c r="AC473" s="58">
        <f t="shared" si="146"/>
        <v>324.5623333333333</v>
      </c>
      <c r="AD473" s="58"/>
      <c r="AE473" s="58"/>
    </row>
    <row r="474" spans="2:31" x14ac:dyDescent="0.3">
      <c r="B474" s="62" t="s">
        <v>41</v>
      </c>
      <c r="C474" s="62"/>
      <c r="D474" s="62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1.28</v>
      </c>
      <c r="M474" s="48">
        <v>31.027333333333335</v>
      </c>
      <c r="N474" s="49">
        <v>43.106333333333325</v>
      </c>
      <c r="O474" s="48">
        <v>27.515999999999988</v>
      </c>
      <c r="P474" s="49">
        <v>5.2593333333333296</v>
      </c>
      <c r="Q474" s="48">
        <v>3.7675000000000005</v>
      </c>
      <c r="R474" s="49">
        <v>2.3651666666666693</v>
      </c>
      <c r="S474" s="48">
        <v>0</v>
      </c>
      <c r="T474" s="49">
        <v>1.1541666666666663</v>
      </c>
      <c r="U474" s="48">
        <v>5.7556666666666585</v>
      </c>
      <c r="V474" s="49">
        <v>7.9928333333333335</v>
      </c>
      <c r="W474" s="48">
        <v>4.0148333333333328</v>
      </c>
      <c r="X474" s="49">
        <v>1.1113333333333337</v>
      </c>
      <c r="Y474" s="48">
        <v>0</v>
      </c>
      <c r="Z474" s="49">
        <v>0</v>
      </c>
      <c r="AA474" s="48">
        <v>0</v>
      </c>
      <c r="AB474" s="49">
        <v>0</v>
      </c>
      <c r="AC474" s="58">
        <f t="shared" si="146"/>
        <v>134.35049999999998</v>
      </c>
      <c r="AD474" s="58"/>
      <c r="AE474" s="58"/>
    </row>
    <row r="475" spans="2:31" x14ac:dyDescent="0.3">
      <c r="B475" s="62" t="s">
        <v>42</v>
      </c>
      <c r="C475" s="62"/>
      <c r="D475" s="62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0</v>
      </c>
      <c r="M475" s="48">
        <v>54.489333333333327</v>
      </c>
      <c r="N475" s="49">
        <v>96.999166666666667</v>
      </c>
      <c r="O475" s="48">
        <v>66.728999999999985</v>
      </c>
      <c r="P475" s="49">
        <v>42.387000000000008</v>
      </c>
      <c r="Q475" s="48">
        <v>35.228166666666681</v>
      </c>
      <c r="R475" s="49">
        <v>32.502833333333328</v>
      </c>
      <c r="S475" s="48">
        <v>29.46866666666666</v>
      </c>
      <c r="T475" s="49">
        <v>28.037500000000005</v>
      </c>
      <c r="U475" s="48">
        <v>26.708666666666669</v>
      </c>
      <c r="V475" s="49">
        <v>29.409666666666659</v>
      </c>
      <c r="W475" s="48">
        <v>22.90516666666667</v>
      </c>
      <c r="X475" s="49">
        <v>4.1701666666666659</v>
      </c>
      <c r="Y475" s="48">
        <v>0</v>
      </c>
      <c r="Z475" s="49">
        <v>0</v>
      </c>
      <c r="AA475" s="48">
        <v>0</v>
      </c>
      <c r="AB475" s="49">
        <v>0</v>
      </c>
      <c r="AC475" s="58">
        <f t="shared" si="146"/>
        <v>469.03533333333337</v>
      </c>
      <c r="AD475" s="58"/>
      <c r="AE475" s="58"/>
    </row>
    <row r="476" spans="2:31" x14ac:dyDescent="0.3">
      <c r="B476" s="62" t="s">
        <v>43</v>
      </c>
      <c r="C476" s="62"/>
      <c r="D476" s="62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2.9666666666666671E-2</v>
      </c>
      <c r="M476" s="48">
        <v>57.737000000000002</v>
      </c>
      <c r="N476" s="49">
        <v>37.868833333333335</v>
      </c>
      <c r="O476" s="48">
        <v>27.659666666666691</v>
      </c>
      <c r="P476" s="49">
        <v>27.262499999999992</v>
      </c>
      <c r="Q476" s="48">
        <v>27.170000000000019</v>
      </c>
      <c r="R476" s="49">
        <v>27.051999999999971</v>
      </c>
      <c r="S476" s="48">
        <v>26.657000000000018</v>
      </c>
      <c r="T476" s="49">
        <v>25.748666666666669</v>
      </c>
      <c r="U476" s="48">
        <v>23.380000000000027</v>
      </c>
      <c r="V476" s="49">
        <v>25.647833333333345</v>
      </c>
      <c r="W476" s="48">
        <v>13.759333333333336</v>
      </c>
      <c r="X476" s="49">
        <v>1.8031666666666664</v>
      </c>
      <c r="Y476" s="48">
        <v>0</v>
      </c>
      <c r="Z476" s="49">
        <v>0</v>
      </c>
      <c r="AA476" s="48">
        <v>0</v>
      </c>
      <c r="AB476" s="49">
        <v>0</v>
      </c>
      <c r="AC476" s="58">
        <f t="shared" si="146"/>
        <v>321.77566666666672</v>
      </c>
      <c r="AD476" s="58"/>
      <c r="AE476" s="58"/>
    </row>
    <row r="477" spans="2:31" x14ac:dyDescent="0.3">
      <c r="B477" s="62" t="s">
        <v>44</v>
      </c>
      <c r="C477" s="62"/>
      <c r="D477" s="62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1.9780000000000002</v>
      </c>
      <c r="M477" s="48">
        <v>37.535333333333341</v>
      </c>
      <c r="N477" s="49">
        <v>44.818833333333338</v>
      </c>
      <c r="O477" s="48">
        <v>6.8646666666666629</v>
      </c>
      <c r="P477" s="49">
        <v>2.1201666666666612</v>
      </c>
      <c r="Q477" s="48">
        <v>2.8480000000000016</v>
      </c>
      <c r="R477" s="49">
        <v>0</v>
      </c>
      <c r="S477" s="48">
        <v>0</v>
      </c>
      <c r="T477" s="49">
        <v>0</v>
      </c>
      <c r="U477" s="48">
        <v>0</v>
      </c>
      <c r="V477" s="49">
        <v>6.0998333333333319</v>
      </c>
      <c r="W477" s="48">
        <v>9.7044999999999977</v>
      </c>
      <c r="X477" s="49">
        <v>4.9380000000000006</v>
      </c>
      <c r="Y477" s="48">
        <v>0</v>
      </c>
      <c r="Z477" s="49">
        <v>0</v>
      </c>
      <c r="AA477" s="48">
        <v>0</v>
      </c>
      <c r="AB477" s="49">
        <v>0</v>
      </c>
      <c r="AC477" s="58">
        <f t="shared" si="146"/>
        <v>116.90733333333334</v>
      </c>
      <c r="AD477" s="58"/>
      <c r="AE477" s="58"/>
    </row>
    <row r="478" spans="2:31" x14ac:dyDescent="0.3">
      <c r="B478" s="62" t="s">
        <v>45</v>
      </c>
      <c r="C478" s="62"/>
      <c r="D478" s="62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1.6900000000000019E-2</v>
      </c>
      <c r="M478" s="48">
        <v>2.2706666666666675</v>
      </c>
      <c r="N478" s="49">
        <v>2.0730666666666675</v>
      </c>
      <c r="O478" s="48">
        <v>1.5691666666666668</v>
      </c>
      <c r="P478" s="49">
        <v>0.9191666666666658</v>
      </c>
      <c r="Q478" s="48">
        <v>0.33608333333333346</v>
      </c>
      <c r="R478" s="49">
        <v>0</v>
      </c>
      <c r="S478" s="48">
        <v>0</v>
      </c>
      <c r="T478" s="49">
        <v>0</v>
      </c>
      <c r="U478" s="48">
        <v>0.12708333333333346</v>
      </c>
      <c r="V478" s="49">
        <v>5.2712333333333303</v>
      </c>
      <c r="W478" s="48">
        <v>1.4036000000000006</v>
      </c>
      <c r="X478" s="49">
        <v>1.2059333333333337</v>
      </c>
      <c r="Y478" s="48">
        <v>0</v>
      </c>
      <c r="Z478" s="49">
        <v>0</v>
      </c>
      <c r="AA478" s="48">
        <v>0</v>
      </c>
      <c r="AB478" s="49">
        <v>0</v>
      </c>
      <c r="AC478" s="58">
        <f t="shared" si="146"/>
        <v>15.1929</v>
      </c>
      <c r="AD478" s="58"/>
      <c r="AE478" s="58"/>
    </row>
    <row r="479" spans="2:31" x14ac:dyDescent="0.3">
      <c r="B479" s="62" t="s">
        <v>46</v>
      </c>
      <c r="C479" s="62"/>
      <c r="D479" s="62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</v>
      </c>
      <c r="M479" s="48">
        <v>24.739666666666707</v>
      </c>
      <c r="N479" s="49">
        <v>19.558666666666664</v>
      </c>
      <c r="O479" s="48">
        <v>29.990000000000009</v>
      </c>
      <c r="P479" s="49">
        <v>28.586333333333318</v>
      </c>
      <c r="Q479" s="48">
        <v>25.095333333333308</v>
      </c>
      <c r="R479" s="49">
        <v>24.374999999999964</v>
      </c>
      <c r="S479" s="48">
        <v>25.034499999999976</v>
      </c>
      <c r="T479" s="49">
        <v>24.167000000000016</v>
      </c>
      <c r="U479" s="48">
        <v>12.270166666666656</v>
      </c>
      <c r="V479" s="49">
        <v>16.066833333333324</v>
      </c>
      <c r="W479" s="48">
        <v>8.432500000000001</v>
      </c>
      <c r="X479" s="49">
        <v>3.7384999999999997</v>
      </c>
      <c r="Y479" s="48">
        <v>0</v>
      </c>
      <c r="Z479" s="49">
        <v>0</v>
      </c>
      <c r="AA479" s="48">
        <v>0</v>
      </c>
      <c r="AB479" s="49">
        <v>0</v>
      </c>
      <c r="AC479" s="58">
        <f t="shared" si="146"/>
        <v>242.05449999999996</v>
      </c>
      <c r="AD479" s="58"/>
      <c r="AE479" s="58"/>
    </row>
    <row r="480" spans="2:31" x14ac:dyDescent="0.3">
      <c r="B480" s="62" t="s">
        <v>47</v>
      </c>
      <c r="C480" s="62"/>
      <c r="D480" s="62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17.225999999999999</v>
      </c>
      <c r="N480" s="49">
        <v>23.374000000000017</v>
      </c>
      <c r="O480" s="48">
        <v>23.895999999999976</v>
      </c>
      <c r="P480" s="49">
        <v>0</v>
      </c>
      <c r="Q480" s="48">
        <v>23.895999999999976</v>
      </c>
      <c r="R480" s="49">
        <v>0</v>
      </c>
      <c r="S480" s="48">
        <v>23.895999999999976</v>
      </c>
      <c r="T480" s="49">
        <v>23.25800000000002</v>
      </c>
      <c r="U480" s="48">
        <v>20.299999999999976</v>
      </c>
      <c r="V480" s="49">
        <v>19.836000000000009</v>
      </c>
      <c r="W480" s="48">
        <v>14.905999999999981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58">
        <f t="shared" si="146"/>
        <v>190.58799999999994</v>
      </c>
      <c r="AD480" s="58"/>
      <c r="AE480" s="58"/>
    </row>
    <row r="481" spans="2:31" x14ac:dyDescent="0.3">
      <c r="B481" s="62" t="s">
        <v>48</v>
      </c>
      <c r="C481" s="62"/>
      <c r="D481" s="62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0</v>
      </c>
      <c r="M481" s="48">
        <v>0</v>
      </c>
      <c r="N481" s="49">
        <v>0</v>
      </c>
      <c r="O481" s="48">
        <v>0</v>
      </c>
      <c r="P481" s="49">
        <v>0</v>
      </c>
      <c r="Q481" s="48">
        <v>0</v>
      </c>
      <c r="R481" s="49">
        <v>0</v>
      </c>
      <c r="S481" s="48">
        <v>0</v>
      </c>
      <c r="T481" s="49">
        <v>0</v>
      </c>
      <c r="U481" s="48">
        <v>0</v>
      </c>
      <c r="V481" s="49">
        <v>0</v>
      </c>
      <c r="W481" s="48">
        <v>0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58">
        <f t="shared" si="146"/>
        <v>0</v>
      </c>
      <c r="AD481" s="58"/>
      <c r="AE481" s="58"/>
    </row>
    <row r="482" spans="2:31" x14ac:dyDescent="0.3">
      <c r="B482" s="62" t="s">
        <v>49</v>
      </c>
      <c r="C482" s="62"/>
      <c r="D482" s="62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33.957333333333324</v>
      </c>
      <c r="N482" s="49">
        <v>60.237666666666662</v>
      </c>
      <c r="O482" s="48">
        <v>37.253833333333318</v>
      </c>
      <c r="P482" s="49">
        <v>56.294999999999995</v>
      </c>
      <c r="Q482" s="48">
        <v>66.268666666666661</v>
      </c>
      <c r="R482" s="49">
        <v>66.343166666666647</v>
      </c>
      <c r="S482" s="48">
        <v>66.35066666666664</v>
      </c>
      <c r="T482" s="49">
        <v>66.339833333333317</v>
      </c>
      <c r="U482" s="48">
        <v>66.286666666666676</v>
      </c>
      <c r="V482" s="49">
        <v>67.640833333333305</v>
      </c>
      <c r="W482" s="48">
        <v>53.251333333333349</v>
      </c>
      <c r="X482" s="49">
        <v>6.4569999999999972</v>
      </c>
      <c r="Y482" s="48">
        <v>0</v>
      </c>
      <c r="Z482" s="49">
        <v>0</v>
      </c>
      <c r="AA482" s="48">
        <v>0</v>
      </c>
      <c r="AB482" s="49">
        <v>0</v>
      </c>
      <c r="AC482" s="58">
        <f t="shared" si="146"/>
        <v>646.6819999999999</v>
      </c>
      <c r="AD482" s="58"/>
      <c r="AE482" s="58"/>
    </row>
    <row r="483" spans="2:31" x14ac:dyDescent="0.3">
      <c r="B483" s="62" t="s">
        <v>50</v>
      </c>
      <c r="C483" s="62"/>
      <c r="D483" s="62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0</v>
      </c>
      <c r="M483" s="48">
        <v>12.225666666666664</v>
      </c>
      <c r="N483" s="49">
        <v>13.577833333333336</v>
      </c>
      <c r="O483" s="48">
        <v>10.318666666666665</v>
      </c>
      <c r="P483" s="49">
        <v>10.451666666666664</v>
      </c>
      <c r="Q483" s="48">
        <v>10.47116666666666</v>
      </c>
      <c r="R483" s="49">
        <v>10.662999999999995</v>
      </c>
      <c r="S483" s="48">
        <v>10.474666666666662</v>
      </c>
      <c r="T483" s="49">
        <v>10.458499999999995</v>
      </c>
      <c r="U483" s="48">
        <v>6.418000000000001</v>
      </c>
      <c r="V483" s="49">
        <v>5.9676666666666645</v>
      </c>
      <c r="W483" s="48">
        <v>9.0051666666666641</v>
      </c>
      <c r="X483" s="49">
        <v>0.78916666666666679</v>
      </c>
      <c r="Y483" s="48">
        <v>0</v>
      </c>
      <c r="Z483" s="49">
        <v>0</v>
      </c>
      <c r="AA483" s="48">
        <v>0</v>
      </c>
      <c r="AB483" s="49">
        <v>0</v>
      </c>
      <c r="AC483" s="58">
        <f t="shared" si="146"/>
        <v>110.82116666666666</v>
      </c>
      <c r="AD483" s="58"/>
      <c r="AE483" s="58"/>
    </row>
    <row r="484" spans="2:31" x14ac:dyDescent="0.3">
      <c r="B484" s="62" t="s">
        <v>123</v>
      </c>
      <c r="C484" s="62"/>
      <c r="D484" s="62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15.259333333333332</v>
      </c>
      <c r="N484" s="49">
        <v>16.672333333333331</v>
      </c>
      <c r="O484" s="48">
        <v>18.277166666666655</v>
      </c>
      <c r="P484" s="49">
        <v>18.694833333333349</v>
      </c>
      <c r="Q484" s="48">
        <v>18.482000000000014</v>
      </c>
      <c r="R484" s="49">
        <v>18.069499999999994</v>
      </c>
      <c r="S484" s="48">
        <v>17.268166666666659</v>
      </c>
      <c r="T484" s="49">
        <v>16.666833333333319</v>
      </c>
      <c r="U484" s="48">
        <v>16.474666666666682</v>
      </c>
      <c r="V484" s="49">
        <v>14.862666666666676</v>
      </c>
      <c r="W484" s="48">
        <v>10.384333333333327</v>
      </c>
      <c r="X484" s="49">
        <v>0.26750000000000002</v>
      </c>
      <c r="Y484" s="48">
        <v>0</v>
      </c>
      <c r="Z484" s="49">
        <v>0</v>
      </c>
      <c r="AA484" s="48">
        <v>0</v>
      </c>
      <c r="AB484" s="49">
        <v>0</v>
      </c>
      <c r="AC484" s="58">
        <f t="shared" si="146"/>
        <v>181.37933333333336</v>
      </c>
      <c r="AD484" s="58"/>
      <c r="AE484" s="58"/>
    </row>
    <row r="485" spans="2:31" x14ac:dyDescent="0.3">
      <c r="B485" s="62" t="s">
        <v>51</v>
      </c>
      <c r="C485" s="62"/>
      <c r="D485" s="62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</v>
      </c>
      <c r="M485" s="48">
        <v>30.082166666666687</v>
      </c>
      <c r="N485" s="49">
        <v>72.672000000000025</v>
      </c>
      <c r="O485" s="48">
        <v>87.110000000000014</v>
      </c>
      <c r="P485" s="49">
        <v>87.330000000000013</v>
      </c>
      <c r="Q485" s="48">
        <v>102.6</v>
      </c>
      <c r="R485" s="49">
        <v>107.79000000000002</v>
      </c>
      <c r="S485" s="48">
        <v>107.78</v>
      </c>
      <c r="T485" s="49">
        <v>107.75</v>
      </c>
      <c r="U485" s="48">
        <v>107.78</v>
      </c>
      <c r="V485" s="49">
        <v>115.67766666666665</v>
      </c>
      <c r="W485" s="48">
        <v>82.623000000000019</v>
      </c>
      <c r="X485" s="49">
        <v>11.097999999999997</v>
      </c>
      <c r="Y485" s="48">
        <v>0</v>
      </c>
      <c r="Z485" s="49">
        <v>0</v>
      </c>
      <c r="AA485" s="48">
        <v>0</v>
      </c>
      <c r="AB485" s="49">
        <v>0</v>
      </c>
      <c r="AC485" s="58">
        <f t="shared" si="146"/>
        <v>1020.2928333333334</v>
      </c>
      <c r="AD485" s="58"/>
      <c r="AE485" s="58"/>
    </row>
    <row r="486" spans="2:31" x14ac:dyDescent="0.3">
      <c r="B486" s="62" t="s">
        <v>52</v>
      </c>
      <c r="C486" s="62"/>
      <c r="D486" s="62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</v>
      </c>
      <c r="M486" s="48">
        <v>3.4458333333333351</v>
      </c>
      <c r="N486" s="49">
        <v>2.0849999999999982</v>
      </c>
      <c r="O486" s="48">
        <v>2.412166666666669</v>
      </c>
      <c r="P486" s="49">
        <v>3.1211666666666664</v>
      </c>
      <c r="Q486" s="48">
        <v>9.4666666666666632</v>
      </c>
      <c r="R486" s="49">
        <v>11.947333333333336</v>
      </c>
      <c r="S486" s="48">
        <v>11.803666666666665</v>
      </c>
      <c r="T486" s="49">
        <v>11.708333333333334</v>
      </c>
      <c r="U486" s="48">
        <v>11.410000000000004</v>
      </c>
      <c r="V486" s="49">
        <v>11.496333333333327</v>
      </c>
      <c r="W486" s="48">
        <v>8.0364999999999966</v>
      </c>
      <c r="X486" s="49">
        <v>2.1875</v>
      </c>
      <c r="Y486" s="48">
        <v>0</v>
      </c>
      <c r="Z486" s="49">
        <v>0</v>
      </c>
      <c r="AA486" s="48">
        <v>0</v>
      </c>
      <c r="AB486" s="49">
        <v>0</v>
      </c>
      <c r="AC486" s="58">
        <f t="shared" si="146"/>
        <v>89.120499999999993</v>
      </c>
      <c r="AD486" s="58"/>
      <c r="AE486" s="58"/>
    </row>
    <row r="487" spans="2:31" x14ac:dyDescent="0.3">
      <c r="B487" s="62" t="s">
        <v>53</v>
      </c>
      <c r="C487" s="62"/>
      <c r="D487" s="62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0.95433333333333337</v>
      </c>
      <c r="N487" s="49">
        <v>1.9048333333333336</v>
      </c>
      <c r="O487" s="48">
        <v>2.851666666666667</v>
      </c>
      <c r="P487" s="49">
        <v>3.7896666666666672</v>
      </c>
      <c r="Q487" s="48">
        <v>4.7185000000000006</v>
      </c>
      <c r="R487" s="49">
        <v>5.6383333333333336</v>
      </c>
      <c r="S487" s="48">
        <v>6.5491666666666672</v>
      </c>
      <c r="T487" s="49">
        <v>7.456666666666667</v>
      </c>
      <c r="U487" s="48">
        <v>8.3616666666666681</v>
      </c>
      <c r="V487" s="49">
        <v>9.2641666666666662</v>
      </c>
      <c r="W487" s="48">
        <v>10.164333333333333</v>
      </c>
      <c r="X487" s="49">
        <v>5.7273333333333323</v>
      </c>
      <c r="Y487" s="48">
        <v>0</v>
      </c>
      <c r="Z487" s="49">
        <v>0</v>
      </c>
      <c r="AA487" s="48">
        <v>0</v>
      </c>
      <c r="AB487" s="49">
        <v>0</v>
      </c>
      <c r="AC487" s="58">
        <f t="shared" si="146"/>
        <v>67.38066666666667</v>
      </c>
      <c r="AD487" s="58"/>
      <c r="AE487" s="58"/>
    </row>
    <row r="488" spans="2:31" x14ac:dyDescent="0.3">
      <c r="B488" s="62" t="s">
        <v>54</v>
      </c>
      <c r="C488" s="62"/>
      <c r="D488" s="62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3.1746666666666661</v>
      </c>
      <c r="N488" s="49">
        <v>2.8374999999999999</v>
      </c>
      <c r="O488" s="48">
        <v>0.60250000000000037</v>
      </c>
      <c r="P488" s="49">
        <v>2.8534999999999959</v>
      </c>
      <c r="Q488" s="48">
        <v>4.3244999999999996</v>
      </c>
      <c r="R488" s="49">
        <v>4.7583333333333346</v>
      </c>
      <c r="S488" s="48">
        <v>4.2786666666666688</v>
      </c>
      <c r="T488" s="49">
        <v>4.3766666666666652</v>
      </c>
      <c r="U488" s="48">
        <v>5.1923333333333286</v>
      </c>
      <c r="V488" s="49">
        <v>6.6989999999999927</v>
      </c>
      <c r="W488" s="48">
        <v>6.5400000000000071</v>
      </c>
      <c r="X488" s="49">
        <v>4.2665000000000015</v>
      </c>
      <c r="Y488" s="48">
        <v>0</v>
      </c>
      <c r="Z488" s="49">
        <v>0</v>
      </c>
      <c r="AA488" s="48">
        <v>0</v>
      </c>
      <c r="AB488" s="49">
        <v>0</v>
      </c>
      <c r="AC488" s="58">
        <f t="shared" si="146"/>
        <v>49.904166666666654</v>
      </c>
      <c r="AD488" s="58"/>
      <c r="AE488" s="58"/>
    </row>
    <row r="489" spans="2:31" x14ac:dyDescent="0.3">
      <c r="B489" s="62" t="s">
        <v>55</v>
      </c>
      <c r="C489" s="62"/>
      <c r="D489" s="62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7.8438333333333272</v>
      </c>
      <c r="N489" s="49">
        <v>14.994833333333331</v>
      </c>
      <c r="O489" s="48">
        <v>21.048833333333352</v>
      </c>
      <c r="P489" s="49">
        <v>27.345166666666664</v>
      </c>
      <c r="Q489" s="48">
        <v>28.767166666666679</v>
      </c>
      <c r="R489" s="49">
        <v>24.453166666666682</v>
      </c>
      <c r="S489" s="48">
        <v>23.971999999999998</v>
      </c>
      <c r="T489" s="49">
        <v>22.397833333333331</v>
      </c>
      <c r="U489" s="48">
        <v>18.534833333333335</v>
      </c>
      <c r="V489" s="49">
        <v>22.482333333333333</v>
      </c>
      <c r="W489" s="48">
        <v>14.15666666666667</v>
      </c>
      <c r="X489" s="49">
        <v>5.5011666666666672</v>
      </c>
      <c r="Y489" s="48">
        <v>0</v>
      </c>
      <c r="Z489" s="49">
        <v>0</v>
      </c>
      <c r="AA489" s="48">
        <v>0</v>
      </c>
      <c r="AB489" s="49">
        <v>0</v>
      </c>
      <c r="AC489" s="58">
        <f t="shared" si="146"/>
        <v>231.49783333333338</v>
      </c>
      <c r="AD489" s="58"/>
      <c r="AE489" s="58"/>
    </row>
    <row r="490" spans="2:31" x14ac:dyDescent="0.3">
      <c r="B490" s="62" t="s">
        <v>56</v>
      </c>
      <c r="C490" s="62"/>
      <c r="D490" s="62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0</v>
      </c>
      <c r="M490" s="48">
        <v>11.721999999999992</v>
      </c>
      <c r="N490" s="49">
        <v>10.544333333333332</v>
      </c>
      <c r="O490" s="48">
        <v>11.911833333333337</v>
      </c>
      <c r="P490" s="49">
        <v>12.147500000000001</v>
      </c>
      <c r="Q490" s="48">
        <v>12.217333333333332</v>
      </c>
      <c r="R490" s="49">
        <v>12.26133333333334</v>
      </c>
      <c r="S490" s="48">
        <v>12.460499999999993</v>
      </c>
      <c r="T490" s="49">
        <v>12.520166666666661</v>
      </c>
      <c r="U490" s="48">
        <v>11.736833333333333</v>
      </c>
      <c r="V490" s="49">
        <v>12.935999999999998</v>
      </c>
      <c r="W490" s="48">
        <v>14.722500000000002</v>
      </c>
      <c r="X490" s="49">
        <v>16.526833333333322</v>
      </c>
      <c r="Y490" s="48">
        <v>0</v>
      </c>
      <c r="Z490" s="49">
        <v>0</v>
      </c>
      <c r="AA490" s="48">
        <v>0</v>
      </c>
      <c r="AB490" s="49">
        <v>0</v>
      </c>
      <c r="AC490" s="58">
        <f t="shared" si="146"/>
        <v>151.70716666666664</v>
      </c>
      <c r="AD490" s="58"/>
      <c r="AE490" s="58"/>
    </row>
    <row r="491" spans="2:31" x14ac:dyDescent="0.3">
      <c r="B491" s="62" t="s">
        <v>124</v>
      </c>
      <c r="C491" s="62"/>
      <c r="D491" s="62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1.0263999999999998</v>
      </c>
      <c r="M491" s="48">
        <v>36.341666666666669</v>
      </c>
      <c r="N491" s="49">
        <v>59.097833333333327</v>
      </c>
      <c r="O491" s="48">
        <v>70.587000000000003</v>
      </c>
      <c r="P491" s="49">
        <v>72.585666666666668</v>
      </c>
      <c r="Q491" s="48">
        <v>73.487333333333339</v>
      </c>
      <c r="R491" s="49">
        <v>73.449000000000012</v>
      </c>
      <c r="S491" s="48">
        <v>72.174333333333337</v>
      </c>
      <c r="T491" s="49">
        <v>67.900166666666621</v>
      </c>
      <c r="U491" s="48">
        <v>62.567166666666672</v>
      </c>
      <c r="V491" s="49">
        <v>68.193333333333342</v>
      </c>
      <c r="W491" s="48">
        <v>62.717333333333301</v>
      </c>
      <c r="X491" s="49">
        <v>25.412299999999995</v>
      </c>
      <c r="Y491" s="48">
        <v>0</v>
      </c>
      <c r="Z491" s="49">
        <v>0</v>
      </c>
      <c r="AA491" s="48">
        <v>0</v>
      </c>
      <c r="AB491" s="49">
        <v>0</v>
      </c>
      <c r="AC491" s="58">
        <f t="shared" si="146"/>
        <v>745.53953333333334</v>
      </c>
      <c r="AD491" s="58"/>
      <c r="AE491" s="58"/>
    </row>
    <row r="492" spans="2:31" x14ac:dyDescent="0.3">
      <c r="B492" s="62" t="s">
        <v>57</v>
      </c>
      <c r="C492" s="62"/>
      <c r="D492" s="62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1.9791666666666672</v>
      </c>
      <c r="N492" s="49">
        <v>1.0005000000000004</v>
      </c>
      <c r="O492" s="48">
        <v>1.3779999999999992</v>
      </c>
      <c r="P492" s="49">
        <v>1.7763333333333358</v>
      </c>
      <c r="Q492" s="48">
        <v>4.1350000000000051</v>
      </c>
      <c r="R492" s="49">
        <v>4.7761666666666631</v>
      </c>
      <c r="S492" s="48">
        <v>4.7700000000000022</v>
      </c>
      <c r="T492" s="49">
        <v>4.7066666666666697</v>
      </c>
      <c r="U492" s="48">
        <v>4.6100000000000074</v>
      </c>
      <c r="V492" s="49">
        <v>4.1165000000000038</v>
      </c>
      <c r="W492" s="48">
        <v>4.0735000000000046</v>
      </c>
      <c r="X492" s="49">
        <v>0.72233333333333338</v>
      </c>
      <c r="Y492" s="48">
        <v>0</v>
      </c>
      <c r="Z492" s="49">
        <v>0</v>
      </c>
      <c r="AA492" s="48">
        <v>0</v>
      </c>
      <c r="AB492" s="49">
        <v>0</v>
      </c>
      <c r="AC492" s="58">
        <f t="shared" si="146"/>
        <v>38.04416666666669</v>
      </c>
      <c r="AD492" s="58"/>
      <c r="AE492" s="58"/>
    </row>
    <row r="493" spans="2:31" x14ac:dyDescent="0.3">
      <c r="B493" s="62" t="s">
        <v>58</v>
      </c>
      <c r="C493" s="62"/>
      <c r="D493" s="62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</v>
      </c>
      <c r="L493" s="49">
        <v>0</v>
      </c>
      <c r="M493" s="48">
        <v>0</v>
      </c>
      <c r="N493" s="49">
        <v>0</v>
      </c>
      <c r="O493" s="48">
        <v>0</v>
      </c>
      <c r="P493" s="49">
        <v>0</v>
      </c>
      <c r="Q493" s="48">
        <v>0</v>
      </c>
      <c r="R493" s="49">
        <v>0</v>
      </c>
      <c r="S493" s="48">
        <v>0</v>
      </c>
      <c r="T493" s="49">
        <v>0</v>
      </c>
      <c r="U493" s="48">
        <v>0</v>
      </c>
      <c r="V493" s="49">
        <v>0</v>
      </c>
      <c r="W493" s="48">
        <v>0</v>
      </c>
      <c r="X493" s="49">
        <v>1.5128333333333339</v>
      </c>
      <c r="Y493" s="48">
        <v>0</v>
      </c>
      <c r="Z493" s="49">
        <v>0</v>
      </c>
      <c r="AA493" s="48">
        <v>0</v>
      </c>
      <c r="AB493" s="49">
        <v>0</v>
      </c>
      <c r="AC493" s="58">
        <f t="shared" si="146"/>
        <v>1.5128333333333339</v>
      </c>
      <c r="AD493" s="58"/>
      <c r="AE493" s="58"/>
    </row>
    <row r="494" spans="2:31" x14ac:dyDescent="0.3">
      <c r="B494" s="62" t="s">
        <v>125</v>
      </c>
      <c r="C494" s="62"/>
      <c r="D494" s="62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16.899833333333337</v>
      </c>
      <c r="N494" s="49">
        <v>35.257333333333335</v>
      </c>
      <c r="O494" s="48">
        <v>49.578000000000003</v>
      </c>
      <c r="P494" s="49">
        <v>50.836166666666664</v>
      </c>
      <c r="Q494" s="48">
        <v>50.834333333333355</v>
      </c>
      <c r="R494" s="49">
        <v>50.837000000000025</v>
      </c>
      <c r="S494" s="48">
        <v>50.84166666666669</v>
      </c>
      <c r="T494" s="49">
        <v>56.453000000000017</v>
      </c>
      <c r="U494" s="48">
        <v>61.052666666666681</v>
      </c>
      <c r="V494" s="49">
        <v>60.303499999999978</v>
      </c>
      <c r="W494" s="48">
        <v>39.302166666666658</v>
      </c>
      <c r="X494" s="49">
        <v>3.2560000000000002</v>
      </c>
      <c r="Y494" s="48">
        <v>0</v>
      </c>
      <c r="Z494" s="49">
        <v>0</v>
      </c>
      <c r="AA494" s="48">
        <v>0</v>
      </c>
      <c r="AB494" s="49">
        <v>0</v>
      </c>
      <c r="AC494" s="58">
        <f t="shared" si="146"/>
        <v>525.45166666666671</v>
      </c>
      <c r="AD494" s="58"/>
      <c r="AE494" s="58"/>
    </row>
    <row r="495" spans="2:31" x14ac:dyDescent="0.3">
      <c r="B495" s="62" t="s">
        <v>59</v>
      </c>
      <c r="C495" s="62"/>
      <c r="D495" s="62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</v>
      </c>
      <c r="L495" s="49">
        <v>0</v>
      </c>
      <c r="M495" s="48">
        <v>1.9705000000000004</v>
      </c>
      <c r="N495" s="49">
        <v>3.8351666666666642</v>
      </c>
      <c r="O495" s="48">
        <v>8.1731666666666793</v>
      </c>
      <c r="P495" s="49">
        <v>9.735000000000003</v>
      </c>
      <c r="Q495" s="48">
        <v>14.155500000000009</v>
      </c>
      <c r="R495" s="49">
        <v>15.797333333333349</v>
      </c>
      <c r="S495" s="48">
        <v>15.379999999999995</v>
      </c>
      <c r="T495" s="49">
        <v>14.82983333333334</v>
      </c>
      <c r="U495" s="48">
        <v>12.944000000000001</v>
      </c>
      <c r="V495" s="49">
        <v>8.8316666666666723</v>
      </c>
      <c r="W495" s="48">
        <v>9.9166666666663281E-2</v>
      </c>
      <c r="X495" s="49">
        <v>0.44983333333333347</v>
      </c>
      <c r="Y495" s="48">
        <v>0</v>
      </c>
      <c r="Z495" s="49">
        <v>0</v>
      </c>
      <c r="AA495" s="48">
        <v>0</v>
      </c>
      <c r="AB495" s="49">
        <v>0</v>
      </c>
      <c r="AC495" s="58">
        <f t="shared" si="146"/>
        <v>106.20116666666672</v>
      </c>
      <c r="AD495" s="58"/>
      <c r="AE495" s="58"/>
    </row>
    <row r="496" spans="2:31" x14ac:dyDescent="0.3">
      <c r="B496" s="62" t="s">
        <v>60</v>
      </c>
      <c r="C496" s="62"/>
      <c r="D496" s="62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0.30883333333333335</v>
      </c>
      <c r="M496" s="48">
        <v>1.8260000000000001</v>
      </c>
      <c r="N496" s="49">
        <v>6.1903333333333341</v>
      </c>
      <c r="O496" s="48">
        <v>13.319500000000001</v>
      </c>
      <c r="P496" s="49">
        <v>13.875000000000002</v>
      </c>
      <c r="Q496" s="48">
        <v>13.833166666666665</v>
      </c>
      <c r="R496" s="49">
        <v>13.793333333333331</v>
      </c>
      <c r="S496" s="48">
        <v>13.417333333333328</v>
      </c>
      <c r="T496" s="49">
        <v>12.43883333333333</v>
      </c>
      <c r="U496" s="48">
        <v>14.096000000000002</v>
      </c>
      <c r="V496" s="49">
        <v>21.348666666666659</v>
      </c>
      <c r="W496" s="48">
        <v>21.418166666666668</v>
      </c>
      <c r="X496" s="49">
        <v>2.560333333333332</v>
      </c>
      <c r="Y496" s="48">
        <v>0</v>
      </c>
      <c r="Z496" s="49">
        <v>0</v>
      </c>
      <c r="AA496" s="48">
        <v>0</v>
      </c>
      <c r="AB496" s="49">
        <v>0</v>
      </c>
      <c r="AC496" s="58">
        <f t="shared" si="146"/>
        <v>148.42549999999997</v>
      </c>
      <c r="AD496" s="58"/>
      <c r="AE496" s="58"/>
    </row>
    <row r="497" spans="2:31" x14ac:dyDescent="0.3">
      <c r="B497" s="62" t="s">
        <v>61</v>
      </c>
      <c r="C497" s="62"/>
      <c r="D497" s="62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0</v>
      </c>
      <c r="L497" s="49">
        <v>0</v>
      </c>
      <c r="M497" s="48">
        <v>16.229166666666654</v>
      </c>
      <c r="N497" s="49">
        <v>32.536833333333327</v>
      </c>
      <c r="O497" s="48">
        <v>36.985833333333353</v>
      </c>
      <c r="P497" s="49">
        <v>37.035333333333334</v>
      </c>
      <c r="Q497" s="48">
        <v>36.320666666666675</v>
      </c>
      <c r="R497" s="49">
        <v>36.130166666666646</v>
      </c>
      <c r="S497" s="48">
        <v>34.734833333333327</v>
      </c>
      <c r="T497" s="49">
        <v>32.082166666666666</v>
      </c>
      <c r="U497" s="48">
        <v>33.408666666666662</v>
      </c>
      <c r="V497" s="49">
        <v>40.656166666666678</v>
      </c>
      <c r="W497" s="48">
        <v>45.248666666666658</v>
      </c>
      <c r="X497" s="49">
        <v>7.7091666666666674</v>
      </c>
      <c r="Y497" s="48">
        <v>0</v>
      </c>
      <c r="Z497" s="49">
        <v>0</v>
      </c>
      <c r="AA497" s="48">
        <v>0</v>
      </c>
      <c r="AB497" s="49">
        <v>0</v>
      </c>
      <c r="AC497" s="58">
        <f t="shared" si="146"/>
        <v>389.07766666666663</v>
      </c>
      <c r="AD497" s="58"/>
      <c r="AE497" s="58"/>
    </row>
    <row r="498" spans="2:31" x14ac:dyDescent="0.3">
      <c r="B498" s="62" t="s">
        <v>62</v>
      </c>
      <c r="C498" s="62"/>
      <c r="D498" s="62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0.13466666666666668</v>
      </c>
      <c r="M498" s="48">
        <v>6.0139666666666667</v>
      </c>
      <c r="N498" s="49">
        <v>0.16183333333333316</v>
      </c>
      <c r="O498" s="48">
        <v>0</v>
      </c>
      <c r="P498" s="49">
        <v>6.1533333333333336E-2</v>
      </c>
      <c r="Q498" s="48">
        <v>0.11313333333333352</v>
      </c>
      <c r="R498" s="49">
        <v>0</v>
      </c>
      <c r="S498" s="48">
        <v>0</v>
      </c>
      <c r="T498" s="49">
        <v>0</v>
      </c>
      <c r="U498" s="48">
        <v>0</v>
      </c>
      <c r="V498" s="49">
        <v>12.579466666666669</v>
      </c>
      <c r="W498" s="48">
        <v>13.719166666666675</v>
      </c>
      <c r="X498" s="49">
        <v>2.9443333333333341</v>
      </c>
      <c r="Y498" s="48">
        <v>0</v>
      </c>
      <c r="Z498" s="49">
        <v>0</v>
      </c>
      <c r="AA498" s="48">
        <v>0</v>
      </c>
      <c r="AB498" s="49">
        <v>0</v>
      </c>
      <c r="AC498" s="58">
        <f t="shared" si="146"/>
        <v>35.728100000000012</v>
      </c>
      <c r="AD498" s="58"/>
      <c r="AE498" s="58"/>
    </row>
    <row r="499" spans="2:31" x14ac:dyDescent="0.3">
      <c r="B499" s="62" t="s">
        <v>63</v>
      </c>
      <c r="C499" s="62"/>
      <c r="D499" s="62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19.137999999999998</v>
      </c>
      <c r="N499" s="49">
        <v>13.473166666666669</v>
      </c>
      <c r="O499" s="48">
        <v>12.532999999999969</v>
      </c>
      <c r="P499" s="49">
        <v>18.798833333333341</v>
      </c>
      <c r="Q499" s="48">
        <v>33.062833333333337</v>
      </c>
      <c r="R499" s="49">
        <v>21.289999999999985</v>
      </c>
      <c r="S499" s="48">
        <v>23.490000000000006</v>
      </c>
      <c r="T499" s="49">
        <v>18.271833333333333</v>
      </c>
      <c r="U499" s="48">
        <v>14.690166666666659</v>
      </c>
      <c r="V499" s="49">
        <v>52.757500000000014</v>
      </c>
      <c r="W499" s="48">
        <v>49.980000000000018</v>
      </c>
      <c r="X499" s="49">
        <v>8.1716666666666651</v>
      </c>
      <c r="Y499" s="48">
        <v>0</v>
      </c>
      <c r="Z499" s="49">
        <v>0</v>
      </c>
      <c r="AA499" s="48">
        <v>0</v>
      </c>
      <c r="AB499" s="49">
        <v>0</v>
      </c>
      <c r="AC499" s="58">
        <f t="shared" si="146"/>
        <v>285.65700000000004</v>
      </c>
      <c r="AD499" s="58"/>
      <c r="AE499" s="58"/>
    </row>
    <row r="500" spans="2:31" x14ac:dyDescent="0.3">
      <c r="B500" s="62" t="s">
        <v>64</v>
      </c>
      <c r="C500" s="62"/>
      <c r="D500" s="62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</v>
      </c>
      <c r="L500" s="49">
        <v>0</v>
      </c>
      <c r="M500" s="48">
        <v>5.0588333333333342</v>
      </c>
      <c r="N500" s="49">
        <v>14.600000000000014</v>
      </c>
      <c r="O500" s="48">
        <v>16.057666666666652</v>
      </c>
      <c r="P500" s="49">
        <v>18.288999999999991</v>
      </c>
      <c r="Q500" s="48">
        <v>19.601833333333342</v>
      </c>
      <c r="R500" s="49">
        <v>20.217333333333332</v>
      </c>
      <c r="S500" s="48">
        <v>18.649999999999991</v>
      </c>
      <c r="T500" s="49">
        <v>19.156499999999991</v>
      </c>
      <c r="U500" s="48">
        <v>18.72000000000002</v>
      </c>
      <c r="V500" s="49">
        <v>19.298666666666676</v>
      </c>
      <c r="W500" s="48">
        <v>20.392499999999998</v>
      </c>
      <c r="X500" s="49">
        <v>5.7813333333333325</v>
      </c>
      <c r="Y500" s="48">
        <v>0</v>
      </c>
      <c r="Z500" s="49">
        <v>0</v>
      </c>
      <c r="AA500" s="48">
        <v>0</v>
      </c>
      <c r="AB500" s="49">
        <v>0</v>
      </c>
      <c r="AC500" s="58">
        <f t="shared" si="146"/>
        <v>195.82366666666664</v>
      </c>
      <c r="AD500" s="58"/>
      <c r="AE500" s="58"/>
    </row>
    <row r="501" spans="2:31" x14ac:dyDescent="0.3">
      <c r="B501" s="62" t="s">
        <v>126</v>
      </c>
      <c r="C501" s="62"/>
      <c r="D501" s="62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</v>
      </c>
      <c r="L501" s="49">
        <v>1.6398333333333339</v>
      </c>
      <c r="M501" s="48">
        <v>35.235999999999969</v>
      </c>
      <c r="N501" s="49">
        <v>24.683000000000025</v>
      </c>
      <c r="O501" s="48">
        <v>24.466833333333351</v>
      </c>
      <c r="P501" s="49">
        <v>24.463500000000021</v>
      </c>
      <c r="Q501" s="48">
        <v>24.467000000000024</v>
      </c>
      <c r="R501" s="49">
        <v>24.470666666666684</v>
      </c>
      <c r="S501" s="48">
        <v>24.462000000000025</v>
      </c>
      <c r="T501" s="49">
        <v>24.461666666666687</v>
      </c>
      <c r="U501" s="48">
        <v>24.456000000000024</v>
      </c>
      <c r="V501" s="49">
        <v>27.430333333333309</v>
      </c>
      <c r="W501" s="48">
        <v>24.903666666666677</v>
      </c>
      <c r="X501" s="49">
        <v>0.42616666666666686</v>
      </c>
      <c r="Y501" s="48">
        <v>0</v>
      </c>
      <c r="Z501" s="49">
        <v>0</v>
      </c>
      <c r="AA501" s="48">
        <v>0</v>
      </c>
      <c r="AB501" s="49">
        <v>0</v>
      </c>
      <c r="AC501" s="58">
        <f t="shared" si="146"/>
        <v>285.56666666666678</v>
      </c>
      <c r="AD501" s="58"/>
      <c r="AE501" s="58"/>
    </row>
    <row r="502" spans="2:31" x14ac:dyDescent="0.3">
      <c r="B502" s="62" t="s">
        <v>65</v>
      </c>
      <c r="C502" s="62"/>
      <c r="D502" s="62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0</v>
      </c>
      <c r="L502" s="49">
        <v>0</v>
      </c>
      <c r="M502" s="48">
        <v>4.2333333333333554E-3</v>
      </c>
      <c r="N502" s="49">
        <v>0</v>
      </c>
      <c r="O502" s="48">
        <v>0</v>
      </c>
      <c r="P502" s="49">
        <v>0</v>
      </c>
      <c r="Q502" s="48">
        <v>4.6630000000000011</v>
      </c>
      <c r="R502" s="49">
        <v>6.9876666666666667</v>
      </c>
      <c r="S502" s="48">
        <v>6.9880000000000004</v>
      </c>
      <c r="T502" s="49">
        <v>6.1224999999999961</v>
      </c>
      <c r="U502" s="48">
        <v>5.9510000000000032</v>
      </c>
      <c r="V502" s="49">
        <v>6.6123333333333356</v>
      </c>
      <c r="W502" s="48">
        <v>4.3926666666666661</v>
      </c>
      <c r="X502" s="49">
        <v>1.0725000000000002</v>
      </c>
      <c r="Y502" s="48">
        <v>0</v>
      </c>
      <c r="Z502" s="49">
        <v>0</v>
      </c>
      <c r="AA502" s="48">
        <v>0</v>
      </c>
      <c r="AB502" s="49">
        <v>0</v>
      </c>
      <c r="AC502" s="58">
        <f t="shared" si="146"/>
        <v>42.793899999999994</v>
      </c>
      <c r="AD502" s="58"/>
      <c r="AE502" s="58"/>
    </row>
    <row r="503" spans="2:31" x14ac:dyDescent="0.3">
      <c r="B503" s="62" t="s">
        <v>66</v>
      </c>
      <c r="C503" s="62"/>
      <c r="D503" s="62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0</v>
      </c>
      <c r="M503" s="48">
        <v>23.650833333333363</v>
      </c>
      <c r="N503" s="49">
        <v>30.089666666666666</v>
      </c>
      <c r="O503" s="48">
        <v>28.456833333333339</v>
      </c>
      <c r="P503" s="49">
        <v>27.215666666666667</v>
      </c>
      <c r="Q503" s="48">
        <v>23.183499999999992</v>
      </c>
      <c r="R503" s="49">
        <v>5.4123333333333354</v>
      </c>
      <c r="S503" s="48">
        <v>6.2156666666666673</v>
      </c>
      <c r="T503" s="49">
        <v>4.8338333333333328</v>
      </c>
      <c r="U503" s="48">
        <v>4.312166666666668</v>
      </c>
      <c r="V503" s="49">
        <v>6.4013333333333362</v>
      </c>
      <c r="W503" s="48">
        <v>9.2616666666666667</v>
      </c>
      <c r="X503" s="49">
        <v>6.0143333333333322</v>
      </c>
      <c r="Y503" s="48">
        <v>0</v>
      </c>
      <c r="Z503" s="49">
        <v>0</v>
      </c>
      <c r="AA503" s="48">
        <v>0</v>
      </c>
      <c r="AB503" s="49">
        <v>0</v>
      </c>
      <c r="AC503" s="58">
        <f>SUM(E503:AB503)</f>
        <v>175.0478333333333</v>
      </c>
      <c r="AD503" s="58"/>
      <c r="AE503" s="58"/>
    </row>
    <row r="504" spans="2:31" x14ac:dyDescent="0.3">
      <c r="B504" s="62" t="s">
        <v>67</v>
      </c>
      <c r="C504" s="62"/>
      <c r="D504" s="62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8.0166666666666705E-2</v>
      </c>
      <c r="M504" s="48">
        <v>4.3773333333333335</v>
      </c>
      <c r="N504" s="49">
        <v>6.0606666666666671</v>
      </c>
      <c r="O504" s="48">
        <v>7.0376666666666674</v>
      </c>
      <c r="P504" s="49">
        <v>7.4335000000000031</v>
      </c>
      <c r="Q504" s="48">
        <v>8.4715000000000007</v>
      </c>
      <c r="R504" s="49">
        <v>8.2746666666666666</v>
      </c>
      <c r="S504" s="48">
        <v>8.3570000000000011</v>
      </c>
      <c r="T504" s="49">
        <v>7.8938333333333324</v>
      </c>
      <c r="U504" s="48">
        <v>6.0723333333333338</v>
      </c>
      <c r="V504" s="49">
        <v>5.0251666666666663</v>
      </c>
      <c r="W504" s="48">
        <v>2.3915000000000002</v>
      </c>
      <c r="X504" s="49">
        <v>0.85983333333333312</v>
      </c>
      <c r="Y504" s="48">
        <v>0</v>
      </c>
      <c r="Z504" s="49">
        <v>0</v>
      </c>
      <c r="AA504" s="48">
        <v>0</v>
      </c>
      <c r="AB504" s="49">
        <v>0</v>
      </c>
      <c r="AC504" s="58">
        <f t="shared" ref="AC504:AC522" si="147">SUM(E504:AB504)</f>
        <v>72.335166666666666</v>
      </c>
      <c r="AD504" s="58"/>
      <c r="AE504" s="58"/>
    </row>
    <row r="505" spans="2:31" x14ac:dyDescent="0.3">
      <c r="B505" s="62" t="s">
        <v>68</v>
      </c>
      <c r="C505" s="62"/>
      <c r="D505" s="62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36.430666666666681</v>
      </c>
      <c r="N505" s="49">
        <v>58.095166666666664</v>
      </c>
      <c r="O505" s="48">
        <v>100.04000000000002</v>
      </c>
      <c r="P505" s="49">
        <v>118.08933333333334</v>
      </c>
      <c r="Q505" s="48">
        <v>137.67033333333333</v>
      </c>
      <c r="R505" s="49">
        <v>137.22999999999999</v>
      </c>
      <c r="S505" s="48">
        <v>134.62616666666662</v>
      </c>
      <c r="T505" s="49">
        <v>133.36550000000003</v>
      </c>
      <c r="U505" s="48">
        <v>120.3565</v>
      </c>
      <c r="V505" s="49">
        <v>99.25033333333333</v>
      </c>
      <c r="W505" s="48">
        <v>52.22</v>
      </c>
      <c r="X505" s="49">
        <v>0.32840000000000014</v>
      </c>
      <c r="Y505" s="48">
        <v>0</v>
      </c>
      <c r="Z505" s="49">
        <v>0</v>
      </c>
      <c r="AA505" s="48">
        <v>0</v>
      </c>
      <c r="AB505" s="49">
        <v>0</v>
      </c>
      <c r="AC505" s="58">
        <f t="shared" si="147"/>
        <v>1127.7024000000001</v>
      </c>
      <c r="AD505" s="58"/>
      <c r="AE505" s="58"/>
    </row>
    <row r="506" spans="2:31" x14ac:dyDescent="0.3">
      <c r="B506" s="62" t="s">
        <v>69</v>
      </c>
      <c r="C506" s="62"/>
      <c r="D506" s="62"/>
      <c r="E506" s="48">
        <v>0</v>
      </c>
      <c r="F506" s="49">
        <v>0</v>
      </c>
      <c r="G506" s="48">
        <v>0</v>
      </c>
      <c r="H506" s="49">
        <v>0</v>
      </c>
      <c r="I506" s="48">
        <v>0</v>
      </c>
      <c r="J506" s="49">
        <v>0</v>
      </c>
      <c r="K506" s="48">
        <v>0</v>
      </c>
      <c r="L506" s="49">
        <v>0</v>
      </c>
      <c r="M506" s="48">
        <v>4.8427333333333289</v>
      </c>
      <c r="N506" s="49">
        <v>9.7263333333333346</v>
      </c>
      <c r="O506" s="48">
        <v>18.659333333333333</v>
      </c>
      <c r="P506" s="49">
        <v>22.033666666666665</v>
      </c>
      <c r="Q506" s="48">
        <v>23.190833333333337</v>
      </c>
      <c r="R506" s="49">
        <v>23.469000000000019</v>
      </c>
      <c r="S506" s="48">
        <v>23.195166666666669</v>
      </c>
      <c r="T506" s="49">
        <v>22.238666666666656</v>
      </c>
      <c r="U506" s="48">
        <v>24.836500000000015</v>
      </c>
      <c r="V506" s="49">
        <v>31.45566666666668</v>
      </c>
      <c r="W506" s="48">
        <v>19.216500000000007</v>
      </c>
      <c r="X506" s="49">
        <v>0</v>
      </c>
      <c r="Y506" s="48">
        <v>0</v>
      </c>
      <c r="Z506" s="49">
        <v>0</v>
      </c>
      <c r="AA506" s="48">
        <v>0</v>
      </c>
      <c r="AB506" s="49">
        <v>0</v>
      </c>
      <c r="AC506" s="58">
        <f t="shared" si="147"/>
        <v>222.86440000000005</v>
      </c>
      <c r="AD506" s="58"/>
      <c r="AE506" s="58"/>
    </row>
    <row r="507" spans="2:31" x14ac:dyDescent="0.3">
      <c r="B507" s="62" t="s">
        <v>70</v>
      </c>
      <c r="C507" s="62"/>
      <c r="D507" s="62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48.732166666666657</v>
      </c>
      <c r="N507" s="49">
        <v>48.586666666666659</v>
      </c>
      <c r="O507" s="48">
        <v>41.309999999999967</v>
      </c>
      <c r="P507" s="49">
        <v>41.309999999999988</v>
      </c>
      <c r="Q507" s="48">
        <v>41.298999999999999</v>
      </c>
      <c r="R507" s="49">
        <v>41.280833333333341</v>
      </c>
      <c r="S507" s="48">
        <v>41.267499999999998</v>
      </c>
      <c r="T507" s="49">
        <v>41.281999999999996</v>
      </c>
      <c r="U507" s="48">
        <v>46.625500000000009</v>
      </c>
      <c r="V507" s="49">
        <v>64.582500000000024</v>
      </c>
      <c r="W507" s="48">
        <v>64.637833333333361</v>
      </c>
      <c r="X507" s="49">
        <v>19.003833333333333</v>
      </c>
      <c r="Y507" s="48">
        <v>0</v>
      </c>
      <c r="Z507" s="49">
        <v>0</v>
      </c>
      <c r="AA507" s="48">
        <v>0</v>
      </c>
      <c r="AB507" s="49">
        <v>0</v>
      </c>
      <c r="AC507" s="58">
        <f t="shared" si="147"/>
        <v>539.91783333333331</v>
      </c>
      <c r="AD507" s="58"/>
      <c r="AE507" s="58"/>
    </row>
    <row r="508" spans="2:31" x14ac:dyDescent="0.3">
      <c r="B508" s="62" t="s">
        <v>71</v>
      </c>
      <c r="C508" s="62"/>
      <c r="D508" s="62"/>
      <c r="E508" s="48">
        <v>0</v>
      </c>
      <c r="F508" s="49">
        <v>0</v>
      </c>
      <c r="G508" s="48">
        <v>0</v>
      </c>
      <c r="H508" s="49">
        <v>0</v>
      </c>
      <c r="I508" s="48">
        <v>0</v>
      </c>
      <c r="J508" s="49">
        <v>0</v>
      </c>
      <c r="K508" s="48">
        <v>0</v>
      </c>
      <c r="L508" s="49">
        <v>0</v>
      </c>
      <c r="M508" s="48">
        <v>0.81799999999999995</v>
      </c>
      <c r="N508" s="49">
        <v>0</v>
      </c>
      <c r="O508" s="48">
        <v>0</v>
      </c>
      <c r="P508" s="49">
        <v>0</v>
      </c>
      <c r="Q508" s="48">
        <v>7.0166666666666558E-2</v>
      </c>
      <c r="R508" s="49">
        <v>0</v>
      </c>
      <c r="S508" s="48">
        <v>0</v>
      </c>
      <c r="T508" s="49">
        <v>0</v>
      </c>
      <c r="U508" s="48">
        <v>5.833333333333357E-3</v>
      </c>
      <c r="V508" s="49">
        <v>3.6695000000000002</v>
      </c>
      <c r="W508" s="48">
        <v>2.5536666666666687</v>
      </c>
      <c r="X508" s="49">
        <v>0.31483333333333341</v>
      </c>
      <c r="Y508" s="48">
        <v>0</v>
      </c>
      <c r="Z508" s="49">
        <v>0</v>
      </c>
      <c r="AA508" s="48">
        <v>0</v>
      </c>
      <c r="AB508" s="49">
        <v>0</v>
      </c>
      <c r="AC508" s="58">
        <f t="shared" si="147"/>
        <v>7.432000000000003</v>
      </c>
      <c r="AD508" s="58"/>
      <c r="AE508" s="58"/>
    </row>
    <row r="509" spans="2:31" x14ac:dyDescent="0.3">
      <c r="B509" s="62" t="s">
        <v>72</v>
      </c>
      <c r="C509" s="62"/>
      <c r="D509" s="62"/>
      <c r="E509" s="48">
        <v>0</v>
      </c>
      <c r="F509" s="49">
        <v>0</v>
      </c>
      <c r="G509" s="48">
        <v>0</v>
      </c>
      <c r="H509" s="49">
        <v>0</v>
      </c>
      <c r="I509" s="48">
        <v>0</v>
      </c>
      <c r="J509" s="49">
        <v>0</v>
      </c>
      <c r="K509" s="48">
        <v>0</v>
      </c>
      <c r="L509" s="49">
        <v>0</v>
      </c>
      <c r="M509" s="48">
        <v>0</v>
      </c>
      <c r="N509" s="49">
        <v>0</v>
      </c>
      <c r="O509" s="48">
        <v>0</v>
      </c>
      <c r="P509" s="49">
        <v>0</v>
      </c>
      <c r="Q509" s="48">
        <v>0</v>
      </c>
      <c r="R509" s="49">
        <v>0</v>
      </c>
      <c r="S509" s="48">
        <v>0</v>
      </c>
      <c r="T509" s="49">
        <v>0</v>
      </c>
      <c r="U509" s="48">
        <v>0</v>
      </c>
      <c r="V509" s="49">
        <v>0</v>
      </c>
      <c r="W509" s="48">
        <v>0</v>
      </c>
      <c r="X509" s="49">
        <v>0</v>
      </c>
      <c r="Y509" s="48">
        <v>0</v>
      </c>
      <c r="Z509" s="49">
        <v>0</v>
      </c>
      <c r="AA509" s="48">
        <v>0</v>
      </c>
      <c r="AB509" s="49">
        <v>0</v>
      </c>
      <c r="AC509" s="58">
        <f t="shared" si="147"/>
        <v>0</v>
      </c>
      <c r="AD509" s="58"/>
      <c r="AE509" s="58"/>
    </row>
    <row r="510" spans="2:31" x14ac:dyDescent="0.3">
      <c r="B510" s="62" t="s">
        <v>73</v>
      </c>
      <c r="C510" s="62"/>
      <c r="D510" s="62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34.42049999999999</v>
      </c>
      <c r="N510" s="49">
        <v>37.534500000000001</v>
      </c>
      <c r="O510" s="48">
        <v>31.144833333333342</v>
      </c>
      <c r="P510" s="49">
        <v>31.531999999999975</v>
      </c>
      <c r="Q510" s="48">
        <v>31.856666666666623</v>
      </c>
      <c r="R510" s="49">
        <v>32.069833333333321</v>
      </c>
      <c r="S510" s="48">
        <v>32.162000000000006</v>
      </c>
      <c r="T510" s="49">
        <v>32.114166666666655</v>
      </c>
      <c r="U510" s="48">
        <v>32.216833333333348</v>
      </c>
      <c r="V510" s="49">
        <v>56.35116666666665</v>
      </c>
      <c r="W510" s="48">
        <v>53.245500000000021</v>
      </c>
      <c r="X510" s="49">
        <v>1.2938333333333327</v>
      </c>
      <c r="Y510" s="48">
        <v>0</v>
      </c>
      <c r="Z510" s="49">
        <v>0</v>
      </c>
      <c r="AA510" s="48">
        <v>0</v>
      </c>
      <c r="AB510" s="49">
        <v>0</v>
      </c>
      <c r="AC510" s="58">
        <f t="shared" si="147"/>
        <v>405.94183333333325</v>
      </c>
      <c r="AD510" s="58"/>
      <c r="AE510" s="58"/>
    </row>
    <row r="511" spans="2:31" x14ac:dyDescent="0.3">
      <c r="B511" s="62" t="s">
        <v>74</v>
      </c>
      <c r="C511" s="62"/>
      <c r="D511" s="62"/>
      <c r="E511" s="48">
        <v>0</v>
      </c>
      <c r="F511" s="49">
        <v>0</v>
      </c>
      <c r="G511" s="48">
        <v>0</v>
      </c>
      <c r="H511" s="49">
        <v>0</v>
      </c>
      <c r="I511" s="48">
        <v>0</v>
      </c>
      <c r="J511" s="49">
        <v>0</v>
      </c>
      <c r="K511" s="48">
        <v>0</v>
      </c>
      <c r="L511" s="49">
        <v>0.11666666666666667</v>
      </c>
      <c r="M511" s="48">
        <v>0.17649999999999999</v>
      </c>
      <c r="N511" s="49">
        <v>0.27816666666666662</v>
      </c>
      <c r="O511" s="48">
        <v>0.33433333333333332</v>
      </c>
      <c r="P511" s="49">
        <v>0.38833333333333331</v>
      </c>
      <c r="Q511" s="48">
        <v>0.44049999999999995</v>
      </c>
      <c r="R511" s="49">
        <v>0.49049999999999994</v>
      </c>
      <c r="S511" s="48">
        <v>0.53816666666666657</v>
      </c>
      <c r="T511" s="49">
        <v>0.58333333333333326</v>
      </c>
      <c r="U511" s="48">
        <v>0.62616666666666654</v>
      </c>
      <c r="V511" s="49">
        <v>0.66683333333333317</v>
      </c>
      <c r="W511" s="48">
        <v>0.70499999999999985</v>
      </c>
      <c r="X511" s="49">
        <v>0.74083333333333312</v>
      </c>
      <c r="Y511" s="48">
        <v>0</v>
      </c>
      <c r="Z511" s="49">
        <v>0</v>
      </c>
      <c r="AA511" s="48">
        <v>0</v>
      </c>
      <c r="AB511" s="49">
        <v>0</v>
      </c>
      <c r="AC511" s="58">
        <f t="shared" si="147"/>
        <v>6.0853333333333319</v>
      </c>
      <c r="AD511" s="58"/>
      <c r="AE511" s="58"/>
    </row>
    <row r="512" spans="2:31" x14ac:dyDescent="0.3">
      <c r="B512" s="62" t="s">
        <v>75</v>
      </c>
      <c r="C512" s="62"/>
      <c r="D512" s="62"/>
      <c r="E512" s="48">
        <v>0</v>
      </c>
      <c r="F512" s="49">
        <v>0</v>
      </c>
      <c r="G512" s="48">
        <v>0</v>
      </c>
      <c r="H512" s="49">
        <v>0</v>
      </c>
      <c r="I512" s="48">
        <v>0</v>
      </c>
      <c r="J512" s="49">
        <v>0</v>
      </c>
      <c r="K512" s="48">
        <v>0</v>
      </c>
      <c r="L512" s="49">
        <v>0</v>
      </c>
      <c r="M512" s="48">
        <v>6.2728333333333328</v>
      </c>
      <c r="N512" s="49">
        <v>7.5540000000000003</v>
      </c>
      <c r="O512" s="48">
        <v>16.248166666666656</v>
      </c>
      <c r="P512" s="49">
        <v>42.17</v>
      </c>
      <c r="Q512" s="48">
        <v>73.787999999999982</v>
      </c>
      <c r="R512" s="49">
        <v>74.553333333333299</v>
      </c>
      <c r="S512" s="48">
        <v>56.793333333333372</v>
      </c>
      <c r="T512" s="49">
        <v>36.786999999999985</v>
      </c>
      <c r="U512" s="48">
        <v>34.348333333333343</v>
      </c>
      <c r="V512" s="49">
        <v>35.080999999999996</v>
      </c>
      <c r="W512" s="48">
        <v>4.7858333333333354</v>
      </c>
      <c r="X512" s="49">
        <v>3.4225000000000008</v>
      </c>
      <c r="Y512" s="48">
        <v>0</v>
      </c>
      <c r="Z512" s="49">
        <v>0</v>
      </c>
      <c r="AA512" s="48">
        <v>0</v>
      </c>
      <c r="AB512" s="49">
        <v>0</v>
      </c>
      <c r="AC512" s="58">
        <f t="shared" si="147"/>
        <v>391.80433333333332</v>
      </c>
      <c r="AD512" s="58"/>
      <c r="AE512" s="58"/>
    </row>
    <row r="513" spans="2:31" x14ac:dyDescent="0.3">
      <c r="B513" s="62" t="s">
        <v>76</v>
      </c>
      <c r="C513" s="62"/>
      <c r="D513" s="62"/>
      <c r="E513" s="48">
        <v>0</v>
      </c>
      <c r="F513" s="49">
        <v>0</v>
      </c>
      <c r="G513" s="48">
        <v>0</v>
      </c>
      <c r="H513" s="49">
        <v>0</v>
      </c>
      <c r="I513" s="48">
        <v>0</v>
      </c>
      <c r="J513" s="49">
        <v>0</v>
      </c>
      <c r="K513" s="48">
        <v>0</v>
      </c>
      <c r="L513" s="49">
        <v>0</v>
      </c>
      <c r="M513" s="48">
        <v>10.771666666666667</v>
      </c>
      <c r="N513" s="49">
        <v>10.306833333333337</v>
      </c>
      <c r="O513" s="48">
        <v>19.61</v>
      </c>
      <c r="P513" s="49">
        <v>24.930000000000046</v>
      </c>
      <c r="Q513" s="48">
        <v>28.119999999999958</v>
      </c>
      <c r="R513" s="49">
        <v>28.892666666666699</v>
      </c>
      <c r="S513" s="48">
        <v>27.72000000000002</v>
      </c>
      <c r="T513" s="49">
        <v>27.940000000000037</v>
      </c>
      <c r="U513" s="48">
        <v>30.656166666666646</v>
      </c>
      <c r="V513" s="49">
        <v>44.223166666666664</v>
      </c>
      <c r="W513" s="48">
        <v>39.369500000000009</v>
      </c>
      <c r="X513" s="49">
        <v>3.2433333333333318</v>
      </c>
      <c r="Y513" s="48">
        <v>0</v>
      </c>
      <c r="Z513" s="49">
        <v>0</v>
      </c>
      <c r="AA513" s="48">
        <v>0</v>
      </c>
      <c r="AB513" s="49">
        <v>0</v>
      </c>
      <c r="AC513" s="58">
        <f t="shared" si="147"/>
        <v>295.78333333333342</v>
      </c>
      <c r="AD513" s="58"/>
      <c r="AE513" s="58"/>
    </row>
    <row r="514" spans="2:31" x14ac:dyDescent="0.3">
      <c r="B514" s="62" t="s">
        <v>77</v>
      </c>
      <c r="C514" s="62"/>
      <c r="D514" s="62"/>
      <c r="E514" s="48">
        <v>0</v>
      </c>
      <c r="F514" s="49">
        <v>0</v>
      </c>
      <c r="G514" s="48">
        <v>0</v>
      </c>
      <c r="H514" s="49">
        <v>0</v>
      </c>
      <c r="I514" s="48">
        <v>0</v>
      </c>
      <c r="J514" s="49">
        <v>0</v>
      </c>
      <c r="K514" s="48">
        <v>0</v>
      </c>
      <c r="L514" s="49">
        <v>0</v>
      </c>
      <c r="M514" s="48">
        <v>2.3420000000000014</v>
      </c>
      <c r="N514" s="49">
        <v>9.877166666666664</v>
      </c>
      <c r="O514" s="48">
        <v>15.724000000000006</v>
      </c>
      <c r="P514" s="49">
        <v>18.451500000000003</v>
      </c>
      <c r="Q514" s="48">
        <v>20.056499999999989</v>
      </c>
      <c r="R514" s="49">
        <v>20.110000000000014</v>
      </c>
      <c r="S514" s="48">
        <v>18.410833333333333</v>
      </c>
      <c r="T514" s="49">
        <v>17.134666666666657</v>
      </c>
      <c r="U514" s="48">
        <v>16.903833333333331</v>
      </c>
      <c r="V514" s="49">
        <v>26.28550000000001</v>
      </c>
      <c r="W514" s="48">
        <v>21.072499999999998</v>
      </c>
      <c r="X514" s="49">
        <v>0.11516666666666638</v>
      </c>
      <c r="Y514" s="48">
        <v>0</v>
      </c>
      <c r="Z514" s="49">
        <v>0</v>
      </c>
      <c r="AA514" s="48">
        <v>0</v>
      </c>
      <c r="AB514" s="49">
        <v>0</v>
      </c>
      <c r="AC514" s="58">
        <f t="shared" si="147"/>
        <v>186.48366666666666</v>
      </c>
      <c r="AD514" s="58"/>
      <c r="AE514" s="58"/>
    </row>
    <row r="515" spans="2:31" x14ac:dyDescent="0.3">
      <c r="B515" s="62" t="s">
        <v>78</v>
      </c>
      <c r="C515" s="62"/>
      <c r="D515" s="62"/>
      <c r="E515" s="48">
        <v>0</v>
      </c>
      <c r="F515" s="49">
        <v>0</v>
      </c>
      <c r="G515" s="48">
        <v>0</v>
      </c>
      <c r="H515" s="49">
        <v>0</v>
      </c>
      <c r="I515" s="48">
        <v>0</v>
      </c>
      <c r="J515" s="49">
        <v>0</v>
      </c>
      <c r="K515" s="48">
        <v>0</v>
      </c>
      <c r="L515" s="49">
        <v>0</v>
      </c>
      <c r="M515" s="48">
        <v>0</v>
      </c>
      <c r="N515" s="49">
        <v>0</v>
      </c>
      <c r="O515" s="48">
        <v>0</v>
      </c>
      <c r="P515" s="49">
        <v>0</v>
      </c>
      <c r="Q515" s="48">
        <v>0</v>
      </c>
      <c r="R515" s="49">
        <v>0</v>
      </c>
      <c r="S515" s="48">
        <v>0</v>
      </c>
      <c r="T515" s="49">
        <v>0</v>
      </c>
      <c r="U515" s="48">
        <v>0</v>
      </c>
      <c r="V515" s="49">
        <v>0</v>
      </c>
      <c r="W515" s="48">
        <v>0</v>
      </c>
      <c r="X515" s="49">
        <v>0</v>
      </c>
      <c r="Y515" s="48">
        <v>0</v>
      </c>
      <c r="Z515" s="49">
        <v>0</v>
      </c>
      <c r="AA515" s="48">
        <v>0</v>
      </c>
      <c r="AB515" s="49">
        <v>0</v>
      </c>
      <c r="AC515" s="58">
        <f t="shared" si="147"/>
        <v>0</v>
      </c>
      <c r="AD515" s="58"/>
      <c r="AE515" s="58"/>
    </row>
    <row r="516" spans="2:31" x14ac:dyDescent="0.3">
      <c r="B516" s="62" t="s">
        <v>79</v>
      </c>
      <c r="C516" s="62"/>
      <c r="D516" s="62"/>
      <c r="E516" s="48">
        <v>0</v>
      </c>
      <c r="F516" s="49">
        <v>0</v>
      </c>
      <c r="G516" s="48">
        <v>0</v>
      </c>
      <c r="H516" s="49">
        <v>0</v>
      </c>
      <c r="I516" s="48">
        <v>0</v>
      </c>
      <c r="J516" s="49">
        <v>0</v>
      </c>
      <c r="K516" s="48">
        <v>0</v>
      </c>
      <c r="L516" s="49">
        <v>0</v>
      </c>
      <c r="M516" s="48">
        <v>9.1211666666666655</v>
      </c>
      <c r="N516" s="49">
        <v>6.6237333333333313</v>
      </c>
      <c r="O516" s="48">
        <v>5.9939999999999998</v>
      </c>
      <c r="P516" s="49">
        <v>1.9691166666666688</v>
      </c>
      <c r="Q516" s="48">
        <v>17.156333333333329</v>
      </c>
      <c r="R516" s="49">
        <v>26.047833333333315</v>
      </c>
      <c r="S516" s="48">
        <v>25.730166666666658</v>
      </c>
      <c r="T516" s="49">
        <v>20.169166666666669</v>
      </c>
      <c r="U516" s="48">
        <v>7.6086666666666654</v>
      </c>
      <c r="V516" s="49">
        <v>2.8884499999999989</v>
      </c>
      <c r="W516" s="48">
        <v>7.0796000000000019</v>
      </c>
      <c r="X516" s="49">
        <v>6.3298333333333341</v>
      </c>
      <c r="Y516" s="48">
        <v>0</v>
      </c>
      <c r="Z516" s="49">
        <v>0</v>
      </c>
      <c r="AA516" s="48">
        <v>0</v>
      </c>
      <c r="AB516" s="49">
        <v>0</v>
      </c>
      <c r="AC516" s="58">
        <f t="shared" si="147"/>
        <v>136.71806666666663</v>
      </c>
      <c r="AD516" s="58"/>
      <c r="AE516" s="58"/>
    </row>
    <row r="517" spans="2:31" x14ac:dyDescent="0.3">
      <c r="B517" s="62" t="s">
        <v>80</v>
      </c>
      <c r="C517" s="62"/>
      <c r="D517" s="62"/>
      <c r="E517" s="48">
        <v>0</v>
      </c>
      <c r="F517" s="49">
        <v>0</v>
      </c>
      <c r="G517" s="48">
        <v>0</v>
      </c>
      <c r="H517" s="49">
        <v>0</v>
      </c>
      <c r="I517" s="48">
        <v>0</v>
      </c>
      <c r="J517" s="49">
        <v>0</v>
      </c>
      <c r="K517" s="48">
        <v>0</v>
      </c>
      <c r="L517" s="49">
        <v>0</v>
      </c>
      <c r="M517" s="48">
        <v>5.6694999999999984</v>
      </c>
      <c r="N517" s="49">
        <v>17.064666666666664</v>
      </c>
      <c r="O517" s="48">
        <v>22.853666666666673</v>
      </c>
      <c r="P517" s="49">
        <v>26.986499999999992</v>
      </c>
      <c r="Q517" s="48">
        <v>30.953499999999998</v>
      </c>
      <c r="R517" s="49">
        <v>63.243666666666634</v>
      </c>
      <c r="S517" s="48">
        <v>36.651000000000003</v>
      </c>
      <c r="T517" s="49">
        <v>63.220166666666657</v>
      </c>
      <c r="U517" s="48">
        <v>37.472000000000001</v>
      </c>
      <c r="V517" s="49">
        <v>35.711499999999987</v>
      </c>
      <c r="W517" s="48">
        <v>18.298999999999996</v>
      </c>
      <c r="X517" s="49">
        <v>1.4709999999999994</v>
      </c>
      <c r="Y517" s="48">
        <v>0</v>
      </c>
      <c r="Z517" s="49">
        <v>0</v>
      </c>
      <c r="AA517" s="48">
        <v>0</v>
      </c>
      <c r="AB517" s="49">
        <v>0</v>
      </c>
      <c r="AC517" s="58">
        <f t="shared" si="147"/>
        <v>359.59616666666659</v>
      </c>
      <c r="AD517" s="58"/>
      <c r="AE517" s="58"/>
    </row>
    <row r="518" spans="2:31" x14ac:dyDescent="0.3">
      <c r="B518" s="62" t="s">
        <v>88</v>
      </c>
      <c r="C518" s="62"/>
      <c r="D518" s="6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7.0500000000000007E-2</v>
      </c>
      <c r="M518" s="48">
        <v>2.4378333333333342</v>
      </c>
      <c r="N518" s="49">
        <v>2.0189999999999992</v>
      </c>
      <c r="O518" s="48">
        <v>2.9589999999999996</v>
      </c>
      <c r="P518" s="49">
        <v>2.9589999999999996</v>
      </c>
      <c r="Q518" s="48">
        <v>2.9589999999999996</v>
      </c>
      <c r="R518" s="49">
        <v>2.9000000000000004</v>
      </c>
      <c r="S518" s="48">
        <v>2.9000000000000004</v>
      </c>
      <c r="T518" s="49">
        <v>1.5999999999999996</v>
      </c>
      <c r="U518" s="48">
        <v>1.5</v>
      </c>
      <c r="V518" s="49">
        <v>1.4000000000000004</v>
      </c>
      <c r="W518" s="48">
        <v>0</v>
      </c>
      <c r="X518" s="49">
        <v>3.6000000000000004E-2</v>
      </c>
      <c r="Y518" s="48">
        <v>0</v>
      </c>
      <c r="Z518" s="49">
        <v>0</v>
      </c>
      <c r="AA518" s="48">
        <v>0</v>
      </c>
      <c r="AB518" s="49">
        <v>0</v>
      </c>
      <c r="AC518" s="58">
        <f t="shared" si="147"/>
        <v>23.740333333333332</v>
      </c>
      <c r="AD518" s="58"/>
      <c r="AE518" s="58"/>
    </row>
    <row r="519" spans="2:31" x14ac:dyDescent="0.3">
      <c r="B519" s="62" t="s">
        <v>104</v>
      </c>
      <c r="C519" s="62"/>
      <c r="D519" s="62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0</v>
      </c>
      <c r="U519" s="48">
        <v>0</v>
      </c>
      <c r="V519" s="49">
        <v>0</v>
      </c>
      <c r="W519" s="48">
        <v>0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58">
        <f t="shared" si="147"/>
        <v>0</v>
      </c>
      <c r="AD519" s="58"/>
      <c r="AE519" s="58"/>
    </row>
    <row r="520" spans="2:31" x14ac:dyDescent="0.3">
      <c r="B520" s="62" t="s">
        <v>101</v>
      </c>
      <c r="C520" s="62"/>
      <c r="D520" s="62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0</v>
      </c>
      <c r="N520" s="49">
        <v>0</v>
      </c>
      <c r="O520" s="48">
        <v>0</v>
      </c>
      <c r="P520" s="49">
        <v>0</v>
      </c>
      <c r="Q520" s="48">
        <v>0</v>
      </c>
      <c r="R520" s="49">
        <v>0</v>
      </c>
      <c r="S520" s="48">
        <v>0</v>
      </c>
      <c r="T520" s="49">
        <v>0</v>
      </c>
      <c r="U520" s="48">
        <v>0</v>
      </c>
      <c r="V520" s="49">
        <v>0</v>
      </c>
      <c r="W520" s="48">
        <v>0</v>
      </c>
      <c r="X520" s="49">
        <v>0</v>
      </c>
      <c r="Y520" s="48">
        <v>0</v>
      </c>
      <c r="Z520" s="49">
        <v>0</v>
      </c>
      <c r="AA520" s="48">
        <v>0</v>
      </c>
      <c r="AB520" s="49">
        <v>0</v>
      </c>
      <c r="AC520" s="58">
        <f t="shared" si="147"/>
        <v>0</v>
      </c>
      <c r="AD520" s="58"/>
      <c r="AE520" s="58"/>
    </row>
    <row r="521" spans="2:31" x14ac:dyDescent="0.3">
      <c r="B521" s="62" t="s">
        <v>102</v>
      </c>
      <c r="C521" s="62"/>
      <c r="D521" s="62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17.426166666666671</v>
      </c>
      <c r="N521" s="49">
        <v>2.4318333333333357</v>
      </c>
      <c r="O521" s="48">
        <v>28.680000000000049</v>
      </c>
      <c r="P521" s="49">
        <v>28.813500000000008</v>
      </c>
      <c r="Q521" s="48">
        <v>28.760666666666658</v>
      </c>
      <c r="R521" s="49">
        <v>28.788499999999967</v>
      </c>
      <c r="S521" s="48">
        <v>28.751999999999995</v>
      </c>
      <c r="T521" s="49">
        <v>28.82399999999998</v>
      </c>
      <c r="U521" s="48">
        <v>33.175833333333351</v>
      </c>
      <c r="V521" s="49">
        <v>44.986999999999988</v>
      </c>
      <c r="W521" s="48">
        <v>32.159833333333353</v>
      </c>
      <c r="X521" s="49">
        <v>0.42916666666666642</v>
      </c>
      <c r="Y521" s="48">
        <v>0</v>
      </c>
      <c r="Z521" s="49">
        <v>0</v>
      </c>
      <c r="AA521" s="48">
        <v>0</v>
      </c>
      <c r="AB521" s="49">
        <v>0</v>
      </c>
      <c r="AC521" s="58">
        <f t="shared" si="147"/>
        <v>303.22850000000005</v>
      </c>
      <c r="AD521" s="58"/>
      <c r="AE521" s="58"/>
    </row>
    <row r="522" spans="2:31" x14ac:dyDescent="0.3">
      <c r="B522" s="62" t="s">
        <v>103</v>
      </c>
      <c r="C522" s="62"/>
      <c r="D522" s="62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23.400833333333352</v>
      </c>
      <c r="N522" s="49">
        <v>34.47</v>
      </c>
      <c r="O522" s="48">
        <v>34.245666666666672</v>
      </c>
      <c r="P522" s="49">
        <v>33.151333333333355</v>
      </c>
      <c r="Q522" s="48">
        <v>26.950833333333346</v>
      </c>
      <c r="R522" s="49">
        <v>24.758499999999994</v>
      </c>
      <c r="S522" s="48">
        <v>24.948333333333348</v>
      </c>
      <c r="T522" s="49">
        <v>24.948333333333345</v>
      </c>
      <c r="U522" s="48">
        <v>24.948333333333341</v>
      </c>
      <c r="V522" s="49">
        <v>32.074000000000012</v>
      </c>
      <c r="W522" s="48">
        <v>41.419166666666669</v>
      </c>
      <c r="X522" s="49">
        <v>5.0061666666666671</v>
      </c>
      <c r="Y522" s="48">
        <v>0</v>
      </c>
      <c r="Z522" s="49">
        <v>0</v>
      </c>
      <c r="AA522" s="48">
        <v>0</v>
      </c>
      <c r="AB522" s="49">
        <v>0</v>
      </c>
      <c r="AC522" s="58">
        <f t="shared" si="147"/>
        <v>330.32150000000013</v>
      </c>
      <c r="AD522" s="58"/>
      <c r="AE522" s="58"/>
    </row>
    <row r="523" spans="2:31" x14ac:dyDescent="0.3">
      <c r="B523" s="62" t="s">
        <v>116</v>
      </c>
      <c r="C523" s="62"/>
      <c r="D523" s="62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5.5333333333333276E-2</v>
      </c>
      <c r="M523" s="48">
        <v>12.839166666666667</v>
      </c>
      <c r="N523" s="49">
        <v>7.9813333333333256</v>
      </c>
      <c r="O523" s="48">
        <v>27.20633333333333</v>
      </c>
      <c r="P523" s="49">
        <v>39.184666666666658</v>
      </c>
      <c r="Q523" s="48">
        <v>59.301333333333339</v>
      </c>
      <c r="R523" s="49">
        <v>65.135333333333335</v>
      </c>
      <c r="S523" s="48">
        <v>63.173999999999978</v>
      </c>
      <c r="T523" s="49">
        <v>59.150166666666692</v>
      </c>
      <c r="U523" s="48">
        <v>50.899833333333326</v>
      </c>
      <c r="V523" s="49">
        <v>42.822166666666675</v>
      </c>
      <c r="W523" s="48">
        <v>27.18266666666667</v>
      </c>
      <c r="X523" s="49">
        <v>4.3466666666666658</v>
      </c>
      <c r="Y523" s="48">
        <v>0</v>
      </c>
      <c r="Z523" s="49">
        <v>0</v>
      </c>
      <c r="AA523" s="48">
        <v>0</v>
      </c>
      <c r="AB523" s="49">
        <v>0</v>
      </c>
      <c r="AC523" s="58">
        <f>SUM(E523:AB523)</f>
        <v>459.27899999999994</v>
      </c>
      <c r="AD523" s="58"/>
      <c r="AE523" s="58"/>
    </row>
    <row r="524" spans="2:31" x14ac:dyDescent="0.3">
      <c r="B524" s="62" t="s">
        <v>117</v>
      </c>
      <c r="C524" s="62"/>
      <c r="D524" s="62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57.685000000000009</v>
      </c>
      <c r="N524" s="49">
        <v>102.84983333333336</v>
      </c>
      <c r="O524" s="48">
        <v>129.0026666666667</v>
      </c>
      <c r="P524" s="49">
        <v>132.30750000000003</v>
      </c>
      <c r="Q524" s="48">
        <v>136.8331666666667</v>
      </c>
      <c r="R524" s="49">
        <v>137.69183333333334</v>
      </c>
      <c r="S524" s="48">
        <v>136.6335</v>
      </c>
      <c r="T524" s="49">
        <v>137.14633333333327</v>
      </c>
      <c r="U524" s="48">
        <v>134.37016666666668</v>
      </c>
      <c r="V524" s="49">
        <v>121.10650000000001</v>
      </c>
      <c r="W524" s="48">
        <v>93.854500000000002</v>
      </c>
      <c r="X524" s="49">
        <v>10.859166666666663</v>
      </c>
      <c r="Y524" s="48">
        <v>0</v>
      </c>
      <c r="Z524" s="49">
        <v>0</v>
      </c>
      <c r="AA524" s="48">
        <v>0</v>
      </c>
      <c r="AB524" s="49">
        <v>0</v>
      </c>
      <c r="AC524" s="58">
        <f>SUM(E524:AB524)</f>
        <v>1330.3401666666666</v>
      </c>
      <c r="AD524" s="58"/>
      <c r="AE524" s="58"/>
    </row>
    <row r="525" spans="2:31" x14ac:dyDescent="0.3">
      <c r="B525" s="62" t="s">
        <v>118</v>
      </c>
      <c r="C525" s="62"/>
      <c r="D525" s="62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0</v>
      </c>
      <c r="N525" s="49">
        <v>0</v>
      </c>
      <c r="O525" s="48">
        <v>0</v>
      </c>
      <c r="P525" s="49">
        <v>0</v>
      </c>
      <c r="Q525" s="48">
        <v>0</v>
      </c>
      <c r="R525" s="49">
        <v>0</v>
      </c>
      <c r="S525" s="48">
        <v>0</v>
      </c>
      <c r="T525" s="49">
        <v>0</v>
      </c>
      <c r="U525" s="48">
        <v>0</v>
      </c>
      <c r="V525" s="49">
        <v>0</v>
      </c>
      <c r="W525" s="48">
        <v>0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58">
        <f t="shared" ref="AC525" si="148">SUM(E525:AB525)</f>
        <v>0</v>
      </c>
      <c r="AD525" s="58"/>
      <c r="AE525" s="58"/>
    </row>
    <row r="526" spans="2:31" x14ac:dyDescent="0.3">
      <c r="B526" s="62" t="s">
        <v>127</v>
      </c>
      <c r="C526" s="62"/>
      <c r="D526" s="62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0</v>
      </c>
      <c r="N526" s="49">
        <v>0</v>
      </c>
      <c r="O526" s="48">
        <v>0</v>
      </c>
      <c r="P526" s="49">
        <v>0</v>
      </c>
      <c r="Q526" s="48">
        <v>0</v>
      </c>
      <c r="R526" s="49">
        <v>0</v>
      </c>
      <c r="S526" s="48">
        <v>0</v>
      </c>
      <c r="T526" s="49">
        <v>0</v>
      </c>
      <c r="U526" s="48">
        <v>0</v>
      </c>
      <c r="V526" s="49">
        <v>0</v>
      </c>
      <c r="W526" s="48">
        <v>0</v>
      </c>
      <c r="X526" s="49">
        <v>0</v>
      </c>
      <c r="Y526" s="48">
        <v>0</v>
      </c>
      <c r="Z526" s="49">
        <v>0</v>
      </c>
      <c r="AA526" s="48">
        <v>0</v>
      </c>
      <c r="AB526" s="49">
        <v>0</v>
      </c>
      <c r="AC526" s="58">
        <f>SUM(E526:AB526)</f>
        <v>0</v>
      </c>
      <c r="AD526" s="58"/>
      <c r="AE526" s="58"/>
    </row>
    <row r="527" spans="2:31" x14ac:dyDescent="0.3">
      <c r="B527" s="4" t="s">
        <v>129</v>
      </c>
      <c r="C527" s="12"/>
      <c r="D527" s="12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 t="s">
        <v>109</v>
      </c>
      <c r="N527" s="49" t="s">
        <v>109</v>
      </c>
      <c r="O527" s="48" t="s">
        <v>109</v>
      </c>
      <c r="P527" s="49" t="s">
        <v>109</v>
      </c>
      <c r="Q527" s="48" t="s">
        <v>109</v>
      </c>
      <c r="R527" s="49" t="s">
        <v>109</v>
      </c>
      <c r="S527" s="48" t="s">
        <v>109</v>
      </c>
      <c r="T527" s="49" t="s">
        <v>109</v>
      </c>
      <c r="U527" s="48" t="s">
        <v>109</v>
      </c>
      <c r="V527" s="49" t="s">
        <v>109</v>
      </c>
      <c r="W527" s="48" t="s">
        <v>109</v>
      </c>
      <c r="X527" s="49" t="s">
        <v>109</v>
      </c>
      <c r="Y527" s="48">
        <v>0</v>
      </c>
      <c r="Z527" s="49">
        <v>0</v>
      </c>
      <c r="AA527" s="48">
        <v>0</v>
      </c>
      <c r="AB527" s="49">
        <v>0</v>
      </c>
      <c r="AC527" s="58">
        <f t="shared" ref="AC527:AC529" si="149">SUM(E527:AB527)</f>
        <v>0</v>
      </c>
      <c r="AD527" s="58"/>
      <c r="AE527" s="58"/>
    </row>
    <row r="528" spans="2:31" x14ac:dyDescent="0.3">
      <c r="B528" s="4" t="s">
        <v>130</v>
      </c>
      <c r="C528" s="12"/>
      <c r="D528" s="12"/>
      <c r="E528" s="85"/>
      <c r="F528" s="86"/>
      <c r="G528" s="85"/>
      <c r="H528" s="86"/>
      <c r="I528" s="85"/>
      <c r="J528" s="86"/>
      <c r="K528" s="85"/>
      <c r="L528" s="86"/>
      <c r="M528" s="85"/>
      <c r="N528" s="86"/>
      <c r="O528" s="85"/>
      <c r="P528" s="86"/>
      <c r="Q528" s="85"/>
      <c r="R528" s="86"/>
      <c r="S528" s="85"/>
      <c r="T528" s="86"/>
      <c r="U528" s="85"/>
      <c r="V528" s="86"/>
      <c r="W528" s="85"/>
      <c r="X528" s="86"/>
      <c r="Y528" s="85"/>
      <c r="Z528" s="86"/>
      <c r="AA528" s="85"/>
      <c r="AB528" s="86"/>
      <c r="AC528" s="58">
        <f t="shared" si="149"/>
        <v>0</v>
      </c>
      <c r="AD528" s="58"/>
      <c r="AE528" s="58"/>
    </row>
    <row r="529" spans="2:31" x14ac:dyDescent="0.3">
      <c r="B529" s="4" t="s">
        <v>131</v>
      </c>
      <c r="C529" s="12"/>
      <c r="D529" s="12"/>
      <c r="E529" s="85"/>
      <c r="F529" s="86"/>
      <c r="G529" s="85"/>
      <c r="H529" s="86"/>
      <c r="I529" s="85"/>
      <c r="J529" s="86"/>
      <c r="K529" s="85"/>
      <c r="L529" s="86"/>
      <c r="M529" s="85"/>
      <c r="N529" s="86"/>
      <c r="O529" s="85"/>
      <c r="P529" s="86"/>
      <c r="Q529" s="85"/>
      <c r="R529" s="86"/>
      <c r="S529" s="85"/>
      <c r="T529" s="86"/>
      <c r="U529" s="85"/>
      <c r="V529" s="86"/>
      <c r="W529" s="85"/>
      <c r="X529" s="86"/>
      <c r="Y529" s="85"/>
      <c r="Z529" s="86"/>
      <c r="AA529" s="85"/>
      <c r="AB529" s="86"/>
      <c r="AC529" s="58">
        <f t="shared" si="149"/>
        <v>0</v>
      </c>
      <c r="AD529" s="58"/>
      <c r="AE529" s="58"/>
    </row>
    <row r="530" spans="2:31" x14ac:dyDescent="0.3">
      <c r="B530" s="13" t="s">
        <v>2</v>
      </c>
      <c r="C530" s="13"/>
      <c r="D530" s="13"/>
      <c r="E530" s="14">
        <f>SUM(E470:E529)</f>
        <v>0</v>
      </c>
      <c r="F530" s="14">
        <f t="shared" ref="F530" si="150">SUM(F470:F529)</f>
        <v>0</v>
      </c>
      <c r="G530" s="14">
        <f t="shared" ref="G530" si="151">SUM(G470:G529)</f>
        <v>0</v>
      </c>
      <c r="H530" s="14">
        <f t="shared" ref="H530" si="152">SUM(H470:H529)</f>
        <v>0</v>
      </c>
      <c r="I530" s="14">
        <f t="shared" ref="I530" si="153">SUM(I470:I529)</f>
        <v>0</v>
      </c>
      <c r="J530" s="14">
        <f t="shared" ref="J530" si="154">SUM(J470:J529)</f>
        <v>0</v>
      </c>
      <c r="K530" s="14">
        <f t="shared" ref="K530" si="155">SUM(K470:K529)</f>
        <v>0</v>
      </c>
      <c r="L530" s="14">
        <f t="shared" ref="L530" si="156">SUM(L470:L529)</f>
        <v>7.7381666666666664</v>
      </c>
      <c r="M530" s="14">
        <f t="shared" ref="M530" si="157">SUM(M470:M529)</f>
        <v>860.58393333333333</v>
      </c>
      <c r="N530" s="14">
        <f t="shared" ref="N530" si="158">SUM(N470:N529)</f>
        <v>1098.2842999999998</v>
      </c>
      <c r="O530" s="14">
        <f t="shared" ref="O530" si="159">SUM(O470:O529)</f>
        <v>1177.3927000000003</v>
      </c>
      <c r="P530" s="14">
        <f t="shared" ref="P530" si="160">SUM(P470:P529)</f>
        <v>1202.8570833333335</v>
      </c>
      <c r="Q530" s="14">
        <f t="shared" ref="Q530" si="161">SUM(Q470:Q529)</f>
        <v>1366.8408833333331</v>
      </c>
      <c r="R530" s="14">
        <f t="shared" ref="R530" si="162">SUM(R470:R529)</f>
        <v>1362.1501666666668</v>
      </c>
      <c r="S530" s="14">
        <f t="shared" ref="S530" si="163">SUM(S470:S529)</f>
        <v>1325.7735</v>
      </c>
      <c r="T530" s="14">
        <f t="shared" ref="T530" si="164">SUM(T470:T529)</f>
        <v>1306.2321666666667</v>
      </c>
      <c r="U530" s="14">
        <f t="shared" ref="U530" si="165">SUM(U470:U529)</f>
        <v>1230.9594166666668</v>
      </c>
      <c r="V530" s="14">
        <f t="shared" ref="V530" si="166">SUM(V470:V529)</f>
        <v>1390.33815</v>
      </c>
      <c r="W530" s="14">
        <f t="shared" ref="W530" si="167">SUM(W470:W529)</f>
        <v>1100.3265333333336</v>
      </c>
      <c r="X530" s="14">
        <f t="shared" ref="X530" si="168">SUM(X470:X529)</f>
        <v>207.52046666666658</v>
      </c>
      <c r="Y530" s="14">
        <f t="shared" ref="Y530" si="169">SUM(Y470:Y529)</f>
        <v>0</v>
      </c>
      <c r="Z530" s="14">
        <f t="shared" ref="Z530" si="170">SUM(Z470:Z529)</f>
        <v>0</v>
      </c>
      <c r="AA530" s="14">
        <f t="shared" ref="AA530" si="171">SUM(AA470:AA529)</f>
        <v>0</v>
      </c>
      <c r="AB530" s="14">
        <f t="shared" ref="AB530" si="172">SUM(AB470:AB529)</f>
        <v>0</v>
      </c>
      <c r="AC530" s="70">
        <f>SUM(AC470:AE529)</f>
        <v>13636.997466666664</v>
      </c>
      <c r="AD530" s="70"/>
      <c r="AE530" s="70"/>
    </row>
    <row r="531" spans="2:31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2:31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2:31" x14ac:dyDescent="0.3">
      <c r="B533" s="8">
        <f>'Resumen-Mensual'!$M$22</f>
        <v>45300</v>
      </c>
    </row>
    <row r="534" spans="2:31" x14ac:dyDescent="0.3">
      <c r="B534" s="8"/>
    </row>
    <row r="535" spans="2:31" x14ac:dyDescent="0.3">
      <c r="B535" s="9" t="s">
        <v>81</v>
      </c>
      <c r="C535" s="10"/>
      <c r="D535" s="10"/>
      <c r="E535" s="11">
        <v>1</v>
      </c>
      <c r="F535" s="11">
        <v>2</v>
      </c>
      <c r="G535" s="11">
        <v>3</v>
      </c>
      <c r="H535" s="11">
        <v>4</v>
      </c>
      <c r="I535" s="11">
        <v>5</v>
      </c>
      <c r="J535" s="11">
        <v>6</v>
      </c>
      <c r="K535" s="11">
        <v>7</v>
      </c>
      <c r="L535" s="11">
        <v>8</v>
      </c>
      <c r="M535" s="11">
        <v>9</v>
      </c>
      <c r="N535" s="11">
        <v>10</v>
      </c>
      <c r="O535" s="11">
        <v>11</v>
      </c>
      <c r="P535" s="11">
        <v>12</v>
      </c>
      <c r="Q535" s="11">
        <v>13</v>
      </c>
      <c r="R535" s="11">
        <v>14</v>
      </c>
      <c r="S535" s="11">
        <v>15</v>
      </c>
      <c r="T535" s="11">
        <v>16</v>
      </c>
      <c r="U535" s="11">
        <v>17</v>
      </c>
      <c r="V535" s="11">
        <v>18</v>
      </c>
      <c r="W535" s="11">
        <v>19</v>
      </c>
      <c r="X535" s="11">
        <v>20</v>
      </c>
      <c r="Y535" s="11">
        <v>21</v>
      </c>
      <c r="Z535" s="11">
        <v>22</v>
      </c>
      <c r="AA535" s="11">
        <v>23</v>
      </c>
      <c r="AB535" s="11">
        <v>24</v>
      </c>
      <c r="AC535" s="68" t="s">
        <v>2</v>
      </c>
      <c r="AD535" s="68"/>
      <c r="AE535" s="68"/>
    </row>
    <row r="536" spans="2:31" x14ac:dyDescent="0.3">
      <c r="B536" s="82" t="s">
        <v>37</v>
      </c>
      <c r="C536" s="82"/>
      <c r="D536" s="82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1.141833333333333</v>
      </c>
      <c r="N536" s="49">
        <v>2.0476666666666667</v>
      </c>
      <c r="O536" s="48">
        <v>1.9083333333333325</v>
      </c>
      <c r="P536" s="49">
        <v>2.1691666666666669</v>
      </c>
      <c r="Q536" s="48">
        <v>2.2666666666666671</v>
      </c>
      <c r="R536" s="49">
        <v>2.4141666666666666</v>
      </c>
      <c r="S536" s="48">
        <v>2.3415000000000004</v>
      </c>
      <c r="T536" s="49">
        <v>2.0293333333333332</v>
      </c>
      <c r="U536" s="48">
        <v>1.7688333333333326</v>
      </c>
      <c r="V536" s="49">
        <v>1.6484999999999994</v>
      </c>
      <c r="W536" s="48">
        <v>1.3570000000000004</v>
      </c>
      <c r="X536" s="49">
        <v>0.40400000000000014</v>
      </c>
      <c r="Y536" s="48">
        <v>0</v>
      </c>
      <c r="Z536" s="49">
        <v>0</v>
      </c>
      <c r="AA536" s="48">
        <v>0</v>
      </c>
      <c r="AB536" s="49">
        <v>0</v>
      </c>
      <c r="AC536" s="58">
        <f>SUM(E536:AB536)</f>
        <v>21.496999999999996</v>
      </c>
      <c r="AD536" s="58"/>
      <c r="AE536" s="58"/>
    </row>
    <row r="537" spans="2:31" x14ac:dyDescent="0.3">
      <c r="B537" s="62" t="s">
        <v>38</v>
      </c>
      <c r="C537" s="62"/>
      <c r="D537" s="62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3.9725000000000006</v>
      </c>
      <c r="N537" s="49">
        <v>5.298</v>
      </c>
      <c r="O537" s="48">
        <v>4.0581666666666667</v>
      </c>
      <c r="P537" s="49">
        <v>4.6111666666666657</v>
      </c>
      <c r="Q537" s="48">
        <v>4.8238333333333312</v>
      </c>
      <c r="R537" s="49">
        <v>5.2698333333333345</v>
      </c>
      <c r="S537" s="48">
        <v>6.4154999999999989</v>
      </c>
      <c r="T537" s="49">
        <v>6.0766666666666644</v>
      </c>
      <c r="U537" s="48">
        <v>5.6094999999999962</v>
      </c>
      <c r="V537" s="49">
        <v>5.2796666666666674</v>
      </c>
      <c r="W537" s="48">
        <v>4.1845000000000008</v>
      </c>
      <c r="X537" s="49">
        <v>0.31708333333333333</v>
      </c>
      <c r="Y537" s="48">
        <v>0</v>
      </c>
      <c r="Z537" s="49">
        <v>0</v>
      </c>
      <c r="AA537" s="48">
        <v>0</v>
      </c>
      <c r="AB537" s="49">
        <v>0</v>
      </c>
      <c r="AC537" s="58">
        <f t="shared" ref="AC537:AC568" si="173">SUM(E537:AB537)</f>
        <v>55.91641666666667</v>
      </c>
      <c r="AD537" s="58"/>
      <c r="AE537" s="58"/>
    </row>
    <row r="538" spans="2:31" x14ac:dyDescent="0.3">
      <c r="B538" s="62" t="s">
        <v>39</v>
      </c>
      <c r="C538" s="62"/>
      <c r="D538" s="62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0.11999999999999997</v>
      </c>
      <c r="M538" s="48">
        <v>1.6398333333333333</v>
      </c>
      <c r="N538" s="49">
        <v>1.6496666666666668</v>
      </c>
      <c r="O538" s="48">
        <v>1.7088333333333345</v>
      </c>
      <c r="P538" s="49">
        <v>2.4481666666666664</v>
      </c>
      <c r="Q538" s="48">
        <v>3.8000000000000029</v>
      </c>
      <c r="R538" s="49">
        <v>3.9000000000000039</v>
      </c>
      <c r="S538" s="48">
        <v>3.5999999999999948</v>
      </c>
      <c r="T538" s="49">
        <v>2.5999999999999952</v>
      </c>
      <c r="U538" s="48">
        <v>9.9999999999997868E-2</v>
      </c>
      <c r="V538" s="49">
        <v>0</v>
      </c>
      <c r="W538" s="48">
        <v>0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58">
        <f t="shared" si="173"/>
        <v>21.566499999999994</v>
      </c>
      <c r="AD538" s="58"/>
      <c r="AE538" s="58"/>
    </row>
    <row r="539" spans="2:31" x14ac:dyDescent="0.3">
      <c r="B539" s="62" t="s">
        <v>40</v>
      </c>
      <c r="C539" s="62"/>
      <c r="D539" s="62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1.1351666666666669</v>
      </c>
      <c r="M539" s="48">
        <v>69.793333333333337</v>
      </c>
      <c r="N539" s="49">
        <v>51.780833333333334</v>
      </c>
      <c r="O539" s="48">
        <v>37.895333333333348</v>
      </c>
      <c r="P539" s="49">
        <v>38.490999999999985</v>
      </c>
      <c r="Q539" s="48">
        <v>37.622500000000009</v>
      </c>
      <c r="R539" s="49">
        <v>40.282666666666636</v>
      </c>
      <c r="S539" s="48">
        <v>44.007166666666684</v>
      </c>
      <c r="T539" s="49">
        <v>26.408833333333323</v>
      </c>
      <c r="U539" s="48">
        <v>19.86933333333333</v>
      </c>
      <c r="V539" s="49">
        <v>19.735833333333332</v>
      </c>
      <c r="W539" s="48">
        <v>27.23533333333334</v>
      </c>
      <c r="X539" s="49">
        <v>10.609000000000002</v>
      </c>
      <c r="Y539" s="48">
        <v>0</v>
      </c>
      <c r="Z539" s="49">
        <v>0</v>
      </c>
      <c r="AA539" s="48">
        <v>0</v>
      </c>
      <c r="AB539" s="49">
        <v>0</v>
      </c>
      <c r="AC539" s="58">
        <f t="shared" si="173"/>
        <v>424.86633333333333</v>
      </c>
      <c r="AD539" s="58"/>
      <c r="AE539" s="58"/>
    </row>
    <row r="540" spans="2:31" x14ac:dyDescent="0.3">
      <c r="B540" s="62" t="s">
        <v>41</v>
      </c>
      <c r="C540" s="62"/>
      <c r="D540" s="62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12.367500000000003</v>
      </c>
      <c r="N540" s="49">
        <v>25.114666666666665</v>
      </c>
      <c r="O540" s="48">
        <v>23.102833333333344</v>
      </c>
      <c r="P540" s="49">
        <v>34.126999999999995</v>
      </c>
      <c r="Q540" s="48">
        <v>32.903333333333336</v>
      </c>
      <c r="R540" s="49">
        <v>30.824499999999997</v>
      </c>
      <c r="S540" s="48">
        <v>24.507499999999997</v>
      </c>
      <c r="T540" s="49">
        <v>22.600833333333348</v>
      </c>
      <c r="U540" s="48">
        <v>14.955000000000004</v>
      </c>
      <c r="V540" s="49">
        <v>20.467333333333336</v>
      </c>
      <c r="W540" s="48">
        <v>16.093333333333337</v>
      </c>
      <c r="X540" s="49">
        <v>3.0765000000000011</v>
      </c>
      <c r="Y540" s="48">
        <v>0</v>
      </c>
      <c r="Z540" s="49">
        <v>0</v>
      </c>
      <c r="AA540" s="48">
        <v>0</v>
      </c>
      <c r="AB540" s="49">
        <v>0</v>
      </c>
      <c r="AC540" s="58">
        <f t="shared" si="173"/>
        <v>260.14033333333339</v>
      </c>
      <c r="AD540" s="58"/>
      <c r="AE540" s="58"/>
    </row>
    <row r="541" spans="2:31" x14ac:dyDescent="0.3">
      <c r="B541" s="62" t="s">
        <v>42</v>
      </c>
      <c r="C541" s="62"/>
      <c r="D541" s="62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26.26533333333332</v>
      </c>
      <c r="N541" s="49">
        <v>46.68783333333333</v>
      </c>
      <c r="O541" s="48">
        <v>49.988833333333339</v>
      </c>
      <c r="P541" s="49">
        <v>56.356666666666641</v>
      </c>
      <c r="Q541" s="48">
        <v>58.019999999999982</v>
      </c>
      <c r="R541" s="49">
        <v>56.757666666666658</v>
      </c>
      <c r="S541" s="48">
        <v>55.53266666666665</v>
      </c>
      <c r="T541" s="49">
        <v>8.7391333333333332</v>
      </c>
      <c r="U541" s="48">
        <v>0</v>
      </c>
      <c r="V541" s="49">
        <v>0.38171666666666698</v>
      </c>
      <c r="W541" s="48">
        <v>0.22779999999999986</v>
      </c>
      <c r="X541" s="49">
        <v>4.1266333333333325</v>
      </c>
      <c r="Y541" s="48">
        <v>0</v>
      </c>
      <c r="Z541" s="49">
        <v>0</v>
      </c>
      <c r="AA541" s="48">
        <v>0</v>
      </c>
      <c r="AB541" s="49">
        <v>0</v>
      </c>
      <c r="AC541" s="58">
        <f t="shared" si="173"/>
        <v>363.08428333333325</v>
      </c>
      <c r="AD541" s="58"/>
      <c r="AE541" s="58"/>
    </row>
    <row r="542" spans="2:31" x14ac:dyDescent="0.3">
      <c r="B542" s="62" t="s">
        <v>43</v>
      </c>
      <c r="C542" s="62"/>
      <c r="D542" s="62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0.34916666666666668</v>
      </c>
      <c r="M542" s="48">
        <v>53.56166666666666</v>
      </c>
      <c r="N542" s="49">
        <v>41.851833333333339</v>
      </c>
      <c r="O542" s="48">
        <v>32.604666666666624</v>
      </c>
      <c r="P542" s="49">
        <v>32.632166666666713</v>
      </c>
      <c r="Q542" s="48">
        <v>32.855999999999966</v>
      </c>
      <c r="R542" s="49">
        <v>34.710999999999999</v>
      </c>
      <c r="S542" s="48">
        <v>37.565166666666627</v>
      </c>
      <c r="T542" s="49">
        <v>36.706833333333357</v>
      </c>
      <c r="U542" s="48">
        <v>34.448333333333366</v>
      </c>
      <c r="V542" s="49">
        <v>33.138166666666692</v>
      </c>
      <c r="W542" s="48">
        <v>17.839166666666664</v>
      </c>
      <c r="X542" s="49">
        <v>1.631666666666667</v>
      </c>
      <c r="Y542" s="48">
        <v>0</v>
      </c>
      <c r="Z542" s="49">
        <v>0</v>
      </c>
      <c r="AA542" s="48">
        <v>0</v>
      </c>
      <c r="AB542" s="49">
        <v>0</v>
      </c>
      <c r="AC542" s="58">
        <f t="shared" si="173"/>
        <v>389.89583333333331</v>
      </c>
      <c r="AD542" s="58"/>
      <c r="AE542" s="58"/>
    </row>
    <row r="543" spans="2:31" x14ac:dyDescent="0.3">
      <c r="B543" s="62" t="s">
        <v>44</v>
      </c>
      <c r="C543" s="62"/>
      <c r="D543" s="62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10.585000000000004</v>
      </c>
      <c r="N543" s="49">
        <v>33.202499999999965</v>
      </c>
      <c r="O543" s="48">
        <v>32.594499999999968</v>
      </c>
      <c r="P543" s="49">
        <v>37.686333333333337</v>
      </c>
      <c r="Q543" s="48">
        <v>38.074833333333302</v>
      </c>
      <c r="R543" s="49">
        <v>39.796500000000009</v>
      </c>
      <c r="S543" s="48">
        <v>37.066666666666684</v>
      </c>
      <c r="T543" s="49">
        <v>33.861833333333358</v>
      </c>
      <c r="U543" s="48">
        <v>30.75699999999998</v>
      </c>
      <c r="V543" s="49">
        <v>19.322666666666667</v>
      </c>
      <c r="W543" s="48">
        <v>15.401833333333313</v>
      </c>
      <c r="X543" s="49">
        <v>6.4284999999999997</v>
      </c>
      <c r="Y543" s="48">
        <v>0</v>
      </c>
      <c r="Z543" s="49">
        <v>0</v>
      </c>
      <c r="AA543" s="48">
        <v>0</v>
      </c>
      <c r="AB543" s="49">
        <v>0</v>
      </c>
      <c r="AC543" s="58">
        <f t="shared" si="173"/>
        <v>334.77816666666661</v>
      </c>
      <c r="AD543" s="58"/>
      <c r="AE543" s="58"/>
    </row>
    <row r="544" spans="2:31" x14ac:dyDescent="0.3">
      <c r="B544" s="62" t="s">
        <v>45</v>
      </c>
      <c r="C544" s="62"/>
      <c r="D544" s="62"/>
      <c r="E544" s="48">
        <v>0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</v>
      </c>
      <c r="L544" s="49">
        <v>8.3199999999999982E-2</v>
      </c>
      <c r="M544" s="48">
        <v>2.2780666666666658</v>
      </c>
      <c r="N544" s="49">
        <v>2.1954999999999987</v>
      </c>
      <c r="O544" s="48">
        <v>1.8743000000000016</v>
      </c>
      <c r="P544" s="49">
        <v>2.4889999999999999</v>
      </c>
      <c r="Q544" s="48">
        <v>0.56208333333333349</v>
      </c>
      <c r="R544" s="49">
        <v>0.39199999999999591</v>
      </c>
      <c r="S544" s="48">
        <v>0.20883333333333312</v>
      </c>
      <c r="T544" s="49">
        <v>1.112000000000001</v>
      </c>
      <c r="U544" s="48">
        <v>1.2443166666666665</v>
      </c>
      <c r="V544" s="49">
        <v>10.714833333333338</v>
      </c>
      <c r="W544" s="48">
        <v>1.7265333333333333</v>
      </c>
      <c r="X544" s="49">
        <v>1.1477000000000006</v>
      </c>
      <c r="Y544" s="48">
        <v>0</v>
      </c>
      <c r="Z544" s="49">
        <v>0</v>
      </c>
      <c r="AA544" s="48">
        <v>0</v>
      </c>
      <c r="AB544" s="49">
        <v>0</v>
      </c>
      <c r="AC544" s="58">
        <f t="shared" si="173"/>
        <v>26.028366666666667</v>
      </c>
      <c r="AD544" s="58"/>
      <c r="AE544" s="58"/>
    </row>
    <row r="545" spans="2:31" x14ac:dyDescent="0.3">
      <c r="B545" s="62" t="s">
        <v>46</v>
      </c>
      <c r="C545" s="62"/>
      <c r="D545" s="62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38.312333333333314</v>
      </c>
      <c r="N545" s="49">
        <v>35.819499999999969</v>
      </c>
      <c r="O545" s="48">
        <v>34.356666666666619</v>
      </c>
      <c r="P545" s="49">
        <v>33.160000000000032</v>
      </c>
      <c r="Q545" s="48">
        <v>29.768499999999982</v>
      </c>
      <c r="R545" s="49">
        <v>32.734666666666698</v>
      </c>
      <c r="S545" s="48">
        <v>39.745499999999971</v>
      </c>
      <c r="T545" s="49">
        <v>39.640000000000022</v>
      </c>
      <c r="U545" s="48">
        <v>39.632500000000057</v>
      </c>
      <c r="V545" s="49">
        <v>39.629500000000043</v>
      </c>
      <c r="W545" s="48">
        <v>26.005833333333335</v>
      </c>
      <c r="X545" s="49">
        <v>3.2596666666666669</v>
      </c>
      <c r="Y545" s="48">
        <v>0</v>
      </c>
      <c r="Z545" s="49">
        <v>0</v>
      </c>
      <c r="AA545" s="48">
        <v>0</v>
      </c>
      <c r="AB545" s="49">
        <v>0</v>
      </c>
      <c r="AC545" s="58">
        <f t="shared" si="173"/>
        <v>392.06466666666671</v>
      </c>
      <c r="AD545" s="58"/>
      <c r="AE545" s="58"/>
    </row>
    <row r="546" spans="2:31" x14ac:dyDescent="0.3">
      <c r="B546" s="62" t="s">
        <v>47</v>
      </c>
      <c r="C546" s="62"/>
      <c r="D546" s="62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17.052000000000014</v>
      </c>
      <c r="N546" s="49">
        <v>23.142000000000031</v>
      </c>
      <c r="O546" s="48">
        <v>23.77999999999998</v>
      </c>
      <c r="P546" s="49">
        <v>23.83799999999998</v>
      </c>
      <c r="Q546" s="48">
        <v>23.83799999999998</v>
      </c>
      <c r="R546" s="49">
        <v>0</v>
      </c>
      <c r="S546" s="48">
        <v>23.895999999999976</v>
      </c>
      <c r="T546" s="49">
        <v>23.83799999999998</v>
      </c>
      <c r="U546" s="48">
        <v>0</v>
      </c>
      <c r="V546" s="49">
        <v>23.316000000000017</v>
      </c>
      <c r="W546" s="48">
        <v>17.573999999999987</v>
      </c>
      <c r="X546" s="49">
        <v>0</v>
      </c>
      <c r="Y546" s="48">
        <v>0</v>
      </c>
      <c r="Z546" s="49">
        <v>0</v>
      </c>
      <c r="AA546" s="48">
        <v>0</v>
      </c>
      <c r="AB546" s="49">
        <v>0</v>
      </c>
      <c r="AC546" s="58">
        <f t="shared" si="173"/>
        <v>200.27399999999997</v>
      </c>
      <c r="AD546" s="58"/>
      <c r="AE546" s="58"/>
    </row>
    <row r="547" spans="2:31" x14ac:dyDescent="0.3">
      <c r="B547" s="62" t="s">
        <v>48</v>
      </c>
      <c r="C547" s="62"/>
      <c r="D547" s="62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0</v>
      </c>
      <c r="N547" s="49">
        <v>0</v>
      </c>
      <c r="O547" s="48">
        <v>0</v>
      </c>
      <c r="P547" s="49">
        <v>0</v>
      </c>
      <c r="Q547" s="48">
        <v>0</v>
      </c>
      <c r="R547" s="49">
        <v>0</v>
      </c>
      <c r="S547" s="48">
        <v>0</v>
      </c>
      <c r="T547" s="49">
        <v>0</v>
      </c>
      <c r="U547" s="48">
        <v>0</v>
      </c>
      <c r="V547" s="49">
        <v>0</v>
      </c>
      <c r="W547" s="48">
        <v>0</v>
      </c>
      <c r="X547" s="49">
        <v>0</v>
      </c>
      <c r="Y547" s="48">
        <v>0</v>
      </c>
      <c r="Z547" s="49">
        <v>0</v>
      </c>
      <c r="AA547" s="48">
        <v>0</v>
      </c>
      <c r="AB547" s="49">
        <v>0</v>
      </c>
      <c r="AC547" s="58">
        <f t="shared" si="173"/>
        <v>0</v>
      </c>
      <c r="AD547" s="58"/>
      <c r="AE547" s="58"/>
    </row>
    <row r="548" spans="2:31" x14ac:dyDescent="0.3">
      <c r="B548" s="62" t="s">
        <v>49</v>
      </c>
      <c r="C548" s="62"/>
      <c r="D548" s="62"/>
      <c r="E548" s="48">
        <v>0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</v>
      </c>
      <c r="L548" s="49">
        <v>0</v>
      </c>
      <c r="M548" s="48">
        <v>15.714333333333334</v>
      </c>
      <c r="N548" s="49">
        <v>59.034999999999997</v>
      </c>
      <c r="O548" s="48">
        <v>70.680833333333325</v>
      </c>
      <c r="P548" s="49">
        <v>89.99233333333332</v>
      </c>
      <c r="Q548" s="48">
        <v>104.57316666666671</v>
      </c>
      <c r="R548" s="49">
        <v>106.30716666666667</v>
      </c>
      <c r="S548" s="48">
        <v>106.2373333333333</v>
      </c>
      <c r="T548" s="49">
        <v>103.51366666666669</v>
      </c>
      <c r="U548" s="48">
        <v>95.6963333333333</v>
      </c>
      <c r="V548" s="49">
        <v>81.322166666666647</v>
      </c>
      <c r="W548" s="48">
        <v>59.745500000000007</v>
      </c>
      <c r="X548" s="49">
        <v>14.00266666666667</v>
      </c>
      <c r="Y548" s="48">
        <v>0</v>
      </c>
      <c r="Z548" s="49">
        <v>0</v>
      </c>
      <c r="AA548" s="48">
        <v>0</v>
      </c>
      <c r="AB548" s="49">
        <v>0</v>
      </c>
      <c r="AC548" s="58">
        <f t="shared" si="173"/>
        <v>906.82049999999992</v>
      </c>
      <c r="AD548" s="58"/>
      <c r="AE548" s="58"/>
    </row>
    <row r="549" spans="2:31" x14ac:dyDescent="0.3">
      <c r="B549" s="62" t="s">
        <v>50</v>
      </c>
      <c r="C549" s="62"/>
      <c r="D549" s="62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0.14733333333333334</v>
      </c>
      <c r="M549" s="48">
        <v>17.71766666666667</v>
      </c>
      <c r="N549" s="49">
        <v>24.24283333333333</v>
      </c>
      <c r="O549" s="48">
        <v>13.136666666666667</v>
      </c>
      <c r="P549" s="49">
        <v>13.071999999999997</v>
      </c>
      <c r="Q549" s="48">
        <v>13.189500000000004</v>
      </c>
      <c r="R549" s="49">
        <v>14.592666666666668</v>
      </c>
      <c r="S549" s="48">
        <v>18.221166666666665</v>
      </c>
      <c r="T549" s="49">
        <v>18.358333333333331</v>
      </c>
      <c r="U549" s="48">
        <v>18.563833333333339</v>
      </c>
      <c r="V549" s="49">
        <v>18.166833333333336</v>
      </c>
      <c r="W549" s="48">
        <v>10.015666666666668</v>
      </c>
      <c r="X549" s="49">
        <v>0.65966666666666685</v>
      </c>
      <c r="Y549" s="48">
        <v>0</v>
      </c>
      <c r="Z549" s="49">
        <v>0</v>
      </c>
      <c r="AA549" s="48">
        <v>0</v>
      </c>
      <c r="AB549" s="49">
        <v>0</v>
      </c>
      <c r="AC549" s="58">
        <f t="shared" si="173"/>
        <v>180.0841666666667</v>
      </c>
      <c r="AD549" s="58"/>
      <c r="AE549" s="58"/>
    </row>
    <row r="550" spans="2:31" x14ac:dyDescent="0.3">
      <c r="B550" s="62" t="s">
        <v>123</v>
      </c>
      <c r="C550" s="62"/>
      <c r="D550" s="62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0.88883333333333348</v>
      </c>
      <c r="M550" s="48">
        <v>34.624000000000024</v>
      </c>
      <c r="N550" s="49">
        <v>24.230333333333309</v>
      </c>
      <c r="O550" s="48">
        <v>20.357833333333339</v>
      </c>
      <c r="P550" s="49">
        <v>20.368166666666664</v>
      </c>
      <c r="Q550" s="48">
        <v>19.986166666666673</v>
      </c>
      <c r="R550" s="49">
        <v>20.887499999999996</v>
      </c>
      <c r="S550" s="48">
        <v>22.229333333333322</v>
      </c>
      <c r="T550" s="49">
        <v>22.086833333333313</v>
      </c>
      <c r="U550" s="48">
        <v>21.388666666666673</v>
      </c>
      <c r="V550" s="49">
        <v>19.25083333333334</v>
      </c>
      <c r="W550" s="48">
        <v>10.832333333333345</v>
      </c>
      <c r="X550" s="49">
        <v>8.0166666666666622E-2</v>
      </c>
      <c r="Y550" s="48">
        <v>0</v>
      </c>
      <c r="Z550" s="49">
        <v>0</v>
      </c>
      <c r="AA550" s="48">
        <v>0</v>
      </c>
      <c r="AB550" s="49">
        <v>0</v>
      </c>
      <c r="AC550" s="58">
        <f t="shared" si="173"/>
        <v>237.21099999999998</v>
      </c>
      <c r="AD550" s="58"/>
      <c r="AE550" s="58"/>
    </row>
    <row r="551" spans="2:31" x14ac:dyDescent="0.3">
      <c r="B551" s="62" t="s">
        <v>51</v>
      </c>
      <c r="C551" s="62"/>
      <c r="D551" s="62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53.846666666666671</v>
      </c>
      <c r="N551" s="49">
        <v>98.960000000000008</v>
      </c>
      <c r="O551" s="48">
        <v>84.380333333333326</v>
      </c>
      <c r="P551" s="49">
        <v>97.88</v>
      </c>
      <c r="Q551" s="48">
        <v>97.85</v>
      </c>
      <c r="R551" s="49">
        <v>102.49000000000001</v>
      </c>
      <c r="S551" s="48">
        <v>122.69000000000001</v>
      </c>
      <c r="T551" s="49">
        <v>122.73</v>
      </c>
      <c r="U551" s="48">
        <v>123.14000000000001</v>
      </c>
      <c r="V551" s="49">
        <v>133.54000000000002</v>
      </c>
      <c r="W551" s="48">
        <v>96.077499999999958</v>
      </c>
      <c r="X551" s="49">
        <v>9.2738333333333358</v>
      </c>
      <c r="Y551" s="48">
        <v>0</v>
      </c>
      <c r="Z551" s="49">
        <v>0</v>
      </c>
      <c r="AA551" s="48">
        <v>0</v>
      </c>
      <c r="AB551" s="49">
        <v>0</v>
      </c>
      <c r="AC551" s="58">
        <f t="shared" si="173"/>
        <v>1142.8583333333333</v>
      </c>
      <c r="AD551" s="58"/>
      <c r="AE551" s="58"/>
    </row>
    <row r="552" spans="2:31" x14ac:dyDescent="0.3">
      <c r="B552" s="62" t="s">
        <v>52</v>
      </c>
      <c r="C552" s="62"/>
      <c r="D552" s="62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8.318500000000002</v>
      </c>
      <c r="N552" s="49">
        <v>11.943499999999997</v>
      </c>
      <c r="O552" s="48">
        <v>5.4239999999999968</v>
      </c>
      <c r="P552" s="49">
        <v>8.4591666666666736</v>
      </c>
      <c r="Q552" s="48">
        <v>8.6045000000000069</v>
      </c>
      <c r="R552" s="49">
        <v>10.501166666666665</v>
      </c>
      <c r="S552" s="48">
        <v>15.254000000000007</v>
      </c>
      <c r="T552" s="49">
        <v>15.404499999999985</v>
      </c>
      <c r="U552" s="48">
        <v>15.295166666666667</v>
      </c>
      <c r="V552" s="49">
        <v>13.498833333333334</v>
      </c>
      <c r="W552" s="48">
        <v>6.1611666666666736</v>
      </c>
      <c r="X552" s="49">
        <v>2.5048333333333344</v>
      </c>
      <c r="Y552" s="48">
        <v>0</v>
      </c>
      <c r="Z552" s="49">
        <v>0</v>
      </c>
      <c r="AA552" s="48">
        <v>0</v>
      </c>
      <c r="AB552" s="49">
        <v>0</v>
      </c>
      <c r="AC552" s="58">
        <f t="shared" si="173"/>
        <v>121.36933333333334</v>
      </c>
      <c r="AD552" s="58"/>
      <c r="AE552" s="58"/>
    </row>
    <row r="553" spans="2:31" x14ac:dyDescent="0.3">
      <c r="B553" s="62" t="s">
        <v>53</v>
      </c>
      <c r="C553" s="62"/>
      <c r="D553" s="62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0.67416666666666669</v>
      </c>
      <c r="N553" s="49">
        <v>1.3485</v>
      </c>
      <c r="O553" s="48">
        <v>2.0234999999999999</v>
      </c>
      <c r="P553" s="49">
        <v>2.6998333333333333</v>
      </c>
      <c r="Q553" s="48">
        <v>3.3806666666666669</v>
      </c>
      <c r="R553" s="49">
        <v>4.056</v>
      </c>
      <c r="S553" s="48">
        <v>4.7293333333333329</v>
      </c>
      <c r="T553" s="49">
        <v>5.4030000000000005</v>
      </c>
      <c r="U553" s="48">
        <v>6.077</v>
      </c>
      <c r="V553" s="49">
        <v>6.7521666666666667</v>
      </c>
      <c r="W553" s="48">
        <v>7.4268333333333336</v>
      </c>
      <c r="X553" s="49">
        <v>4.1978333333333326</v>
      </c>
      <c r="Y553" s="48">
        <v>0</v>
      </c>
      <c r="Z553" s="49">
        <v>0</v>
      </c>
      <c r="AA553" s="48">
        <v>0</v>
      </c>
      <c r="AB553" s="49">
        <v>0</v>
      </c>
      <c r="AC553" s="58">
        <f t="shared" si="173"/>
        <v>48.768833333333333</v>
      </c>
      <c r="AD553" s="58"/>
      <c r="AE553" s="58"/>
    </row>
    <row r="554" spans="2:31" x14ac:dyDescent="0.3">
      <c r="B554" s="62" t="s">
        <v>54</v>
      </c>
      <c r="C554" s="62"/>
      <c r="D554" s="62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0.6399999999999999</v>
      </c>
      <c r="M554" s="48">
        <v>24.769666666666673</v>
      </c>
      <c r="N554" s="49">
        <v>36.793833333333325</v>
      </c>
      <c r="O554" s="48">
        <v>30.625166666666662</v>
      </c>
      <c r="P554" s="49">
        <v>35.297666666666665</v>
      </c>
      <c r="Q554" s="48">
        <v>36.25233333333334</v>
      </c>
      <c r="R554" s="49">
        <v>37.678666666666672</v>
      </c>
      <c r="S554" s="48">
        <v>27.867833333333326</v>
      </c>
      <c r="T554" s="49">
        <v>45.114166666666684</v>
      </c>
      <c r="U554" s="48">
        <v>42.179999999999993</v>
      </c>
      <c r="V554" s="49">
        <v>35.078000000000003</v>
      </c>
      <c r="W554" s="48">
        <v>22.866</v>
      </c>
      <c r="X554" s="49">
        <v>3.6263333333333332</v>
      </c>
      <c r="Y554" s="48">
        <v>0</v>
      </c>
      <c r="Z554" s="49">
        <v>0</v>
      </c>
      <c r="AA554" s="48">
        <v>0</v>
      </c>
      <c r="AB554" s="49">
        <v>0</v>
      </c>
      <c r="AC554" s="58">
        <f t="shared" si="173"/>
        <v>378.78966666666673</v>
      </c>
      <c r="AD554" s="58"/>
      <c r="AE554" s="58"/>
    </row>
    <row r="555" spans="2:31" x14ac:dyDescent="0.3">
      <c r="B555" s="62" t="s">
        <v>55</v>
      </c>
      <c r="C555" s="62"/>
      <c r="D555" s="62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1.2943333333333336</v>
      </c>
      <c r="M555" s="48">
        <v>45.686666666666675</v>
      </c>
      <c r="N555" s="49">
        <v>40.026333333333362</v>
      </c>
      <c r="O555" s="48">
        <v>30.584833333333343</v>
      </c>
      <c r="P555" s="49">
        <v>36.676666666666662</v>
      </c>
      <c r="Q555" s="48">
        <v>38.994000000000021</v>
      </c>
      <c r="R555" s="49">
        <v>41.270500000000006</v>
      </c>
      <c r="S555" s="48">
        <v>46.656833333333331</v>
      </c>
      <c r="T555" s="49">
        <v>43.192666666666682</v>
      </c>
      <c r="U555" s="48">
        <v>39.349999999999952</v>
      </c>
      <c r="V555" s="49">
        <v>37.69000000000004</v>
      </c>
      <c r="W555" s="48">
        <v>29.900500000000012</v>
      </c>
      <c r="X555" s="49">
        <v>5.1468333333333343</v>
      </c>
      <c r="Y555" s="48">
        <v>0</v>
      </c>
      <c r="Z555" s="49">
        <v>0</v>
      </c>
      <c r="AA555" s="48">
        <v>0</v>
      </c>
      <c r="AB555" s="49">
        <v>0</v>
      </c>
      <c r="AC555" s="58">
        <f t="shared" si="173"/>
        <v>436.47016666666678</v>
      </c>
      <c r="AD555" s="58"/>
      <c r="AE555" s="58"/>
    </row>
    <row r="556" spans="2:31" x14ac:dyDescent="0.3">
      <c r="B556" s="62" t="s">
        <v>56</v>
      </c>
      <c r="C556" s="62"/>
      <c r="D556" s="62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20.57716666666666</v>
      </c>
      <c r="N556" s="49">
        <v>20.440666666666655</v>
      </c>
      <c r="O556" s="48">
        <v>17.347999999999999</v>
      </c>
      <c r="P556" s="49">
        <v>16.297500000000017</v>
      </c>
      <c r="Q556" s="48">
        <v>16.335833333333341</v>
      </c>
      <c r="R556" s="49">
        <v>17.388499999999997</v>
      </c>
      <c r="S556" s="48">
        <v>19.528999999999993</v>
      </c>
      <c r="T556" s="49">
        <v>19.614333333333338</v>
      </c>
      <c r="U556" s="48">
        <v>18.819000000000006</v>
      </c>
      <c r="V556" s="49">
        <v>17.125833333333333</v>
      </c>
      <c r="W556" s="48">
        <v>17.431500000000018</v>
      </c>
      <c r="X556" s="49">
        <v>1.4596666666666673</v>
      </c>
      <c r="Y556" s="48">
        <v>0</v>
      </c>
      <c r="Z556" s="49">
        <v>0</v>
      </c>
      <c r="AA556" s="48">
        <v>0</v>
      </c>
      <c r="AB556" s="49">
        <v>0</v>
      </c>
      <c r="AC556" s="58">
        <f t="shared" si="173"/>
        <v>202.36700000000005</v>
      </c>
      <c r="AD556" s="58"/>
      <c r="AE556" s="58"/>
    </row>
    <row r="557" spans="2:31" x14ac:dyDescent="0.3">
      <c r="B557" s="62" t="s">
        <v>124</v>
      </c>
      <c r="C557" s="62"/>
      <c r="D557" s="62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1.1376333333333331</v>
      </c>
      <c r="M557" s="48">
        <v>47.91</v>
      </c>
      <c r="N557" s="49">
        <v>58.768333333333331</v>
      </c>
      <c r="O557" s="48">
        <v>69.325666666666663</v>
      </c>
      <c r="P557" s="49">
        <v>71.849499999999978</v>
      </c>
      <c r="Q557" s="48">
        <v>74.596166666666662</v>
      </c>
      <c r="R557" s="49">
        <v>77.582166666666637</v>
      </c>
      <c r="S557" s="48">
        <v>76.475999999999971</v>
      </c>
      <c r="T557" s="49">
        <v>73.760833333333352</v>
      </c>
      <c r="U557" s="48">
        <v>68.469000000000037</v>
      </c>
      <c r="V557" s="49">
        <v>66.725166666666681</v>
      </c>
      <c r="W557" s="48">
        <v>62.262666666666647</v>
      </c>
      <c r="X557" s="49">
        <v>26.466916666666656</v>
      </c>
      <c r="Y557" s="48">
        <v>0</v>
      </c>
      <c r="Z557" s="49">
        <v>0</v>
      </c>
      <c r="AA557" s="48">
        <v>0</v>
      </c>
      <c r="AB557" s="49">
        <v>0</v>
      </c>
      <c r="AC557" s="58">
        <f t="shared" si="173"/>
        <v>775.33005000000003</v>
      </c>
      <c r="AD557" s="58"/>
      <c r="AE557" s="58"/>
    </row>
    <row r="558" spans="2:31" x14ac:dyDescent="0.3">
      <c r="B558" s="62" t="s">
        <v>57</v>
      </c>
      <c r="C558" s="62"/>
      <c r="D558" s="62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0.20616666666666664</v>
      </c>
      <c r="M558" s="48">
        <v>4.5021666666666684</v>
      </c>
      <c r="N558" s="49">
        <v>5.3739999999999979</v>
      </c>
      <c r="O558" s="48">
        <v>3.2774999999999981</v>
      </c>
      <c r="P558" s="49">
        <v>4.8096666666666676</v>
      </c>
      <c r="Q558" s="48">
        <v>5.0921666666666745</v>
      </c>
      <c r="R558" s="49">
        <v>4.9808333333333321</v>
      </c>
      <c r="S558" s="48">
        <v>4.949999999999994</v>
      </c>
      <c r="T558" s="49">
        <v>4.9599999999999991</v>
      </c>
      <c r="U558" s="48">
        <v>4.9449999999999941</v>
      </c>
      <c r="V558" s="49">
        <v>4.2919999999999998</v>
      </c>
      <c r="W558" s="48">
        <v>4.2458333333333327</v>
      </c>
      <c r="X558" s="49">
        <v>0.41383333333333333</v>
      </c>
      <c r="Y558" s="48">
        <v>0</v>
      </c>
      <c r="Z558" s="49">
        <v>0</v>
      </c>
      <c r="AA558" s="48">
        <v>0</v>
      </c>
      <c r="AB558" s="49">
        <v>0</v>
      </c>
      <c r="AC558" s="58">
        <f t="shared" si="173"/>
        <v>52.049166666666665</v>
      </c>
      <c r="AD558" s="58"/>
      <c r="AE558" s="58"/>
    </row>
    <row r="559" spans="2:31" x14ac:dyDescent="0.3">
      <c r="B559" s="62" t="s">
        <v>58</v>
      </c>
      <c r="C559" s="62"/>
      <c r="D559" s="62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24.323499999999999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0.74200000000000021</v>
      </c>
      <c r="Y559" s="48">
        <v>0</v>
      </c>
      <c r="Z559" s="49">
        <v>0</v>
      </c>
      <c r="AA559" s="48">
        <v>0</v>
      </c>
      <c r="AB559" s="49">
        <v>0</v>
      </c>
      <c r="AC559" s="58">
        <f t="shared" si="173"/>
        <v>25.0655</v>
      </c>
      <c r="AD559" s="58"/>
      <c r="AE559" s="58"/>
    </row>
    <row r="560" spans="2:31" x14ac:dyDescent="0.3">
      <c r="B560" s="62" t="s">
        <v>125</v>
      </c>
      <c r="C560" s="62"/>
      <c r="D560" s="62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1.2276666666666667</v>
      </c>
      <c r="M560" s="48">
        <v>45.599333333333334</v>
      </c>
      <c r="N560" s="49">
        <v>47.046999999999976</v>
      </c>
      <c r="O560" s="48">
        <v>39.021833333333355</v>
      </c>
      <c r="P560" s="49">
        <v>50.50233333333334</v>
      </c>
      <c r="Q560" s="48">
        <v>50.85</v>
      </c>
      <c r="R560" s="49">
        <v>55.279333333333327</v>
      </c>
      <c r="S560" s="48">
        <v>66.150166666666664</v>
      </c>
      <c r="T560" s="49">
        <v>66.161166666666674</v>
      </c>
      <c r="U560" s="48">
        <v>66.589333333333343</v>
      </c>
      <c r="V560" s="49">
        <v>67.245833333333323</v>
      </c>
      <c r="W560" s="48">
        <v>42.678166666666655</v>
      </c>
      <c r="X560" s="49">
        <v>2.4959999999999996</v>
      </c>
      <c r="Y560" s="48">
        <v>0</v>
      </c>
      <c r="Z560" s="49">
        <v>0</v>
      </c>
      <c r="AA560" s="48">
        <v>0</v>
      </c>
      <c r="AB560" s="49">
        <v>0</v>
      </c>
      <c r="AC560" s="58">
        <f t="shared" si="173"/>
        <v>600.84816666666666</v>
      </c>
      <c r="AD560" s="58"/>
      <c r="AE560" s="58"/>
    </row>
    <row r="561" spans="2:31" x14ac:dyDescent="0.3">
      <c r="B561" s="62" t="s">
        <v>59</v>
      </c>
      <c r="C561" s="62"/>
      <c r="D561" s="62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3.5901666666666672</v>
      </c>
      <c r="N561" s="49">
        <v>8.6418333333333237</v>
      </c>
      <c r="O561" s="48">
        <v>9.2943333333333378</v>
      </c>
      <c r="P561" s="49">
        <v>14.460333333333335</v>
      </c>
      <c r="Q561" s="48">
        <v>15.357500000000005</v>
      </c>
      <c r="R561" s="49">
        <v>17.195333333333348</v>
      </c>
      <c r="S561" s="48">
        <v>20.432500000000005</v>
      </c>
      <c r="T561" s="49">
        <v>19.942666666666664</v>
      </c>
      <c r="U561" s="48">
        <v>19.269666666666652</v>
      </c>
      <c r="V561" s="49">
        <v>16.012499999999985</v>
      </c>
      <c r="W561" s="48">
        <v>6.4434999999999985</v>
      </c>
      <c r="X561" s="49">
        <v>0.68933333333333358</v>
      </c>
      <c r="Y561" s="48">
        <v>0</v>
      </c>
      <c r="Z561" s="49">
        <v>0</v>
      </c>
      <c r="AA561" s="48">
        <v>0</v>
      </c>
      <c r="AB561" s="49">
        <v>0</v>
      </c>
      <c r="AC561" s="58">
        <f t="shared" si="173"/>
        <v>151.32966666666667</v>
      </c>
      <c r="AD561" s="58"/>
      <c r="AE561" s="58"/>
    </row>
    <row r="562" spans="2:31" x14ac:dyDescent="0.3">
      <c r="B562" s="62" t="s">
        <v>60</v>
      </c>
      <c r="C562" s="62"/>
      <c r="D562" s="62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0.90966666666666673</v>
      </c>
      <c r="M562" s="48">
        <v>9.4943333333333353</v>
      </c>
      <c r="N562" s="49">
        <v>16.107833333333335</v>
      </c>
      <c r="O562" s="48">
        <v>18.96583333333334</v>
      </c>
      <c r="P562" s="49">
        <v>19.801999999999996</v>
      </c>
      <c r="Q562" s="48">
        <v>19.892500000000002</v>
      </c>
      <c r="R562" s="49">
        <v>19.679833333333345</v>
      </c>
      <c r="S562" s="48">
        <v>19.334</v>
      </c>
      <c r="T562" s="49">
        <v>18.41566666666666</v>
      </c>
      <c r="U562" s="48">
        <v>17.883833333333335</v>
      </c>
      <c r="V562" s="49">
        <v>17.99366666666667</v>
      </c>
      <c r="W562" s="48">
        <v>15.527333333333333</v>
      </c>
      <c r="X562" s="49">
        <v>3.1891666666666669</v>
      </c>
      <c r="Y562" s="48">
        <v>0</v>
      </c>
      <c r="Z562" s="49">
        <v>0</v>
      </c>
      <c r="AA562" s="48">
        <v>0</v>
      </c>
      <c r="AB562" s="49">
        <v>0</v>
      </c>
      <c r="AC562" s="58">
        <f t="shared" si="173"/>
        <v>197.19566666666668</v>
      </c>
      <c r="AD562" s="58"/>
      <c r="AE562" s="58"/>
    </row>
    <row r="563" spans="2:31" x14ac:dyDescent="0.3">
      <c r="B563" s="62" t="s">
        <v>61</v>
      </c>
      <c r="C563" s="62"/>
      <c r="D563" s="62"/>
      <c r="E563" s="48">
        <v>0</v>
      </c>
      <c r="F563" s="49">
        <v>0</v>
      </c>
      <c r="G563" s="48">
        <v>0</v>
      </c>
      <c r="H563" s="49">
        <v>0</v>
      </c>
      <c r="I563" s="48">
        <v>0</v>
      </c>
      <c r="J563" s="49">
        <v>0</v>
      </c>
      <c r="K563" s="48">
        <v>0</v>
      </c>
      <c r="L563" s="49">
        <v>0</v>
      </c>
      <c r="M563" s="48">
        <v>50.561833333333318</v>
      </c>
      <c r="N563" s="49">
        <v>51.474500000000006</v>
      </c>
      <c r="O563" s="48">
        <v>39.311000000000007</v>
      </c>
      <c r="P563" s="49">
        <v>39.290333333333344</v>
      </c>
      <c r="Q563" s="48">
        <v>38.737000000000002</v>
      </c>
      <c r="R563" s="49">
        <v>41.688000000000009</v>
      </c>
      <c r="S563" s="48">
        <v>47.64016666666668</v>
      </c>
      <c r="T563" s="49">
        <v>45.126000000000012</v>
      </c>
      <c r="U563" s="48">
        <v>44.43383333333334</v>
      </c>
      <c r="V563" s="49">
        <v>43.591999999999992</v>
      </c>
      <c r="W563" s="48">
        <v>44.217999999999996</v>
      </c>
      <c r="X563" s="49">
        <v>7.410499999999999</v>
      </c>
      <c r="Y563" s="48">
        <v>0</v>
      </c>
      <c r="Z563" s="49">
        <v>0</v>
      </c>
      <c r="AA563" s="48">
        <v>0</v>
      </c>
      <c r="AB563" s="49">
        <v>0</v>
      </c>
      <c r="AC563" s="58">
        <f t="shared" si="173"/>
        <v>493.4831666666667</v>
      </c>
      <c r="AD563" s="58"/>
      <c r="AE563" s="58"/>
    </row>
    <row r="564" spans="2:31" x14ac:dyDescent="0.3">
      <c r="B564" s="62" t="s">
        <v>62</v>
      </c>
      <c r="C564" s="62"/>
      <c r="D564" s="62"/>
      <c r="E564" s="48">
        <v>0</v>
      </c>
      <c r="F564" s="49">
        <v>0</v>
      </c>
      <c r="G564" s="48">
        <v>0</v>
      </c>
      <c r="H564" s="49">
        <v>0</v>
      </c>
      <c r="I564" s="48">
        <v>0</v>
      </c>
      <c r="J564" s="49">
        <v>0</v>
      </c>
      <c r="K564" s="48">
        <v>0</v>
      </c>
      <c r="L564" s="49">
        <v>0</v>
      </c>
      <c r="M564" s="48">
        <v>6.7721000000000009</v>
      </c>
      <c r="N564" s="49">
        <v>3.4721666666666673</v>
      </c>
      <c r="O564" s="48">
        <v>0.78093333333333337</v>
      </c>
      <c r="P564" s="49">
        <v>1.0881500000000008</v>
      </c>
      <c r="Q564" s="48">
        <v>0.178666666666667</v>
      </c>
      <c r="R564" s="49">
        <v>0</v>
      </c>
      <c r="S564" s="48">
        <v>0</v>
      </c>
      <c r="T564" s="49">
        <v>0</v>
      </c>
      <c r="U564" s="48">
        <v>0</v>
      </c>
      <c r="V564" s="49">
        <v>14.054916666666657</v>
      </c>
      <c r="W564" s="48">
        <v>16.888666666666648</v>
      </c>
      <c r="X564" s="49">
        <v>3.2459166666666674</v>
      </c>
      <c r="Y564" s="48">
        <v>0</v>
      </c>
      <c r="Z564" s="49">
        <v>0</v>
      </c>
      <c r="AA564" s="48">
        <v>0</v>
      </c>
      <c r="AB564" s="49">
        <v>0</v>
      </c>
      <c r="AC564" s="58">
        <f t="shared" si="173"/>
        <v>46.481516666666643</v>
      </c>
      <c r="AD564" s="58"/>
      <c r="AE564" s="58"/>
    </row>
    <row r="565" spans="2:31" x14ac:dyDescent="0.3">
      <c r="B565" s="62" t="s">
        <v>63</v>
      </c>
      <c r="C565" s="62"/>
      <c r="D565" s="62"/>
      <c r="E565" s="48">
        <v>0</v>
      </c>
      <c r="F565" s="49">
        <v>0</v>
      </c>
      <c r="G565" s="48">
        <v>0</v>
      </c>
      <c r="H565" s="49">
        <v>0</v>
      </c>
      <c r="I565" s="48">
        <v>0</v>
      </c>
      <c r="J565" s="49">
        <v>0</v>
      </c>
      <c r="K565" s="48">
        <v>0</v>
      </c>
      <c r="L565" s="49">
        <v>0</v>
      </c>
      <c r="M565" s="48">
        <v>0.95866666666666567</v>
      </c>
      <c r="N565" s="49">
        <v>35.862166666666688</v>
      </c>
      <c r="O565" s="48">
        <v>3.4589999999999947</v>
      </c>
      <c r="P565" s="49">
        <v>7.155499999999976</v>
      </c>
      <c r="Q565" s="48">
        <v>17.269999999999989</v>
      </c>
      <c r="R565" s="49">
        <v>27.951666666666632</v>
      </c>
      <c r="S565" s="48">
        <v>35.692333333333337</v>
      </c>
      <c r="T565" s="49">
        <v>23.451166666666648</v>
      </c>
      <c r="U565" s="48">
        <v>22.733166666666673</v>
      </c>
      <c r="V565" s="49">
        <v>56.771499999999946</v>
      </c>
      <c r="W565" s="48">
        <v>58.64366666666664</v>
      </c>
      <c r="X565" s="49">
        <v>12.173833333333333</v>
      </c>
      <c r="Y565" s="48">
        <v>0</v>
      </c>
      <c r="Z565" s="49">
        <v>0</v>
      </c>
      <c r="AA565" s="48">
        <v>0</v>
      </c>
      <c r="AB565" s="49">
        <v>0</v>
      </c>
      <c r="AC565" s="58">
        <f t="shared" si="173"/>
        <v>302.12266666666653</v>
      </c>
      <c r="AD565" s="58"/>
      <c r="AE565" s="58"/>
    </row>
    <row r="566" spans="2:31" x14ac:dyDescent="0.3">
      <c r="B566" s="62" t="s">
        <v>64</v>
      </c>
      <c r="C566" s="62"/>
      <c r="D566" s="62"/>
      <c r="E566" s="48">
        <v>0</v>
      </c>
      <c r="F566" s="49">
        <v>0</v>
      </c>
      <c r="G566" s="48">
        <v>0</v>
      </c>
      <c r="H566" s="49">
        <v>0</v>
      </c>
      <c r="I566" s="48">
        <v>0</v>
      </c>
      <c r="J566" s="49">
        <v>0</v>
      </c>
      <c r="K566" s="48">
        <v>0</v>
      </c>
      <c r="L566" s="49">
        <v>0</v>
      </c>
      <c r="M566" s="48">
        <v>8.6145000000000014</v>
      </c>
      <c r="N566" s="49">
        <v>23.402333333333335</v>
      </c>
      <c r="O566" s="48">
        <v>23.321999999999992</v>
      </c>
      <c r="P566" s="49">
        <v>25.061499999999999</v>
      </c>
      <c r="Q566" s="48">
        <v>26.213166666666691</v>
      </c>
      <c r="R566" s="49">
        <v>26.796833333333311</v>
      </c>
      <c r="S566" s="48">
        <v>25.483666666666679</v>
      </c>
      <c r="T566" s="49">
        <v>25.767499999999988</v>
      </c>
      <c r="U566" s="48">
        <v>24.896666666666686</v>
      </c>
      <c r="V566" s="49">
        <v>23.413166666666676</v>
      </c>
      <c r="W566" s="48">
        <v>24.245000000000005</v>
      </c>
      <c r="X566" s="49">
        <v>4.0406666666666666</v>
      </c>
      <c r="Y566" s="48">
        <v>0</v>
      </c>
      <c r="Z566" s="49">
        <v>0</v>
      </c>
      <c r="AA566" s="48">
        <v>0</v>
      </c>
      <c r="AB566" s="49">
        <v>0</v>
      </c>
      <c r="AC566" s="58">
        <f t="shared" si="173"/>
        <v>261.25700000000001</v>
      </c>
      <c r="AD566" s="58"/>
      <c r="AE566" s="58"/>
    </row>
    <row r="567" spans="2:31" x14ac:dyDescent="0.3">
      <c r="B567" s="62" t="s">
        <v>126</v>
      </c>
      <c r="C567" s="62"/>
      <c r="D567" s="62"/>
      <c r="E567" s="48">
        <v>0</v>
      </c>
      <c r="F567" s="49">
        <v>0</v>
      </c>
      <c r="G567" s="48">
        <v>0</v>
      </c>
      <c r="H567" s="49">
        <v>0</v>
      </c>
      <c r="I567" s="48">
        <v>0</v>
      </c>
      <c r="J567" s="49">
        <v>0</v>
      </c>
      <c r="K567" s="48">
        <v>0</v>
      </c>
      <c r="L567" s="49">
        <v>0.95083333333333331</v>
      </c>
      <c r="M567" s="48">
        <v>44.939666666666703</v>
      </c>
      <c r="N567" s="49">
        <v>43.813499999999991</v>
      </c>
      <c r="O567" s="48">
        <v>34.386000000000017</v>
      </c>
      <c r="P567" s="49">
        <v>34.38450000000001</v>
      </c>
      <c r="Q567" s="48">
        <v>34.387000000000029</v>
      </c>
      <c r="R567" s="49">
        <v>36.071999999999981</v>
      </c>
      <c r="S567" s="48">
        <v>38.700833333333357</v>
      </c>
      <c r="T567" s="49">
        <v>33.204166666666694</v>
      </c>
      <c r="U567" s="48">
        <v>33.400666666666702</v>
      </c>
      <c r="V567" s="49">
        <v>34.00416666666667</v>
      </c>
      <c r="W567" s="48">
        <v>26.614999999999974</v>
      </c>
      <c r="X567" s="49">
        <v>0.31366666666666693</v>
      </c>
      <c r="Y567" s="48">
        <v>0</v>
      </c>
      <c r="Z567" s="49">
        <v>0</v>
      </c>
      <c r="AA567" s="48">
        <v>0</v>
      </c>
      <c r="AB567" s="49">
        <v>0</v>
      </c>
      <c r="AC567" s="58">
        <f t="shared" si="173"/>
        <v>395.17200000000014</v>
      </c>
      <c r="AD567" s="58"/>
      <c r="AE567" s="58"/>
    </row>
    <row r="568" spans="2:31" x14ac:dyDescent="0.3">
      <c r="B568" s="62" t="s">
        <v>65</v>
      </c>
      <c r="C568" s="62"/>
      <c r="D568" s="62"/>
      <c r="E568" s="48">
        <v>0</v>
      </c>
      <c r="F568" s="49">
        <v>0</v>
      </c>
      <c r="G568" s="48">
        <v>0</v>
      </c>
      <c r="H568" s="49">
        <v>0</v>
      </c>
      <c r="I568" s="48">
        <v>0</v>
      </c>
      <c r="J568" s="49">
        <v>0</v>
      </c>
      <c r="K568" s="48">
        <v>0</v>
      </c>
      <c r="L568" s="49">
        <v>0.36719999999999992</v>
      </c>
      <c r="M568" s="48">
        <v>4.3479166666666647</v>
      </c>
      <c r="N568" s="49">
        <v>0.11236666666666663</v>
      </c>
      <c r="O568" s="48">
        <v>0.11791666666666629</v>
      </c>
      <c r="P568" s="49">
        <v>2.6046666666666667</v>
      </c>
      <c r="Q568" s="48">
        <v>4.524499999999998</v>
      </c>
      <c r="R568" s="49">
        <v>6.1211666666666682</v>
      </c>
      <c r="S568" s="48">
        <v>8.2169999999999934</v>
      </c>
      <c r="T568" s="49">
        <v>6.3550000000000031</v>
      </c>
      <c r="U568" s="48">
        <v>5.3843333333333305</v>
      </c>
      <c r="V568" s="49">
        <v>5.27016666666667</v>
      </c>
      <c r="W568" s="48">
        <v>4.331333333333335</v>
      </c>
      <c r="X568" s="49">
        <v>0.89500000000000002</v>
      </c>
      <c r="Y568" s="48">
        <v>0</v>
      </c>
      <c r="Z568" s="49">
        <v>0</v>
      </c>
      <c r="AA568" s="48">
        <v>0</v>
      </c>
      <c r="AB568" s="49">
        <v>0</v>
      </c>
      <c r="AC568" s="58">
        <f t="shared" si="173"/>
        <v>48.64856666666666</v>
      </c>
      <c r="AD568" s="58"/>
      <c r="AE568" s="58"/>
    </row>
    <row r="569" spans="2:31" x14ac:dyDescent="0.3">
      <c r="B569" s="62" t="s">
        <v>66</v>
      </c>
      <c r="C569" s="62"/>
      <c r="D569" s="62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25.613833333333314</v>
      </c>
      <c r="N569" s="49">
        <v>35.796500000000009</v>
      </c>
      <c r="O569" s="48">
        <v>32.025500000000001</v>
      </c>
      <c r="P569" s="49">
        <v>30.797499999999996</v>
      </c>
      <c r="Q569" s="48">
        <v>26.978499999999986</v>
      </c>
      <c r="R569" s="49">
        <v>9.889999999999997</v>
      </c>
      <c r="S569" s="48">
        <v>10.5815</v>
      </c>
      <c r="T569" s="49">
        <v>7.2879999999999994</v>
      </c>
      <c r="U569" s="48">
        <v>7.0116666666666676</v>
      </c>
      <c r="V569" s="49">
        <v>8.6249999999999982</v>
      </c>
      <c r="W569" s="48">
        <v>12.780333333333333</v>
      </c>
      <c r="X569" s="49">
        <v>8.5033333333333356</v>
      </c>
      <c r="Y569" s="48">
        <v>0</v>
      </c>
      <c r="Z569" s="49">
        <v>0</v>
      </c>
      <c r="AA569" s="48">
        <v>0</v>
      </c>
      <c r="AB569" s="49">
        <v>0</v>
      </c>
      <c r="AC569" s="58">
        <f>SUM(E569:AB569)</f>
        <v>215.89166666666665</v>
      </c>
      <c r="AD569" s="58"/>
      <c r="AE569" s="58"/>
    </row>
    <row r="570" spans="2:31" x14ac:dyDescent="0.3">
      <c r="B570" s="62" t="s">
        <v>67</v>
      </c>
      <c r="C570" s="62"/>
      <c r="D570" s="62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0.41033333333333327</v>
      </c>
      <c r="M570" s="48">
        <v>6.3695000000000013</v>
      </c>
      <c r="N570" s="49">
        <v>6.4856666666666678</v>
      </c>
      <c r="O570" s="48">
        <v>8.0840000000000014</v>
      </c>
      <c r="P570" s="49">
        <v>10.896000000000003</v>
      </c>
      <c r="Q570" s="48">
        <v>12.654666666666669</v>
      </c>
      <c r="R570" s="49">
        <v>13.168833333333335</v>
      </c>
      <c r="S570" s="48">
        <v>13.105833333333335</v>
      </c>
      <c r="T570" s="49">
        <v>11.868833333333331</v>
      </c>
      <c r="U570" s="48">
        <v>9.1443333333333392</v>
      </c>
      <c r="V570" s="49">
        <v>5.2473333333333327</v>
      </c>
      <c r="W570" s="48">
        <v>2.0630000000000002</v>
      </c>
      <c r="X570" s="49">
        <v>1.1095000000000002</v>
      </c>
      <c r="Y570" s="48">
        <v>0</v>
      </c>
      <c r="Z570" s="49">
        <v>0</v>
      </c>
      <c r="AA570" s="48">
        <v>0</v>
      </c>
      <c r="AB570" s="49">
        <v>0</v>
      </c>
      <c r="AC570" s="58">
        <f t="shared" ref="AC570:AC588" si="174">SUM(E570:AB570)</f>
        <v>100.60783333333335</v>
      </c>
      <c r="AD570" s="58"/>
      <c r="AE570" s="58"/>
    </row>
    <row r="571" spans="2:31" x14ac:dyDescent="0.3">
      <c r="B571" s="62" t="s">
        <v>68</v>
      </c>
      <c r="C571" s="62"/>
      <c r="D571" s="62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</v>
      </c>
      <c r="M571" s="48">
        <v>37.36866666666667</v>
      </c>
      <c r="N571" s="49">
        <v>114.878</v>
      </c>
      <c r="O571" s="48">
        <v>109.55716666666667</v>
      </c>
      <c r="P571" s="49">
        <v>139.84216666666666</v>
      </c>
      <c r="Q571" s="48">
        <v>140.59900000000005</v>
      </c>
      <c r="R571" s="49">
        <v>147.78883333333332</v>
      </c>
      <c r="S571" s="48">
        <v>167.47949999999994</v>
      </c>
      <c r="T571" s="49">
        <v>160.4615</v>
      </c>
      <c r="U571" s="48">
        <v>148.18850000000003</v>
      </c>
      <c r="V571" s="49">
        <v>123.96083333333335</v>
      </c>
      <c r="W571" s="48">
        <v>69.089166666666671</v>
      </c>
      <c r="X571" s="49">
        <v>0.60083333333333333</v>
      </c>
      <c r="Y571" s="48">
        <v>0</v>
      </c>
      <c r="Z571" s="49">
        <v>0</v>
      </c>
      <c r="AA571" s="48">
        <v>0</v>
      </c>
      <c r="AB571" s="49">
        <v>0</v>
      </c>
      <c r="AC571" s="58">
        <f t="shared" si="174"/>
        <v>1359.8141666666666</v>
      </c>
      <c r="AD571" s="58"/>
      <c r="AE571" s="58"/>
    </row>
    <row r="572" spans="2:31" x14ac:dyDescent="0.3">
      <c r="B572" s="62" t="s">
        <v>69</v>
      </c>
      <c r="C572" s="62"/>
      <c r="D572" s="62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</v>
      </c>
      <c r="M572" s="48">
        <v>0</v>
      </c>
      <c r="N572" s="49">
        <v>28.955999999999968</v>
      </c>
      <c r="O572" s="48">
        <v>41.367999999999974</v>
      </c>
      <c r="P572" s="49">
        <v>35.708999999999996</v>
      </c>
      <c r="Q572" s="48">
        <v>36.913999999999994</v>
      </c>
      <c r="R572" s="49">
        <v>37.248999999999995</v>
      </c>
      <c r="S572" s="48">
        <v>36.957000000000008</v>
      </c>
      <c r="T572" s="49">
        <v>31.140999999999998</v>
      </c>
      <c r="U572" s="48">
        <v>14.760000000000005</v>
      </c>
      <c r="V572" s="49">
        <v>10.794000000000011</v>
      </c>
      <c r="W572" s="48">
        <v>21.957000000000019</v>
      </c>
      <c r="X572" s="49">
        <v>0</v>
      </c>
      <c r="Y572" s="48">
        <v>0</v>
      </c>
      <c r="Z572" s="49">
        <v>0</v>
      </c>
      <c r="AA572" s="48">
        <v>0</v>
      </c>
      <c r="AB572" s="49">
        <v>0</v>
      </c>
      <c r="AC572" s="58">
        <f t="shared" si="174"/>
        <v>295.80499999999995</v>
      </c>
      <c r="AD572" s="58"/>
      <c r="AE572" s="58"/>
    </row>
    <row r="573" spans="2:31" x14ac:dyDescent="0.3">
      <c r="B573" s="62" t="s">
        <v>70</v>
      </c>
      <c r="C573" s="62"/>
      <c r="D573" s="62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0</v>
      </c>
      <c r="M573" s="48">
        <v>48.606999999999992</v>
      </c>
      <c r="N573" s="49">
        <v>48.676166666666653</v>
      </c>
      <c r="O573" s="48">
        <v>60.912833333333346</v>
      </c>
      <c r="P573" s="49">
        <v>61.423999999999985</v>
      </c>
      <c r="Q573" s="48">
        <v>61.437666666666665</v>
      </c>
      <c r="R573" s="49">
        <v>63.416000000000004</v>
      </c>
      <c r="S573" s="48">
        <v>66.412333333333336</v>
      </c>
      <c r="T573" s="49">
        <v>66.418833333333339</v>
      </c>
      <c r="U573" s="48">
        <v>62.065833333333352</v>
      </c>
      <c r="V573" s="49">
        <v>63.783499999999989</v>
      </c>
      <c r="W573" s="48">
        <v>63.798999999999985</v>
      </c>
      <c r="X573" s="49">
        <v>17.656499999999991</v>
      </c>
      <c r="Y573" s="48">
        <v>0</v>
      </c>
      <c r="Z573" s="49">
        <v>0</v>
      </c>
      <c r="AA573" s="48">
        <v>0</v>
      </c>
      <c r="AB573" s="49">
        <v>0</v>
      </c>
      <c r="AC573" s="58">
        <f t="shared" si="174"/>
        <v>684.60966666666661</v>
      </c>
      <c r="AD573" s="58"/>
      <c r="AE573" s="58"/>
    </row>
    <row r="574" spans="2:31" x14ac:dyDescent="0.3">
      <c r="B574" s="62" t="s">
        <v>71</v>
      </c>
      <c r="C574" s="62"/>
      <c r="D574" s="62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3.8481666666666663</v>
      </c>
      <c r="N574" s="49">
        <v>0.10283333333333276</v>
      </c>
      <c r="O574" s="48">
        <v>0</v>
      </c>
      <c r="P574" s="49">
        <v>0</v>
      </c>
      <c r="Q574" s="48">
        <v>0</v>
      </c>
      <c r="R574" s="49">
        <v>4.3218333333333314</v>
      </c>
      <c r="S574" s="48">
        <v>5.3574999999999973</v>
      </c>
      <c r="T574" s="49">
        <v>5.6605000000000016</v>
      </c>
      <c r="U574" s="48">
        <v>5.3699999999999992</v>
      </c>
      <c r="V574" s="49">
        <v>4.9081666666666681</v>
      </c>
      <c r="W574" s="48">
        <v>3.1044999999999967</v>
      </c>
      <c r="X574" s="49">
        <v>0.24783333333333318</v>
      </c>
      <c r="Y574" s="48">
        <v>0</v>
      </c>
      <c r="Z574" s="49">
        <v>0</v>
      </c>
      <c r="AA574" s="48">
        <v>0</v>
      </c>
      <c r="AB574" s="49">
        <v>0</v>
      </c>
      <c r="AC574" s="58">
        <f t="shared" si="174"/>
        <v>32.921333333333322</v>
      </c>
      <c r="AD574" s="58"/>
      <c r="AE574" s="58"/>
    </row>
    <row r="575" spans="2:31" x14ac:dyDescent="0.3">
      <c r="B575" s="62" t="s">
        <v>72</v>
      </c>
      <c r="C575" s="62"/>
      <c r="D575" s="62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0</v>
      </c>
      <c r="N575" s="49">
        <v>0</v>
      </c>
      <c r="O575" s="48">
        <v>0</v>
      </c>
      <c r="P575" s="49">
        <v>0</v>
      </c>
      <c r="Q575" s="48">
        <v>0</v>
      </c>
      <c r="R575" s="49">
        <v>0</v>
      </c>
      <c r="S575" s="48">
        <v>0</v>
      </c>
      <c r="T575" s="49">
        <v>0</v>
      </c>
      <c r="U575" s="48">
        <v>0</v>
      </c>
      <c r="V575" s="49">
        <v>0</v>
      </c>
      <c r="W575" s="48">
        <v>0</v>
      </c>
      <c r="X575" s="49">
        <v>0</v>
      </c>
      <c r="Y575" s="48">
        <v>0</v>
      </c>
      <c r="Z575" s="49">
        <v>0</v>
      </c>
      <c r="AA575" s="48">
        <v>0</v>
      </c>
      <c r="AB575" s="49">
        <v>0</v>
      </c>
      <c r="AC575" s="58">
        <f t="shared" si="174"/>
        <v>0</v>
      </c>
      <c r="AD575" s="58"/>
      <c r="AE575" s="58"/>
    </row>
    <row r="576" spans="2:31" x14ac:dyDescent="0.3">
      <c r="B576" s="62" t="s">
        <v>73</v>
      </c>
      <c r="C576" s="62"/>
      <c r="D576" s="62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34.343000000000025</v>
      </c>
      <c r="N576" s="49">
        <v>63.337666666666671</v>
      </c>
      <c r="O576" s="48">
        <v>57.207666666666654</v>
      </c>
      <c r="P576" s="49">
        <v>57.209999999999987</v>
      </c>
      <c r="Q576" s="48">
        <v>57.209333333333319</v>
      </c>
      <c r="R576" s="49">
        <v>59.024166666666638</v>
      </c>
      <c r="S576" s="48">
        <v>62.125666666666667</v>
      </c>
      <c r="T576" s="49">
        <v>61.989333333333327</v>
      </c>
      <c r="U576" s="48">
        <v>62.08483333333335</v>
      </c>
      <c r="V576" s="49">
        <v>62.615333333333311</v>
      </c>
      <c r="W576" s="48">
        <v>53.284833333333331</v>
      </c>
      <c r="X576" s="49">
        <v>1.0398333333333327</v>
      </c>
      <c r="Y576" s="48">
        <v>0</v>
      </c>
      <c r="Z576" s="49">
        <v>0</v>
      </c>
      <c r="AA576" s="48">
        <v>0</v>
      </c>
      <c r="AB576" s="49">
        <v>0</v>
      </c>
      <c r="AC576" s="58">
        <f t="shared" si="174"/>
        <v>631.47166666666669</v>
      </c>
      <c r="AD576" s="58"/>
      <c r="AE576" s="58"/>
    </row>
    <row r="577" spans="2:31" x14ac:dyDescent="0.3">
      <c r="B577" s="62" t="s">
        <v>74</v>
      </c>
      <c r="C577" s="62"/>
      <c r="D577" s="62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0.16333333333333336</v>
      </c>
      <c r="M577" s="48">
        <v>0.22233333333333336</v>
      </c>
      <c r="N577" s="49">
        <v>0.27500000000000002</v>
      </c>
      <c r="O577" s="48">
        <v>0.37333333333333329</v>
      </c>
      <c r="P577" s="49">
        <v>0.42449999999999999</v>
      </c>
      <c r="Q577" s="48">
        <v>0.47099999999999997</v>
      </c>
      <c r="R577" s="49">
        <v>0.51549999999999996</v>
      </c>
      <c r="S577" s="48">
        <v>0.58233333333333326</v>
      </c>
      <c r="T577" s="49">
        <v>0.6226666666666667</v>
      </c>
      <c r="U577" s="48">
        <v>0.66083333333333327</v>
      </c>
      <c r="V577" s="49">
        <v>0.69666666666666666</v>
      </c>
      <c r="W577" s="48">
        <v>0.73033333333333339</v>
      </c>
      <c r="X577" s="49">
        <v>0.76183333333333336</v>
      </c>
      <c r="Y577" s="48">
        <v>0</v>
      </c>
      <c r="Z577" s="49">
        <v>0</v>
      </c>
      <c r="AA577" s="48">
        <v>0</v>
      </c>
      <c r="AB577" s="49">
        <v>0</v>
      </c>
      <c r="AC577" s="58">
        <f t="shared" si="174"/>
        <v>6.4996666666666663</v>
      </c>
      <c r="AD577" s="58"/>
      <c r="AE577" s="58"/>
    </row>
    <row r="578" spans="2:31" x14ac:dyDescent="0.3">
      <c r="B578" s="62" t="s">
        <v>75</v>
      </c>
      <c r="C578" s="62"/>
      <c r="D578" s="62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6.7769999999999992</v>
      </c>
      <c r="N578" s="49">
        <v>7.2563333333333384</v>
      </c>
      <c r="O578" s="48">
        <v>30.024000000000015</v>
      </c>
      <c r="P578" s="49">
        <v>57.857500000000023</v>
      </c>
      <c r="Q578" s="48">
        <v>46.423166666666638</v>
      </c>
      <c r="R578" s="49">
        <v>71.720499999999973</v>
      </c>
      <c r="S578" s="48">
        <v>56.784999999999997</v>
      </c>
      <c r="T578" s="49">
        <v>36.210833333333348</v>
      </c>
      <c r="U578" s="48">
        <v>32.93700000000004</v>
      </c>
      <c r="V578" s="49">
        <v>41.022166666666664</v>
      </c>
      <c r="W578" s="48">
        <v>4.8949999999999942</v>
      </c>
      <c r="X578" s="49">
        <v>3.1321666666666661</v>
      </c>
      <c r="Y578" s="48">
        <v>0</v>
      </c>
      <c r="Z578" s="49">
        <v>0</v>
      </c>
      <c r="AA578" s="48">
        <v>0</v>
      </c>
      <c r="AB578" s="49">
        <v>0</v>
      </c>
      <c r="AC578" s="58">
        <f t="shared" si="174"/>
        <v>395.04066666666665</v>
      </c>
      <c r="AD578" s="58"/>
      <c r="AE578" s="58"/>
    </row>
    <row r="579" spans="2:31" x14ac:dyDescent="0.3">
      <c r="B579" s="62" t="s">
        <v>76</v>
      </c>
      <c r="C579" s="62"/>
      <c r="D579" s="62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26.718666666666667</v>
      </c>
      <c r="N579" s="49">
        <v>34.031666666666688</v>
      </c>
      <c r="O579" s="48">
        <v>37.472999999999999</v>
      </c>
      <c r="P579" s="49">
        <v>41.176166666666724</v>
      </c>
      <c r="Q579" s="48">
        <v>43.499333333333325</v>
      </c>
      <c r="R579" s="49">
        <v>45.948500000000003</v>
      </c>
      <c r="S579" s="48">
        <v>47.92683333333332</v>
      </c>
      <c r="T579" s="49">
        <v>48.116166666666608</v>
      </c>
      <c r="U579" s="48">
        <v>48.065166666666684</v>
      </c>
      <c r="V579" s="49">
        <v>45.459333333333348</v>
      </c>
      <c r="W579" s="48">
        <v>38.183000000000007</v>
      </c>
      <c r="X579" s="49">
        <v>2.0629999999999997</v>
      </c>
      <c r="Y579" s="48">
        <v>0</v>
      </c>
      <c r="Z579" s="49">
        <v>0</v>
      </c>
      <c r="AA579" s="48">
        <v>0</v>
      </c>
      <c r="AB579" s="49">
        <v>0</v>
      </c>
      <c r="AC579" s="58">
        <f t="shared" si="174"/>
        <v>458.66083333333336</v>
      </c>
      <c r="AD579" s="58"/>
      <c r="AE579" s="58"/>
    </row>
    <row r="580" spans="2:31" x14ac:dyDescent="0.3">
      <c r="B580" s="62" t="s">
        <v>77</v>
      </c>
      <c r="C580" s="62"/>
      <c r="D580" s="62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8.2246666666666552</v>
      </c>
      <c r="N580" s="49">
        <v>23.616666666666674</v>
      </c>
      <c r="O580" s="48">
        <v>27.997166666666665</v>
      </c>
      <c r="P580" s="49">
        <v>29.739333333333345</v>
      </c>
      <c r="Q580" s="48">
        <v>31.169166666666683</v>
      </c>
      <c r="R580" s="49">
        <v>30.921666666666695</v>
      </c>
      <c r="S580" s="48">
        <v>29.203000000000028</v>
      </c>
      <c r="T580" s="49">
        <v>22.56733333333333</v>
      </c>
      <c r="U580" s="48">
        <v>10.129166666666665</v>
      </c>
      <c r="V580" s="49">
        <v>29.055000000000032</v>
      </c>
      <c r="W580" s="48">
        <v>23.988166666666679</v>
      </c>
      <c r="X580" s="49">
        <v>2.0544999999999995</v>
      </c>
      <c r="Y580" s="48">
        <v>0</v>
      </c>
      <c r="Z580" s="49">
        <v>0</v>
      </c>
      <c r="AA580" s="48">
        <v>0</v>
      </c>
      <c r="AB580" s="49">
        <v>0</v>
      </c>
      <c r="AC580" s="58">
        <f t="shared" si="174"/>
        <v>268.66583333333347</v>
      </c>
      <c r="AD580" s="58"/>
      <c r="AE580" s="58"/>
    </row>
    <row r="581" spans="2:31" x14ac:dyDescent="0.3">
      <c r="B581" s="62" t="s">
        <v>78</v>
      </c>
      <c r="C581" s="62"/>
      <c r="D581" s="62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0</v>
      </c>
      <c r="N581" s="49">
        <v>0</v>
      </c>
      <c r="O581" s="48">
        <v>0</v>
      </c>
      <c r="P581" s="49">
        <v>0</v>
      </c>
      <c r="Q581" s="48">
        <v>0</v>
      </c>
      <c r="R581" s="49">
        <v>0</v>
      </c>
      <c r="S581" s="48">
        <v>0</v>
      </c>
      <c r="T581" s="49">
        <v>0</v>
      </c>
      <c r="U581" s="48">
        <v>0</v>
      </c>
      <c r="V581" s="49">
        <v>0</v>
      </c>
      <c r="W581" s="48">
        <v>0</v>
      </c>
      <c r="X581" s="49">
        <v>0</v>
      </c>
      <c r="Y581" s="48">
        <v>0</v>
      </c>
      <c r="Z581" s="49">
        <v>0</v>
      </c>
      <c r="AA581" s="48">
        <v>0</v>
      </c>
      <c r="AB581" s="49">
        <v>0</v>
      </c>
      <c r="AC581" s="58">
        <f t="shared" si="174"/>
        <v>0</v>
      </c>
      <c r="AD581" s="58"/>
      <c r="AE581" s="58"/>
    </row>
    <row r="582" spans="2:31" x14ac:dyDescent="0.3">
      <c r="B582" s="62" t="s">
        <v>79</v>
      </c>
      <c r="C582" s="62"/>
      <c r="D582" s="62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1.1376666666666668</v>
      </c>
      <c r="N582" s="49">
        <v>0.18953333333333344</v>
      </c>
      <c r="O582" s="48">
        <v>0</v>
      </c>
      <c r="P582" s="49">
        <v>9.5763333333333307</v>
      </c>
      <c r="Q582" s="48">
        <v>3.8961999999999981</v>
      </c>
      <c r="R582" s="49">
        <v>0</v>
      </c>
      <c r="S582" s="48">
        <v>0</v>
      </c>
      <c r="T582" s="49">
        <v>0</v>
      </c>
      <c r="U582" s="48">
        <v>0</v>
      </c>
      <c r="V582" s="49">
        <v>2.8716666666666675</v>
      </c>
      <c r="W582" s="48">
        <v>6.5369666666666655</v>
      </c>
      <c r="X582" s="49">
        <v>5.8867333333333329</v>
      </c>
      <c r="Y582" s="48">
        <v>0</v>
      </c>
      <c r="Z582" s="49">
        <v>0</v>
      </c>
      <c r="AA582" s="48">
        <v>0</v>
      </c>
      <c r="AB582" s="49">
        <v>0</v>
      </c>
      <c r="AC582" s="58">
        <f t="shared" si="174"/>
        <v>30.095099999999995</v>
      </c>
      <c r="AD582" s="58"/>
      <c r="AE582" s="58"/>
    </row>
    <row r="583" spans="2:31" x14ac:dyDescent="0.3">
      <c r="B583" s="62" t="s">
        <v>80</v>
      </c>
      <c r="C583" s="62"/>
      <c r="D583" s="62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3.7881666666666671</v>
      </c>
      <c r="N583" s="49">
        <v>11.856999999999998</v>
      </c>
      <c r="O583" s="48">
        <v>14.795333333333337</v>
      </c>
      <c r="P583" s="49">
        <v>20.051166666666667</v>
      </c>
      <c r="Q583" s="48">
        <v>25.147333333333329</v>
      </c>
      <c r="R583" s="49">
        <v>48.740333333333325</v>
      </c>
      <c r="S583" s="48">
        <v>29.223166666666675</v>
      </c>
      <c r="T583" s="49">
        <v>42.344833333333341</v>
      </c>
      <c r="U583" s="48">
        <v>23.545666666666669</v>
      </c>
      <c r="V583" s="49">
        <v>3.2583333333333351</v>
      </c>
      <c r="W583" s="48">
        <v>8.3333333333328601E-4</v>
      </c>
      <c r="X583" s="49">
        <v>0.84283333333333343</v>
      </c>
      <c r="Y583" s="48">
        <v>0</v>
      </c>
      <c r="Z583" s="49">
        <v>0</v>
      </c>
      <c r="AA583" s="48">
        <v>0</v>
      </c>
      <c r="AB583" s="49">
        <v>0</v>
      </c>
      <c r="AC583" s="58">
        <f t="shared" si="174"/>
        <v>223.59500000000003</v>
      </c>
      <c r="AD583" s="58"/>
      <c r="AE583" s="58"/>
    </row>
    <row r="584" spans="2:31" x14ac:dyDescent="0.3">
      <c r="B584" s="62" t="s">
        <v>88</v>
      </c>
      <c r="C584" s="62"/>
      <c r="D584" s="62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2.3333333333333353E-3</v>
      </c>
      <c r="M584" s="48">
        <v>4.0800000000000018</v>
      </c>
      <c r="N584" s="49">
        <v>4.37</v>
      </c>
      <c r="O584" s="48">
        <v>2.9000000000000004</v>
      </c>
      <c r="P584" s="49">
        <v>2.9589999999999996</v>
      </c>
      <c r="Q584" s="48">
        <v>2.9589999999999996</v>
      </c>
      <c r="R584" s="49">
        <v>3.0100000000000007</v>
      </c>
      <c r="S584" s="48">
        <v>3.9000000000000004</v>
      </c>
      <c r="T584" s="49">
        <v>3.8000000000000007</v>
      </c>
      <c r="U584" s="48">
        <v>3.8000000000000007</v>
      </c>
      <c r="V584" s="49">
        <v>3.7318333333333347</v>
      </c>
      <c r="W584" s="48">
        <v>1.5199999999999974</v>
      </c>
      <c r="X584" s="49">
        <v>0.21400000000000002</v>
      </c>
      <c r="Y584" s="48">
        <v>0</v>
      </c>
      <c r="Z584" s="49">
        <v>0</v>
      </c>
      <c r="AA584" s="48">
        <v>0</v>
      </c>
      <c r="AB584" s="49">
        <v>0</v>
      </c>
      <c r="AC584" s="58">
        <f t="shared" si="174"/>
        <v>37.246166666666667</v>
      </c>
      <c r="AD584" s="58"/>
      <c r="AE584" s="58"/>
    </row>
    <row r="585" spans="2:31" x14ac:dyDescent="0.3">
      <c r="B585" s="62" t="s">
        <v>104</v>
      </c>
      <c r="C585" s="62"/>
      <c r="D585" s="62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0</v>
      </c>
      <c r="N585" s="49">
        <v>0</v>
      </c>
      <c r="O585" s="48">
        <v>0</v>
      </c>
      <c r="P585" s="49">
        <v>0</v>
      </c>
      <c r="Q585" s="48">
        <v>0</v>
      </c>
      <c r="R585" s="49">
        <v>0</v>
      </c>
      <c r="S585" s="48">
        <v>0</v>
      </c>
      <c r="T585" s="49">
        <v>0</v>
      </c>
      <c r="U585" s="48">
        <v>0</v>
      </c>
      <c r="V585" s="49">
        <v>0</v>
      </c>
      <c r="W585" s="48">
        <v>0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58">
        <f t="shared" si="174"/>
        <v>0</v>
      </c>
      <c r="AD585" s="58"/>
      <c r="AE585" s="58"/>
    </row>
    <row r="586" spans="2:31" x14ac:dyDescent="0.3">
      <c r="B586" s="62" t="s">
        <v>101</v>
      </c>
      <c r="C586" s="62"/>
      <c r="D586" s="62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0</v>
      </c>
      <c r="N586" s="49">
        <v>0</v>
      </c>
      <c r="O586" s="48">
        <v>0</v>
      </c>
      <c r="P586" s="49">
        <v>0</v>
      </c>
      <c r="Q586" s="48">
        <v>0</v>
      </c>
      <c r="R586" s="49">
        <v>0</v>
      </c>
      <c r="S586" s="48">
        <v>0</v>
      </c>
      <c r="T586" s="49">
        <v>0</v>
      </c>
      <c r="U586" s="48">
        <v>0</v>
      </c>
      <c r="V586" s="49">
        <v>0</v>
      </c>
      <c r="W586" s="48">
        <v>0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58">
        <f t="shared" si="174"/>
        <v>0</v>
      </c>
      <c r="AD586" s="58"/>
      <c r="AE586" s="58"/>
    </row>
    <row r="587" spans="2:31" x14ac:dyDescent="0.3">
      <c r="B587" s="62" t="s">
        <v>102</v>
      </c>
      <c r="C587" s="62"/>
      <c r="D587" s="62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38.473333333333329</v>
      </c>
      <c r="N587" s="49">
        <v>25.214166666666678</v>
      </c>
      <c r="O587" s="48">
        <v>40.423999999999999</v>
      </c>
      <c r="P587" s="49">
        <v>40.420333333333346</v>
      </c>
      <c r="Q587" s="48">
        <v>40.456000000000024</v>
      </c>
      <c r="R587" s="49">
        <v>42.071500000000036</v>
      </c>
      <c r="S587" s="48">
        <v>46.480333333333341</v>
      </c>
      <c r="T587" s="49">
        <v>46.490999999999964</v>
      </c>
      <c r="U587" s="48">
        <v>46.476999999999961</v>
      </c>
      <c r="V587" s="49">
        <v>44.564666666666646</v>
      </c>
      <c r="W587" s="48">
        <v>27.112666666666705</v>
      </c>
      <c r="X587" s="49">
        <v>0.32383333333333314</v>
      </c>
      <c r="Y587" s="48">
        <v>0</v>
      </c>
      <c r="Z587" s="49">
        <v>0</v>
      </c>
      <c r="AA587" s="48">
        <v>0</v>
      </c>
      <c r="AB587" s="49">
        <v>0</v>
      </c>
      <c r="AC587" s="58">
        <f t="shared" si="174"/>
        <v>438.50883333333337</v>
      </c>
      <c r="AD587" s="58"/>
      <c r="AE587" s="58"/>
    </row>
    <row r="588" spans="2:31" x14ac:dyDescent="0.3">
      <c r="B588" s="62" t="s">
        <v>103</v>
      </c>
      <c r="C588" s="62"/>
      <c r="D588" s="62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44.420666666666662</v>
      </c>
      <c r="N588" s="49">
        <v>57.900999999999989</v>
      </c>
      <c r="O588" s="48">
        <v>44.725499999999997</v>
      </c>
      <c r="P588" s="49">
        <v>43.439999999999991</v>
      </c>
      <c r="Q588" s="48">
        <v>37.12716666666666</v>
      </c>
      <c r="R588" s="49">
        <v>36.975333333333339</v>
      </c>
      <c r="S588" s="48">
        <v>41.708166666666664</v>
      </c>
      <c r="T588" s="49">
        <v>41.718333333333334</v>
      </c>
      <c r="U588" s="48">
        <v>41.818666666666651</v>
      </c>
      <c r="V588" s="49">
        <v>41.814833333333318</v>
      </c>
      <c r="W588" s="48">
        <v>42.019499999999994</v>
      </c>
      <c r="X588" s="49">
        <v>4.6744999999999992</v>
      </c>
      <c r="Y588" s="48">
        <v>0</v>
      </c>
      <c r="Z588" s="49">
        <v>0</v>
      </c>
      <c r="AA588" s="48">
        <v>0</v>
      </c>
      <c r="AB588" s="49">
        <v>0</v>
      </c>
      <c r="AC588" s="58">
        <f t="shared" si="174"/>
        <v>478.34366666666665</v>
      </c>
      <c r="AD588" s="58"/>
      <c r="AE588" s="58"/>
    </row>
    <row r="589" spans="2:31" x14ac:dyDescent="0.3">
      <c r="B589" s="62" t="s">
        <v>116</v>
      </c>
      <c r="C589" s="62"/>
      <c r="D589" s="62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0.81166666666666676</v>
      </c>
      <c r="M589" s="48">
        <v>29.428666666666672</v>
      </c>
      <c r="N589" s="49">
        <v>31.784499999999987</v>
      </c>
      <c r="O589" s="48">
        <v>28.902999999999999</v>
      </c>
      <c r="P589" s="49">
        <v>47.923333333333339</v>
      </c>
      <c r="Q589" s="48">
        <v>49.453499999999998</v>
      </c>
      <c r="R589" s="49">
        <v>52.92533333333332</v>
      </c>
      <c r="S589" s="48">
        <v>62.980000000000018</v>
      </c>
      <c r="T589" s="49">
        <v>60.02</v>
      </c>
      <c r="U589" s="48">
        <v>52.047499999999992</v>
      </c>
      <c r="V589" s="49">
        <v>41.74433333333333</v>
      </c>
      <c r="W589" s="48">
        <v>20.289833333333352</v>
      </c>
      <c r="X589" s="49">
        <v>5.4118333333333348</v>
      </c>
      <c r="Y589" s="48">
        <v>0</v>
      </c>
      <c r="Z589" s="49">
        <v>0</v>
      </c>
      <c r="AA589" s="48">
        <v>0</v>
      </c>
      <c r="AB589" s="49">
        <v>0</v>
      </c>
      <c r="AC589" s="58">
        <f>SUM(E589:AB589)</f>
        <v>483.72350000000006</v>
      </c>
      <c r="AD589" s="58"/>
      <c r="AE589" s="58"/>
    </row>
    <row r="590" spans="2:31" x14ac:dyDescent="0.3">
      <c r="B590" s="62" t="s">
        <v>117</v>
      </c>
      <c r="C590" s="62"/>
      <c r="D590" s="62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33.3215</v>
      </c>
      <c r="N590" s="49">
        <v>90.159333333333308</v>
      </c>
      <c r="O590" s="48">
        <v>116.23516666666666</v>
      </c>
      <c r="P590" s="49">
        <v>125.65216666666666</v>
      </c>
      <c r="Q590" s="48">
        <v>133.72666666666666</v>
      </c>
      <c r="R590" s="49">
        <v>136.94616666666664</v>
      </c>
      <c r="S590" s="48">
        <v>136.60550000000003</v>
      </c>
      <c r="T590" s="49">
        <v>136.45416666666662</v>
      </c>
      <c r="U590" s="48">
        <v>101.36066666666669</v>
      </c>
      <c r="V590" s="49">
        <v>77.680499999999981</v>
      </c>
      <c r="W590" s="48">
        <v>55.31283333333333</v>
      </c>
      <c r="X590" s="49">
        <v>8.2676666666666669</v>
      </c>
      <c r="Y590" s="48">
        <v>0</v>
      </c>
      <c r="Z590" s="49">
        <v>0</v>
      </c>
      <c r="AA590" s="48">
        <v>0</v>
      </c>
      <c r="AB590" s="49">
        <v>0</v>
      </c>
      <c r="AC590" s="58">
        <f>SUM(E590:AB590)</f>
        <v>1151.7223333333334</v>
      </c>
      <c r="AD590" s="58"/>
      <c r="AE590" s="58"/>
    </row>
    <row r="591" spans="2:31" x14ac:dyDescent="0.3">
      <c r="B591" s="62" t="s">
        <v>118</v>
      </c>
      <c r="C591" s="62"/>
      <c r="D591" s="62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0</v>
      </c>
      <c r="N591" s="49">
        <v>0</v>
      </c>
      <c r="O591" s="48">
        <v>0</v>
      </c>
      <c r="P591" s="49">
        <v>0</v>
      </c>
      <c r="Q591" s="48">
        <v>0</v>
      </c>
      <c r="R591" s="49">
        <v>0</v>
      </c>
      <c r="S591" s="48">
        <v>0</v>
      </c>
      <c r="T591" s="49">
        <v>0</v>
      </c>
      <c r="U591" s="48">
        <v>0</v>
      </c>
      <c r="V591" s="49">
        <v>0</v>
      </c>
      <c r="W591" s="48">
        <v>0</v>
      </c>
      <c r="X591" s="49">
        <v>0</v>
      </c>
      <c r="Y591" s="48">
        <v>0</v>
      </c>
      <c r="Z591" s="49">
        <v>0</v>
      </c>
      <c r="AA591" s="48">
        <v>0</v>
      </c>
      <c r="AB591" s="49">
        <v>0</v>
      </c>
      <c r="AC591" s="58">
        <f t="shared" ref="AC591" si="175">SUM(E591:AB591)</f>
        <v>0</v>
      </c>
      <c r="AD591" s="58"/>
      <c r="AE591" s="58"/>
    </row>
    <row r="592" spans="2:31" x14ac:dyDescent="0.3">
      <c r="B592" s="62" t="s">
        <v>127</v>
      </c>
      <c r="C592" s="62"/>
      <c r="D592" s="62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0</v>
      </c>
      <c r="N592" s="49">
        <v>0</v>
      </c>
      <c r="O592" s="48">
        <v>0</v>
      </c>
      <c r="P592" s="49">
        <v>0</v>
      </c>
      <c r="Q592" s="48">
        <v>0</v>
      </c>
      <c r="R592" s="49">
        <v>0</v>
      </c>
      <c r="S592" s="48">
        <v>0</v>
      </c>
      <c r="T592" s="49">
        <v>0</v>
      </c>
      <c r="U592" s="48">
        <v>0</v>
      </c>
      <c r="V592" s="49">
        <v>0</v>
      </c>
      <c r="W592" s="48">
        <v>0</v>
      </c>
      <c r="X592" s="49">
        <v>0</v>
      </c>
      <c r="Y592" s="48">
        <v>0</v>
      </c>
      <c r="Z592" s="49">
        <v>0</v>
      </c>
      <c r="AA592" s="48">
        <v>0</v>
      </c>
      <c r="AB592" s="49">
        <v>0</v>
      </c>
      <c r="AC592" s="58">
        <f>SUM(E592:AB592)</f>
        <v>0</v>
      </c>
      <c r="AD592" s="58"/>
      <c r="AE592" s="58"/>
    </row>
    <row r="593" spans="2:31" x14ac:dyDescent="0.3">
      <c r="B593" s="4" t="s">
        <v>129</v>
      </c>
      <c r="C593" s="12"/>
      <c r="D593" s="12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 t="s">
        <v>109</v>
      </c>
      <c r="M593" s="48" t="s">
        <v>109</v>
      </c>
      <c r="N593" s="49" t="s">
        <v>109</v>
      </c>
      <c r="O593" s="48" t="s">
        <v>109</v>
      </c>
      <c r="P593" s="49" t="s">
        <v>109</v>
      </c>
      <c r="Q593" s="48" t="s">
        <v>109</v>
      </c>
      <c r="R593" s="49" t="s">
        <v>109</v>
      </c>
      <c r="S593" s="48" t="s">
        <v>109</v>
      </c>
      <c r="T593" s="49" t="s">
        <v>109</v>
      </c>
      <c r="U593" s="48" t="s">
        <v>109</v>
      </c>
      <c r="V593" s="49" t="s">
        <v>109</v>
      </c>
      <c r="W593" s="48" t="s">
        <v>109</v>
      </c>
      <c r="X593" s="49" t="s">
        <v>109</v>
      </c>
      <c r="Y593" s="48">
        <v>0</v>
      </c>
      <c r="Z593" s="49">
        <v>0</v>
      </c>
      <c r="AA593" s="48">
        <v>0</v>
      </c>
      <c r="AB593" s="49">
        <v>0</v>
      </c>
      <c r="AC593" s="58">
        <f t="shared" ref="AC593:AC595" si="176">SUM(E593:AB593)</f>
        <v>0</v>
      </c>
      <c r="AD593" s="58"/>
      <c r="AE593" s="58"/>
    </row>
    <row r="594" spans="2:31" x14ac:dyDescent="0.3">
      <c r="B594" s="4" t="s">
        <v>130</v>
      </c>
      <c r="C594" s="12"/>
      <c r="D594" s="12"/>
      <c r="E594" s="85"/>
      <c r="F594" s="86"/>
      <c r="G594" s="85"/>
      <c r="H594" s="86"/>
      <c r="I594" s="85"/>
      <c r="J594" s="86"/>
      <c r="K594" s="85"/>
      <c r="L594" s="86"/>
      <c r="M594" s="85"/>
      <c r="N594" s="86"/>
      <c r="O594" s="85"/>
      <c r="P594" s="86"/>
      <c r="Q594" s="85"/>
      <c r="R594" s="86"/>
      <c r="S594" s="85"/>
      <c r="T594" s="86"/>
      <c r="U594" s="85"/>
      <c r="V594" s="86"/>
      <c r="W594" s="85"/>
      <c r="X594" s="86"/>
      <c r="Y594" s="85"/>
      <c r="Z594" s="86"/>
      <c r="AA594" s="85"/>
      <c r="AB594" s="86"/>
      <c r="AC594" s="58">
        <f t="shared" si="176"/>
        <v>0</v>
      </c>
      <c r="AD594" s="58"/>
      <c r="AE594" s="58"/>
    </row>
    <row r="595" spans="2:31" x14ac:dyDescent="0.3">
      <c r="B595" s="4" t="s">
        <v>131</v>
      </c>
      <c r="C595" s="12"/>
      <c r="D595" s="12"/>
      <c r="E595" s="85"/>
      <c r="F595" s="86"/>
      <c r="G595" s="85"/>
      <c r="H595" s="86"/>
      <c r="I595" s="85"/>
      <c r="J595" s="86"/>
      <c r="K595" s="85"/>
      <c r="L595" s="86"/>
      <c r="M595" s="85"/>
      <c r="N595" s="86"/>
      <c r="O595" s="85"/>
      <c r="P595" s="86"/>
      <c r="Q595" s="85"/>
      <c r="R595" s="86"/>
      <c r="S595" s="85"/>
      <c r="T595" s="86"/>
      <c r="U595" s="85"/>
      <c r="V595" s="86"/>
      <c r="W595" s="85"/>
      <c r="X595" s="86"/>
      <c r="Y595" s="85"/>
      <c r="Z595" s="86"/>
      <c r="AA595" s="85"/>
      <c r="AB595" s="86"/>
      <c r="AC595" s="58">
        <f t="shared" si="176"/>
        <v>0</v>
      </c>
      <c r="AD595" s="58"/>
      <c r="AE595" s="58"/>
    </row>
    <row r="596" spans="2:31" x14ac:dyDescent="0.3">
      <c r="B596" s="13" t="s">
        <v>2</v>
      </c>
      <c r="C596" s="13"/>
      <c r="D596" s="13"/>
      <c r="E596" s="14">
        <f>SUM(E536:E595)</f>
        <v>0</v>
      </c>
      <c r="F596" s="14">
        <f t="shared" ref="F596" si="177">SUM(F536:F595)</f>
        <v>0</v>
      </c>
      <c r="G596" s="14">
        <f t="shared" ref="G596" si="178">SUM(G536:G595)</f>
        <v>0</v>
      </c>
      <c r="H596" s="14">
        <f t="shared" ref="H596" si="179">SUM(H536:H595)</f>
        <v>0</v>
      </c>
      <c r="I596" s="14">
        <f t="shared" ref="I596" si="180">SUM(I536:I595)</f>
        <v>0</v>
      </c>
      <c r="J596" s="14">
        <f t="shared" ref="J596" si="181">SUM(J536:J595)</f>
        <v>0</v>
      </c>
      <c r="K596" s="14">
        <f t="shared" ref="K596" si="182">SUM(K536:K595)</f>
        <v>0</v>
      </c>
      <c r="L596" s="14">
        <f t="shared" ref="L596" si="183">SUM(L536:L595)</f>
        <v>10.844866666666668</v>
      </c>
      <c r="M596" s="14">
        <f t="shared" ref="M596" si="184">SUM(M536:M595)</f>
        <v>1063.2552500000002</v>
      </c>
      <c r="N596" s="14">
        <f t="shared" ref="N596" si="185">SUM(N536:N595)</f>
        <v>1464.7750666666666</v>
      </c>
      <c r="O596" s="14">
        <f t="shared" ref="O596" si="186">SUM(O536:O595)</f>
        <v>1412.7013166666663</v>
      </c>
      <c r="P596" s="14">
        <f t="shared" ref="P596" si="187">SUM(P536:P595)</f>
        <v>1614.8589833333338</v>
      </c>
      <c r="Q596" s="14">
        <f t="shared" ref="Q596" si="188">SUM(Q536:Q595)</f>
        <v>1640.9222833333336</v>
      </c>
      <c r="R596" s="14">
        <f t="shared" ref="R596" si="189">SUM(R536:R595)</f>
        <v>1720.2358333333327</v>
      </c>
      <c r="S596" s="14">
        <f t="shared" ref="S596" si="190">SUM(S536:S595)</f>
        <v>1818.7916666666667</v>
      </c>
      <c r="T596" s="14">
        <f t="shared" ref="T596" si="191">SUM(T536:T595)</f>
        <v>1699.348466666667</v>
      </c>
      <c r="U596" s="14">
        <f t="shared" ref="U596" si="192">SUM(U536:U595)</f>
        <v>1506.3671499999998</v>
      </c>
      <c r="V596" s="14">
        <f t="shared" ref="V596" si="193">SUM(V536:V595)</f>
        <v>1497.2674666666667</v>
      </c>
      <c r="W596" s="14">
        <f t="shared" ref="W596" si="194">SUM(W536:W595)</f>
        <v>1140.8684666666663</v>
      </c>
      <c r="X596" s="14">
        <f t="shared" ref="X596" si="195">SUM(X536:X595)</f>
        <v>196.82014999999996</v>
      </c>
      <c r="Y596" s="14">
        <f t="shared" ref="Y596" si="196">SUM(Y536:Y595)</f>
        <v>0</v>
      </c>
      <c r="Z596" s="14">
        <f t="shared" ref="Z596" si="197">SUM(Z536:Z595)</f>
        <v>0</v>
      </c>
      <c r="AA596" s="14">
        <f t="shared" ref="AA596" si="198">SUM(AA536:AA595)</f>
        <v>0</v>
      </c>
      <c r="AB596" s="14">
        <f t="shared" ref="AB596" si="199">SUM(AB536:AB595)</f>
        <v>0</v>
      </c>
      <c r="AC596" s="70">
        <f>SUM(AC536:AE595)</f>
        <v>16787.056966666667</v>
      </c>
      <c r="AD596" s="70"/>
      <c r="AE596" s="70"/>
    </row>
    <row r="597" spans="2:31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2:31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2:31" x14ac:dyDescent="0.3">
      <c r="B599" s="8">
        <f>'Resumen-Mensual'!$N$22</f>
        <v>45301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68" t="s">
        <v>2</v>
      </c>
      <c r="AD601" s="68"/>
      <c r="AE601" s="68"/>
    </row>
    <row r="602" spans="2:31" x14ac:dyDescent="0.3">
      <c r="B602" s="82" t="s">
        <v>37</v>
      </c>
      <c r="C602" s="82"/>
      <c r="D602" s="82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0.20500000000000004</v>
      </c>
      <c r="M602" s="48">
        <v>1.9840000000000004</v>
      </c>
      <c r="N602" s="49">
        <v>1.8419999999999996</v>
      </c>
      <c r="O602" s="48">
        <v>1.6214999999999995</v>
      </c>
      <c r="P602" s="49">
        <v>1.3703333333333334</v>
      </c>
      <c r="Q602" s="48">
        <v>0.59733333333333405</v>
      </c>
      <c r="R602" s="49">
        <v>0.52716666666666678</v>
      </c>
      <c r="S602" s="48">
        <v>0.50350000000000028</v>
      </c>
      <c r="T602" s="49">
        <v>0.35366666666666641</v>
      </c>
      <c r="U602" s="48">
        <v>1.5499999999999863E-2</v>
      </c>
      <c r="V602" s="49">
        <v>0</v>
      </c>
      <c r="W602" s="48">
        <v>3.3000000000000064E-2</v>
      </c>
      <c r="X602" s="49">
        <v>6.9666666666666724E-2</v>
      </c>
      <c r="Y602" s="48">
        <v>0</v>
      </c>
      <c r="Z602" s="49">
        <v>0</v>
      </c>
      <c r="AA602" s="48">
        <v>0</v>
      </c>
      <c r="AB602" s="49">
        <v>0</v>
      </c>
      <c r="AC602" s="58">
        <f>SUM(E602:AB602)</f>
        <v>9.1226666666666674</v>
      </c>
      <c r="AD602" s="58"/>
      <c r="AE602" s="58"/>
    </row>
    <row r="603" spans="2:31" x14ac:dyDescent="0.3">
      <c r="B603" s="62" t="s">
        <v>38</v>
      </c>
      <c r="C603" s="62"/>
      <c r="D603" s="62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0.4524999999999999</v>
      </c>
      <c r="M603" s="48">
        <v>9.5899999999999945</v>
      </c>
      <c r="N603" s="49">
        <v>4.4380000000000006</v>
      </c>
      <c r="O603" s="48">
        <v>2.761000000000001</v>
      </c>
      <c r="P603" s="49">
        <v>2.6650000000000009</v>
      </c>
      <c r="Q603" s="48">
        <v>0.92799999999999905</v>
      </c>
      <c r="R603" s="49">
        <v>0.81500000000000128</v>
      </c>
      <c r="S603" s="48">
        <v>0.83000000000000007</v>
      </c>
      <c r="T603" s="49">
        <v>0.45100000000000051</v>
      </c>
      <c r="U603" s="48">
        <v>2.9999999999999361E-2</v>
      </c>
      <c r="V603" s="49">
        <v>0</v>
      </c>
      <c r="W603" s="48">
        <v>0</v>
      </c>
      <c r="X603" s="49">
        <v>3.7735333333333316</v>
      </c>
      <c r="Y603" s="48">
        <v>0</v>
      </c>
      <c r="Z603" s="49">
        <v>0</v>
      </c>
      <c r="AA603" s="48">
        <v>0</v>
      </c>
      <c r="AB603" s="49">
        <v>0</v>
      </c>
      <c r="AC603" s="58">
        <f t="shared" ref="AC603:AC634" si="200">SUM(E603:AB603)</f>
        <v>26.734033333333329</v>
      </c>
      <c r="AD603" s="58"/>
      <c r="AE603" s="58"/>
    </row>
    <row r="604" spans="2:31" x14ac:dyDescent="0.3">
      <c r="B604" s="62" t="s">
        <v>39</v>
      </c>
      <c r="C604" s="62"/>
      <c r="D604" s="62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0</v>
      </c>
      <c r="M604" s="48">
        <v>0</v>
      </c>
      <c r="N604" s="49">
        <v>0</v>
      </c>
      <c r="O604" s="48">
        <v>0</v>
      </c>
      <c r="P604" s="49">
        <v>2.299999999999998</v>
      </c>
      <c r="Q604" s="48">
        <v>3.8701666666666648</v>
      </c>
      <c r="R604" s="49">
        <v>4.4273333333333333</v>
      </c>
      <c r="S604" s="48">
        <v>4.0649999999999995</v>
      </c>
      <c r="T604" s="49">
        <v>2.9115000000000006</v>
      </c>
      <c r="U604" s="48">
        <v>0.30000000000000071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58">
        <f t="shared" si="200"/>
        <v>17.873999999999999</v>
      </c>
      <c r="AD604" s="58"/>
      <c r="AE604" s="58"/>
    </row>
    <row r="605" spans="2:31" x14ac:dyDescent="0.3">
      <c r="B605" s="62" t="s">
        <v>40</v>
      </c>
      <c r="C605" s="62"/>
      <c r="D605" s="62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3.5519999999999996</v>
      </c>
      <c r="M605" s="48">
        <v>59.752666666666663</v>
      </c>
      <c r="N605" s="49">
        <v>36.102833333333351</v>
      </c>
      <c r="O605" s="48">
        <v>23.717000000000002</v>
      </c>
      <c r="P605" s="49">
        <v>34.768999999999998</v>
      </c>
      <c r="Q605" s="48">
        <v>23.758999999999997</v>
      </c>
      <c r="R605" s="49">
        <v>26.916999999999994</v>
      </c>
      <c r="S605" s="48">
        <v>30.321999999999999</v>
      </c>
      <c r="T605" s="49">
        <v>32.009166666666665</v>
      </c>
      <c r="U605" s="48">
        <v>34.113166666666658</v>
      </c>
      <c r="V605" s="49">
        <v>33.949666666666673</v>
      </c>
      <c r="W605" s="48">
        <v>34.907833333333343</v>
      </c>
      <c r="X605" s="49">
        <v>8.9546666666666646</v>
      </c>
      <c r="Y605" s="48">
        <v>0</v>
      </c>
      <c r="Z605" s="49">
        <v>0</v>
      </c>
      <c r="AA605" s="48">
        <v>0</v>
      </c>
      <c r="AB605" s="49">
        <v>0</v>
      </c>
      <c r="AC605" s="58">
        <f t="shared" si="200"/>
        <v>382.82599999999991</v>
      </c>
      <c r="AD605" s="58"/>
      <c r="AE605" s="58"/>
    </row>
    <row r="606" spans="2:31" x14ac:dyDescent="0.3">
      <c r="B606" s="62" t="s">
        <v>41</v>
      </c>
      <c r="C606" s="62"/>
      <c r="D606" s="62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14.089166666666666</v>
      </c>
      <c r="N606" s="49">
        <v>23.93716666666667</v>
      </c>
      <c r="O606" s="48">
        <v>23.922166666666669</v>
      </c>
      <c r="P606" s="49">
        <v>30.93383333333335</v>
      </c>
      <c r="Q606" s="48">
        <v>27.725499999999997</v>
      </c>
      <c r="R606" s="49">
        <v>21.837000000000003</v>
      </c>
      <c r="S606" s="48">
        <v>19.314333333333334</v>
      </c>
      <c r="T606" s="49">
        <v>13.327666666666676</v>
      </c>
      <c r="U606" s="48">
        <v>10.997333333333339</v>
      </c>
      <c r="V606" s="49">
        <v>21.852500000000006</v>
      </c>
      <c r="W606" s="48">
        <v>6.7206666666666699</v>
      </c>
      <c r="X606" s="49">
        <v>1.4453333333333334</v>
      </c>
      <c r="Y606" s="48">
        <v>0</v>
      </c>
      <c r="Z606" s="49">
        <v>0</v>
      </c>
      <c r="AA606" s="48">
        <v>0</v>
      </c>
      <c r="AB606" s="49">
        <v>0</v>
      </c>
      <c r="AC606" s="58">
        <f t="shared" si="200"/>
        <v>216.10266666666672</v>
      </c>
      <c r="AD606" s="58"/>
      <c r="AE606" s="58"/>
    </row>
    <row r="607" spans="2:31" x14ac:dyDescent="0.3">
      <c r="B607" s="62" t="s">
        <v>42</v>
      </c>
      <c r="C607" s="62"/>
      <c r="D607" s="62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0.34223333333333295</v>
      </c>
      <c r="M607" s="48">
        <v>38.902000000000008</v>
      </c>
      <c r="N607" s="49">
        <v>49.18866666666667</v>
      </c>
      <c r="O607" s="48">
        <v>51.598999999999982</v>
      </c>
      <c r="P607" s="49">
        <v>54.437999999999981</v>
      </c>
      <c r="Q607" s="48">
        <v>53.981999999999999</v>
      </c>
      <c r="R607" s="49">
        <v>50.186166666666637</v>
      </c>
      <c r="S607" s="48">
        <v>48.45583333333331</v>
      </c>
      <c r="T607" s="49">
        <v>45.469333333333346</v>
      </c>
      <c r="U607" s="48">
        <v>40.760666666666673</v>
      </c>
      <c r="V607" s="49">
        <v>37.874999999999986</v>
      </c>
      <c r="W607" s="48">
        <v>15.776333333333328</v>
      </c>
      <c r="X607" s="49">
        <v>0.92901666666666705</v>
      </c>
      <c r="Y607" s="48">
        <v>0</v>
      </c>
      <c r="Z607" s="49">
        <v>0</v>
      </c>
      <c r="AA607" s="48">
        <v>0</v>
      </c>
      <c r="AB607" s="49">
        <v>0</v>
      </c>
      <c r="AC607" s="58">
        <f t="shared" si="200"/>
        <v>487.90424999999999</v>
      </c>
      <c r="AD607" s="58"/>
      <c r="AE607" s="58"/>
    </row>
    <row r="608" spans="2:31" x14ac:dyDescent="0.3">
      <c r="B608" s="62" t="s">
        <v>43</v>
      </c>
      <c r="C608" s="62"/>
      <c r="D608" s="62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2.899999999999999</v>
      </c>
      <c r="M608" s="48">
        <v>49.910666666666664</v>
      </c>
      <c r="N608" s="49">
        <v>36.620499999999993</v>
      </c>
      <c r="O608" s="48">
        <v>33.262833333333326</v>
      </c>
      <c r="P608" s="49">
        <v>30.873166666666631</v>
      </c>
      <c r="Q608" s="48">
        <v>28.49516666666667</v>
      </c>
      <c r="R608" s="49">
        <v>27.888333333333367</v>
      </c>
      <c r="S608" s="48">
        <v>26.900333333333357</v>
      </c>
      <c r="T608" s="49">
        <v>25.511999999999993</v>
      </c>
      <c r="U608" s="48">
        <v>30.713666666666629</v>
      </c>
      <c r="V608" s="49">
        <v>31.076833333333333</v>
      </c>
      <c r="W608" s="48">
        <v>17.108333333333327</v>
      </c>
      <c r="X608" s="49">
        <v>0.43149999999999983</v>
      </c>
      <c r="Y608" s="48">
        <v>0</v>
      </c>
      <c r="Z608" s="49">
        <v>0</v>
      </c>
      <c r="AA608" s="48">
        <v>0</v>
      </c>
      <c r="AB608" s="49">
        <v>0</v>
      </c>
      <c r="AC608" s="58">
        <f t="shared" si="200"/>
        <v>341.69333333333338</v>
      </c>
      <c r="AD608" s="58"/>
      <c r="AE608" s="58"/>
    </row>
    <row r="609" spans="2:31" x14ac:dyDescent="0.3">
      <c r="B609" s="62" t="s">
        <v>44</v>
      </c>
      <c r="C609" s="62"/>
      <c r="D609" s="62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18.897500000000012</v>
      </c>
      <c r="N609" s="49">
        <v>33.310499999999962</v>
      </c>
      <c r="O609" s="48">
        <v>42.221166666666676</v>
      </c>
      <c r="P609" s="49">
        <v>36.132999999999988</v>
      </c>
      <c r="Q609" s="48">
        <v>33.387666666666711</v>
      </c>
      <c r="R609" s="49">
        <v>33.424166666666693</v>
      </c>
      <c r="S609" s="48">
        <v>27.408333333333342</v>
      </c>
      <c r="T609" s="49">
        <v>22.782833333333304</v>
      </c>
      <c r="U609" s="48">
        <v>18.372666666666646</v>
      </c>
      <c r="V609" s="49">
        <v>6.3603333333333394</v>
      </c>
      <c r="W609" s="48">
        <v>0</v>
      </c>
      <c r="X609" s="49">
        <v>1.0615000000000003</v>
      </c>
      <c r="Y609" s="48">
        <v>0</v>
      </c>
      <c r="Z609" s="49">
        <v>0</v>
      </c>
      <c r="AA609" s="48">
        <v>0</v>
      </c>
      <c r="AB609" s="49">
        <v>0</v>
      </c>
      <c r="AC609" s="58">
        <f t="shared" si="200"/>
        <v>273.35966666666667</v>
      </c>
      <c r="AD609" s="58"/>
      <c r="AE609" s="58"/>
    </row>
    <row r="610" spans="2:31" x14ac:dyDescent="0.3">
      <c r="B610" s="62" t="s">
        <v>45</v>
      </c>
      <c r="C610" s="62"/>
      <c r="D610" s="62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1.7635333333333338</v>
      </c>
      <c r="N610" s="49">
        <v>2.3820333333333332</v>
      </c>
      <c r="O610" s="48">
        <v>1.9038333333333328</v>
      </c>
      <c r="P610" s="49">
        <v>1.7918000000000016</v>
      </c>
      <c r="Q610" s="48">
        <v>0.18433333333332957</v>
      </c>
      <c r="R610" s="49">
        <v>0</v>
      </c>
      <c r="S610" s="48">
        <v>0</v>
      </c>
      <c r="T610" s="49">
        <v>2.3833333333329893E-3</v>
      </c>
      <c r="U610" s="48">
        <v>0.33466666666666628</v>
      </c>
      <c r="V610" s="49">
        <v>8.4983000000000075</v>
      </c>
      <c r="W610" s="48">
        <v>1.6001666666666658</v>
      </c>
      <c r="X610" s="49">
        <v>0.47583333333333344</v>
      </c>
      <c r="Y610" s="48">
        <v>0</v>
      </c>
      <c r="Z610" s="49">
        <v>0</v>
      </c>
      <c r="AA610" s="48">
        <v>0</v>
      </c>
      <c r="AB610" s="49">
        <v>0</v>
      </c>
      <c r="AC610" s="58">
        <f t="shared" si="200"/>
        <v>18.936883333333341</v>
      </c>
      <c r="AD610" s="58"/>
      <c r="AE610" s="58"/>
    </row>
    <row r="611" spans="2:31" x14ac:dyDescent="0.3">
      <c r="B611" s="62" t="s">
        <v>46</v>
      </c>
      <c r="C611" s="62"/>
      <c r="D611" s="62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0</v>
      </c>
      <c r="M611" s="48">
        <v>31.895666666666646</v>
      </c>
      <c r="N611" s="49">
        <v>29.312666666666722</v>
      </c>
      <c r="O611" s="48">
        <v>34.57999999999997</v>
      </c>
      <c r="P611" s="49">
        <v>28.104166666666668</v>
      </c>
      <c r="Q611" s="48">
        <v>16.483833333333344</v>
      </c>
      <c r="R611" s="49">
        <v>11.226000000000008</v>
      </c>
      <c r="S611" s="48">
        <v>9.5268333333333253</v>
      </c>
      <c r="T611" s="49">
        <v>13.88749999999999</v>
      </c>
      <c r="U611" s="48">
        <v>8.462333333333337</v>
      </c>
      <c r="V611" s="49">
        <v>3.0058333333333329</v>
      </c>
      <c r="W611" s="48">
        <v>2.3845000000000001</v>
      </c>
      <c r="X611" s="49">
        <v>1.2831666666666666</v>
      </c>
      <c r="Y611" s="48">
        <v>0</v>
      </c>
      <c r="Z611" s="49">
        <v>0</v>
      </c>
      <c r="AA611" s="48">
        <v>0</v>
      </c>
      <c r="AB611" s="49">
        <v>0</v>
      </c>
      <c r="AC611" s="58">
        <f t="shared" si="200"/>
        <v>190.15249999999997</v>
      </c>
      <c r="AD611" s="58"/>
      <c r="AE611" s="58"/>
    </row>
    <row r="612" spans="2:31" x14ac:dyDescent="0.3">
      <c r="B612" s="62" t="s">
        <v>47</v>
      </c>
      <c r="C612" s="62"/>
      <c r="D612" s="62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17.341999999999988</v>
      </c>
      <c r="N612" s="49">
        <v>23.25800000000002</v>
      </c>
      <c r="O612" s="48">
        <v>23.83799999999998</v>
      </c>
      <c r="P612" s="49">
        <v>23.77999999999998</v>
      </c>
      <c r="Q612" s="48">
        <v>23.374000000000017</v>
      </c>
      <c r="R612" s="49">
        <v>22.56199999999998</v>
      </c>
      <c r="S612" s="48">
        <v>21.34400000000003</v>
      </c>
      <c r="T612" s="49">
        <v>20.880000000000017</v>
      </c>
      <c r="U612" s="48">
        <v>21.227999999999998</v>
      </c>
      <c r="V612" s="49">
        <v>19.604000000000021</v>
      </c>
      <c r="W612" s="48">
        <v>15.022000000000018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58">
        <f t="shared" si="200"/>
        <v>232.23200000000006</v>
      </c>
      <c r="AD612" s="58"/>
      <c r="AE612" s="58"/>
    </row>
    <row r="613" spans="2:31" x14ac:dyDescent="0.3">
      <c r="B613" s="62" t="s">
        <v>48</v>
      </c>
      <c r="C613" s="62"/>
      <c r="D613" s="62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58">
        <f t="shared" si="200"/>
        <v>0</v>
      </c>
      <c r="AD613" s="58"/>
      <c r="AE613" s="58"/>
    </row>
    <row r="614" spans="2:31" x14ac:dyDescent="0.3">
      <c r="B614" s="62" t="s">
        <v>49</v>
      </c>
      <c r="C614" s="62"/>
      <c r="D614" s="62"/>
      <c r="E614" s="48">
        <v>0</v>
      </c>
      <c r="F614" s="49">
        <v>0</v>
      </c>
      <c r="G614" s="48">
        <v>0</v>
      </c>
      <c r="H614" s="49">
        <v>0</v>
      </c>
      <c r="I614" s="48">
        <v>0</v>
      </c>
      <c r="J614" s="49">
        <v>0</v>
      </c>
      <c r="K614" s="48">
        <v>0</v>
      </c>
      <c r="L614" s="49">
        <v>0</v>
      </c>
      <c r="M614" s="48">
        <v>36.75483333333333</v>
      </c>
      <c r="N614" s="49">
        <v>61.410166666666669</v>
      </c>
      <c r="O614" s="48">
        <v>28.888333333333321</v>
      </c>
      <c r="P614" s="49">
        <v>71.635833333333323</v>
      </c>
      <c r="Q614" s="48">
        <v>97.054833333333349</v>
      </c>
      <c r="R614" s="49">
        <v>106.20816666666668</v>
      </c>
      <c r="S614" s="48">
        <v>106.15950000000002</v>
      </c>
      <c r="T614" s="49">
        <v>106.34933333333333</v>
      </c>
      <c r="U614" s="48">
        <v>109.63616666666668</v>
      </c>
      <c r="V614" s="49">
        <v>95.063999999999993</v>
      </c>
      <c r="W614" s="48">
        <v>58.068999999999988</v>
      </c>
      <c r="X614" s="49">
        <v>3.6011666666666686</v>
      </c>
      <c r="Y614" s="48">
        <v>0</v>
      </c>
      <c r="Z614" s="49">
        <v>0</v>
      </c>
      <c r="AA614" s="48">
        <v>0</v>
      </c>
      <c r="AB614" s="49">
        <v>0</v>
      </c>
      <c r="AC614" s="58">
        <f t="shared" si="200"/>
        <v>880.8313333333333</v>
      </c>
      <c r="AD614" s="58"/>
      <c r="AE614" s="58"/>
    </row>
    <row r="615" spans="2:31" x14ac:dyDescent="0.3">
      <c r="B615" s="62" t="s">
        <v>50</v>
      </c>
      <c r="C615" s="62"/>
      <c r="D615" s="62"/>
      <c r="E615" s="48">
        <v>0</v>
      </c>
      <c r="F615" s="49">
        <v>0</v>
      </c>
      <c r="G615" s="48">
        <v>0</v>
      </c>
      <c r="H615" s="49">
        <v>0</v>
      </c>
      <c r="I615" s="48">
        <v>0</v>
      </c>
      <c r="J615" s="49">
        <v>0</v>
      </c>
      <c r="K615" s="48">
        <v>0</v>
      </c>
      <c r="L615" s="49">
        <v>4.8333333333333336E-3</v>
      </c>
      <c r="M615" s="48">
        <v>18.260999999999999</v>
      </c>
      <c r="N615" s="49">
        <v>13.834666666666664</v>
      </c>
      <c r="O615" s="48">
        <v>15.20483333333334</v>
      </c>
      <c r="P615" s="49">
        <v>11.554833333333336</v>
      </c>
      <c r="Q615" s="48">
        <v>9.0321666666666651</v>
      </c>
      <c r="R615" s="49">
        <v>0.16449999999999995</v>
      </c>
      <c r="S615" s="48">
        <v>6.3333333333333757E-3</v>
      </c>
      <c r="T615" s="49">
        <v>6.649999999999992E-2</v>
      </c>
      <c r="U615" s="48">
        <v>0.91900000000000148</v>
      </c>
      <c r="V615" s="49">
        <v>1.2201666666666671</v>
      </c>
      <c r="W615" s="48">
        <v>0.40400000000000053</v>
      </c>
      <c r="X615" s="49">
        <v>4.2666666666666707E-2</v>
      </c>
      <c r="Y615" s="48">
        <v>0</v>
      </c>
      <c r="Z615" s="49">
        <v>0</v>
      </c>
      <c r="AA615" s="48">
        <v>0</v>
      </c>
      <c r="AB615" s="49">
        <v>0</v>
      </c>
      <c r="AC615" s="58">
        <f t="shared" si="200"/>
        <v>70.715500000000006</v>
      </c>
      <c r="AD615" s="58"/>
      <c r="AE615" s="58"/>
    </row>
    <row r="616" spans="2:31" x14ac:dyDescent="0.3">
      <c r="B616" s="62" t="s">
        <v>123</v>
      </c>
      <c r="C616" s="62"/>
      <c r="D616" s="62"/>
      <c r="E616" s="48">
        <v>0</v>
      </c>
      <c r="F616" s="49">
        <v>0</v>
      </c>
      <c r="G616" s="48">
        <v>0</v>
      </c>
      <c r="H616" s="49">
        <v>0</v>
      </c>
      <c r="I616" s="48">
        <v>0</v>
      </c>
      <c r="J616" s="49">
        <v>0</v>
      </c>
      <c r="K616" s="48">
        <v>0</v>
      </c>
      <c r="L616" s="49">
        <v>6.0500000000000026E-2</v>
      </c>
      <c r="M616" s="48">
        <v>19.702333333333325</v>
      </c>
      <c r="N616" s="49">
        <v>23.052000000000017</v>
      </c>
      <c r="O616" s="48">
        <v>19.762499999999989</v>
      </c>
      <c r="P616" s="49">
        <v>18.902666666666669</v>
      </c>
      <c r="Q616" s="48">
        <v>16.26616666666666</v>
      </c>
      <c r="R616" s="49">
        <v>16.062666666666647</v>
      </c>
      <c r="S616" s="48">
        <v>15.428833333333325</v>
      </c>
      <c r="T616" s="49">
        <v>14.73416666666667</v>
      </c>
      <c r="U616" s="48">
        <v>13.499000000000006</v>
      </c>
      <c r="V616" s="49">
        <v>10.51416666666668</v>
      </c>
      <c r="W616" s="48">
        <v>1.2143333333333348</v>
      </c>
      <c r="X616" s="49">
        <v>0</v>
      </c>
      <c r="Y616" s="48">
        <v>0</v>
      </c>
      <c r="Z616" s="49">
        <v>0</v>
      </c>
      <c r="AA616" s="48">
        <v>0</v>
      </c>
      <c r="AB616" s="49">
        <v>0</v>
      </c>
      <c r="AC616" s="58">
        <f t="shared" si="200"/>
        <v>169.19933333333333</v>
      </c>
      <c r="AD616" s="58"/>
      <c r="AE616" s="58"/>
    </row>
    <row r="617" spans="2:31" x14ac:dyDescent="0.3">
      <c r="B617" s="62" t="s">
        <v>51</v>
      </c>
      <c r="C617" s="62"/>
      <c r="D617" s="62"/>
      <c r="E617" s="48">
        <v>0</v>
      </c>
      <c r="F617" s="49">
        <v>0</v>
      </c>
      <c r="G617" s="48">
        <v>0</v>
      </c>
      <c r="H617" s="49">
        <v>0</v>
      </c>
      <c r="I617" s="48">
        <v>0</v>
      </c>
      <c r="J617" s="49">
        <v>0</v>
      </c>
      <c r="K617" s="48">
        <v>0</v>
      </c>
      <c r="L617" s="49">
        <v>7.333333333333295E-3</v>
      </c>
      <c r="M617" s="48">
        <v>62.993666666666662</v>
      </c>
      <c r="N617" s="49">
        <v>127.58783333333331</v>
      </c>
      <c r="O617" s="48">
        <v>121.72749999999999</v>
      </c>
      <c r="P617" s="49">
        <v>106.54000000000002</v>
      </c>
      <c r="Q617" s="48">
        <v>102.09</v>
      </c>
      <c r="R617" s="49">
        <v>114.74000000000001</v>
      </c>
      <c r="S617" s="48">
        <v>102.64000000000001</v>
      </c>
      <c r="T617" s="49">
        <v>103.80000000000001</v>
      </c>
      <c r="U617" s="48">
        <v>104.20000000000002</v>
      </c>
      <c r="V617" s="49">
        <v>114.04000000000002</v>
      </c>
      <c r="W617" s="48">
        <v>80.641333333333378</v>
      </c>
      <c r="X617" s="49">
        <v>3.3778333333333346</v>
      </c>
      <c r="Y617" s="48">
        <v>0</v>
      </c>
      <c r="Z617" s="49">
        <v>0</v>
      </c>
      <c r="AA617" s="48">
        <v>0</v>
      </c>
      <c r="AB617" s="49">
        <v>0</v>
      </c>
      <c r="AC617" s="58">
        <f t="shared" si="200"/>
        <v>1144.3855000000001</v>
      </c>
      <c r="AD617" s="58"/>
      <c r="AE617" s="58"/>
    </row>
    <row r="618" spans="2:31" x14ac:dyDescent="0.3">
      <c r="B618" s="62" t="s">
        <v>52</v>
      </c>
      <c r="C618" s="62"/>
      <c r="D618" s="62"/>
      <c r="E618" s="48">
        <v>0</v>
      </c>
      <c r="F618" s="49">
        <v>0</v>
      </c>
      <c r="G618" s="48">
        <v>0</v>
      </c>
      <c r="H618" s="49">
        <v>0</v>
      </c>
      <c r="I618" s="48">
        <v>0</v>
      </c>
      <c r="J618" s="49">
        <v>0</v>
      </c>
      <c r="K618" s="48">
        <v>0</v>
      </c>
      <c r="L618" s="49">
        <v>0</v>
      </c>
      <c r="M618" s="48">
        <v>10.215499999999999</v>
      </c>
      <c r="N618" s="49">
        <v>17.621166666666671</v>
      </c>
      <c r="O618" s="48">
        <v>14.934833333333358</v>
      </c>
      <c r="P618" s="49">
        <v>10.982666666666667</v>
      </c>
      <c r="Q618" s="48">
        <v>11.145500000000002</v>
      </c>
      <c r="R618" s="49">
        <v>11.075000000000001</v>
      </c>
      <c r="S618" s="48">
        <v>10.999666666666668</v>
      </c>
      <c r="T618" s="49">
        <v>10.675333333333326</v>
      </c>
      <c r="U618" s="48">
        <v>11.170500000000004</v>
      </c>
      <c r="V618" s="49">
        <v>11.569666666666668</v>
      </c>
      <c r="W618" s="48">
        <v>8.75416666666667</v>
      </c>
      <c r="X618" s="49">
        <v>1.3976666666666668</v>
      </c>
      <c r="Y618" s="48">
        <v>0</v>
      </c>
      <c r="Z618" s="49">
        <v>0</v>
      </c>
      <c r="AA618" s="48">
        <v>0</v>
      </c>
      <c r="AB618" s="49">
        <v>0</v>
      </c>
      <c r="AC618" s="58">
        <f t="shared" si="200"/>
        <v>130.54166666666671</v>
      </c>
      <c r="AD618" s="58"/>
      <c r="AE618" s="58"/>
    </row>
    <row r="619" spans="2:31" x14ac:dyDescent="0.3">
      <c r="B619" s="62" t="s">
        <v>53</v>
      </c>
      <c r="C619" s="62"/>
      <c r="D619" s="62"/>
      <c r="E619" s="48">
        <v>0</v>
      </c>
      <c r="F619" s="49">
        <v>0</v>
      </c>
      <c r="G619" s="48">
        <v>0</v>
      </c>
      <c r="H619" s="49">
        <v>0</v>
      </c>
      <c r="I619" s="48">
        <v>0</v>
      </c>
      <c r="J619" s="49">
        <v>0</v>
      </c>
      <c r="K619" s="48">
        <v>0</v>
      </c>
      <c r="L619" s="49">
        <v>0</v>
      </c>
      <c r="M619" s="48">
        <v>0.53333333333333333</v>
      </c>
      <c r="N619" s="49">
        <v>1.0718333333333334</v>
      </c>
      <c r="O619" s="48">
        <v>1.6376666666666668</v>
      </c>
      <c r="P619" s="49">
        <v>2.1883333333333335</v>
      </c>
      <c r="Q619" s="48">
        <v>2.6100000000000003</v>
      </c>
      <c r="R619" s="49">
        <v>3.0201666666666673</v>
      </c>
      <c r="S619" s="48">
        <v>3.4461666666666675</v>
      </c>
      <c r="T619" s="49">
        <v>3.7916666666666674</v>
      </c>
      <c r="U619" s="48">
        <v>4.2108333333333343</v>
      </c>
      <c r="V619" s="49">
        <v>4.6750000000000007</v>
      </c>
      <c r="W619" s="48">
        <v>5.2506666666666684</v>
      </c>
      <c r="X619" s="49">
        <v>2.1773333333333338</v>
      </c>
      <c r="Y619" s="48">
        <v>0</v>
      </c>
      <c r="Z619" s="49">
        <v>0</v>
      </c>
      <c r="AA619" s="48">
        <v>0</v>
      </c>
      <c r="AB619" s="49">
        <v>0</v>
      </c>
      <c r="AC619" s="58">
        <f t="shared" si="200"/>
        <v>34.613000000000007</v>
      </c>
      <c r="AD619" s="58"/>
      <c r="AE619" s="58"/>
    </row>
    <row r="620" spans="2:31" x14ac:dyDescent="0.3">
      <c r="B620" s="62" t="s">
        <v>54</v>
      </c>
      <c r="C620" s="62"/>
      <c r="D620" s="6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29.808666666666667</v>
      </c>
      <c r="N620" s="49">
        <v>34.365500000000011</v>
      </c>
      <c r="O620" s="48">
        <v>37.468666666666671</v>
      </c>
      <c r="P620" s="49">
        <v>36.723666666666666</v>
      </c>
      <c r="Q620" s="48">
        <v>26.805333333333333</v>
      </c>
      <c r="R620" s="49">
        <v>9.3250000000000046</v>
      </c>
      <c r="S620" s="48">
        <v>0</v>
      </c>
      <c r="T620" s="49">
        <v>0</v>
      </c>
      <c r="U620" s="48">
        <v>0</v>
      </c>
      <c r="V620" s="49">
        <v>0</v>
      </c>
      <c r="W620" s="48">
        <v>0</v>
      </c>
      <c r="X620" s="49">
        <v>0.40766666666666668</v>
      </c>
      <c r="Y620" s="48">
        <v>0</v>
      </c>
      <c r="Z620" s="49">
        <v>0</v>
      </c>
      <c r="AA620" s="48">
        <v>0</v>
      </c>
      <c r="AB620" s="49">
        <v>0</v>
      </c>
      <c r="AC620" s="58">
        <f t="shared" si="200"/>
        <v>174.90450000000004</v>
      </c>
      <c r="AD620" s="58"/>
      <c r="AE620" s="58"/>
    </row>
    <row r="621" spans="2:31" x14ac:dyDescent="0.3">
      <c r="B621" s="62" t="s">
        <v>55</v>
      </c>
      <c r="C621" s="62"/>
      <c r="D621" s="62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21.815000000000015</v>
      </c>
      <c r="N621" s="49">
        <v>33.141666666666673</v>
      </c>
      <c r="O621" s="48">
        <v>35.334000000000017</v>
      </c>
      <c r="P621" s="49">
        <v>34.388333333333321</v>
      </c>
      <c r="Q621" s="48">
        <v>28.439500000000013</v>
      </c>
      <c r="R621" s="49">
        <v>28.619833333333325</v>
      </c>
      <c r="S621" s="48">
        <v>26.630333333333336</v>
      </c>
      <c r="T621" s="49">
        <v>23.690000000000033</v>
      </c>
      <c r="U621" s="48">
        <v>20.117166666666666</v>
      </c>
      <c r="V621" s="49">
        <v>20.044999999999995</v>
      </c>
      <c r="W621" s="48">
        <v>8.8253333333333277</v>
      </c>
      <c r="X621" s="49">
        <v>3.7606666666666673</v>
      </c>
      <c r="Y621" s="48">
        <v>0</v>
      </c>
      <c r="Z621" s="49">
        <v>0</v>
      </c>
      <c r="AA621" s="48">
        <v>0</v>
      </c>
      <c r="AB621" s="49">
        <v>0</v>
      </c>
      <c r="AC621" s="58">
        <f t="shared" si="200"/>
        <v>284.80683333333343</v>
      </c>
      <c r="AD621" s="58"/>
      <c r="AE621" s="58"/>
    </row>
    <row r="622" spans="2:31" x14ac:dyDescent="0.3">
      <c r="B622" s="62" t="s">
        <v>56</v>
      </c>
      <c r="C622" s="62"/>
      <c r="D622" s="62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17.39899999999999</v>
      </c>
      <c r="N622" s="49">
        <v>16.016666666666666</v>
      </c>
      <c r="O622" s="48">
        <v>16.700333333333358</v>
      </c>
      <c r="P622" s="49">
        <v>14.513000000000005</v>
      </c>
      <c r="Q622" s="48">
        <v>11.609000000000002</v>
      </c>
      <c r="R622" s="49">
        <v>11.477500000000012</v>
      </c>
      <c r="S622" s="48">
        <v>11.354666666666665</v>
      </c>
      <c r="T622" s="49">
        <v>11.489666666666659</v>
      </c>
      <c r="U622" s="48">
        <v>10.833500000000004</v>
      </c>
      <c r="V622" s="49">
        <v>9.3981666666666683</v>
      </c>
      <c r="W622" s="48">
        <v>3.0086666666666626</v>
      </c>
      <c r="X622" s="49">
        <v>0.16316666666666649</v>
      </c>
      <c r="Y622" s="48">
        <v>0</v>
      </c>
      <c r="Z622" s="49">
        <v>0</v>
      </c>
      <c r="AA622" s="48">
        <v>0</v>
      </c>
      <c r="AB622" s="49">
        <v>0</v>
      </c>
      <c r="AC622" s="58">
        <f t="shared" si="200"/>
        <v>133.96333333333337</v>
      </c>
      <c r="AD622" s="58"/>
      <c r="AE622" s="58"/>
    </row>
    <row r="623" spans="2:31" x14ac:dyDescent="0.3">
      <c r="B623" s="62" t="s">
        <v>124</v>
      </c>
      <c r="C623" s="62"/>
      <c r="D623" s="62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3.6385833333333326</v>
      </c>
      <c r="M623" s="48">
        <v>52.402666666666683</v>
      </c>
      <c r="N623" s="49">
        <v>72.430333333333323</v>
      </c>
      <c r="O623" s="48">
        <v>76.560999999999979</v>
      </c>
      <c r="P623" s="49">
        <v>68.223666666666645</v>
      </c>
      <c r="Q623" s="48">
        <v>66.754499999999993</v>
      </c>
      <c r="R623" s="49">
        <v>69.347833333333341</v>
      </c>
      <c r="S623" s="48">
        <v>70.417166666666674</v>
      </c>
      <c r="T623" s="49">
        <v>68.652000000000001</v>
      </c>
      <c r="U623" s="48">
        <v>66.020499999999984</v>
      </c>
      <c r="V623" s="49">
        <v>69.730666666666664</v>
      </c>
      <c r="W623" s="48">
        <v>60.42733333333333</v>
      </c>
      <c r="X623" s="49">
        <v>20.246166666666667</v>
      </c>
      <c r="Y623" s="48">
        <v>0</v>
      </c>
      <c r="Z623" s="49">
        <v>0</v>
      </c>
      <c r="AA623" s="48">
        <v>0</v>
      </c>
      <c r="AB623" s="49">
        <v>0</v>
      </c>
      <c r="AC623" s="58">
        <f t="shared" si="200"/>
        <v>764.85241666666661</v>
      </c>
      <c r="AD623" s="58"/>
      <c r="AE623" s="58"/>
    </row>
    <row r="624" spans="2:31" x14ac:dyDescent="0.3">
      <c r="B624" s="62" t="s">
        <v>57</v>
      </c>
      <c r="C624" s="62"/>
      <c r="D624" s="62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2.8290000000000002</v>
      </c>
      <c r="N624" s="49">
        <v>5.2809999999999935</v>
      </c>
      <c r="O624" s="48">
        <v>5.0188333333333341</v>
      </c>
      <c r="P624" s="49">
        <v>4.1856666666666618</v>
      </c>
      <c r="Q624" s="48">
        <v>3.9804999999999979</v>
      </c>
      <c r="R624" s="49">
        <v>3.9499999999999962</v>
      </c>
      <c r="S624" s="48">
        <v>3.8964999999999992</v>
      </c>
      <c r="T624" s="49">
        <v>3.9998333333333322</v>
      </c>
      <c r="U624" s="48">
        <v>3.8565</v>
      </c>
      <c r="V624" s="49">
        <v>3.0876666666666677</v>
      </c>
      <c r="W624" s="48">
        <v>3.0428333333333337</v>
      </c>
      <c r="X624" s="49">
        <v>0.37000000000000011</v>
      </c>
      <c r="Y624" s="48">
        <v>0</v>
      </c>
      <c r="Z624" s="49">
        <v>0</v>
      </c>
      <c r="AA624" s="48">
        <v>0</v>
      </c>
      <c r="AB624" s="49">
        <v>0</v>
      </c>
      <c r="AC624" s="58">
        <f t="shared" si="200"/>
        <v>43.498333333333321</v>
      </c>
      <c r="AD624" s="58"/>
      <c r="AE624" s="58"/>
    </row>
    <row r="625" spans="2:31" x14ac:dyDescent="0.3">
      <c r="B625" s="62" t="s">
        <v>58</v>
      </c>
      <c r="C625" s="62"/>
      <c r="D625" s="62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7.2833333333333167E-2</v>
      </c>
      <c r="M625" s="48">
        <v>13.29633333333333</v>
      </c>
      <c r="N625" s="49">
        <v>23.028833333333335</v>
      </c>
      <c r="O625" s="48">
        <v>0</v>
      </c>
      <c r="P625" s="49">
        <v>0</v>
      </c>
      <c r="Q625" s="48">
        <v>0</v>
      </c>
      <c r="R625" s="49">
        <v>0</v>
      </c>
      <c r="S625" s="48">
        <v>0</v>
      </c>
      <c r="T625" s="49">
        <v>0</v>
      </c>
      <c r="U625" s="48">
        <v>0.63549999999999995</v>
      </c>
      <c r="V625" s="49">
        <v>2.6766666666666676</v>
      </c>
      <c r="W625" s="48">
        <v>2.6795000000000004</v>
      </c>
      <c r="X625" s="49">
        <v>0.75266666666666637</v>
      </c>
      <c r="Y625" s="48">
        <v>0</v>
      </c>
      <c r="Z625" s="49">
        <v>0</v>
      </c>
      <c r="AA625" s="48">
        <v>0</v>
      </c>
      <c r="AB625" s="49">
        <v>0</v>
      </c>
      <c r="AC625" s="58">
        <f t="shared" si="200"/>
        <v>43.142333333333326</v>
      </c>
      <c r="AD625" s="58"/>
      <c r="AE625" s="58"/>
    </row>
    <row r="626" spans="2:31" x14ac:dyDescent="0.3">
      <c r="B626" s="62" t="s">
        <v>125</v>
      </c>
      <c r="C626" s="62"/>
      <c r="D626" s="62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0</v>
      </c>
      <c r="M626" s="48">
        <v>19.743999999999996</v>
      </c>
      <c r="N626" s="49">
        <v>54.520166666666675</v>
      </c>
      <c r="O626" s="48">
        <v>64.05683333333333</v>
      </c>
      <c r="P626" s="49">
        <v>56.17283333333333</v>
      </c>
      <c r="Q626" s="48">
        <v>55.997500000000024</v>
      </c>
      <c r="R626" s="49">
        <v>55.98400000000003</v>
      </c>
      <c r="S626" s="48">
        <v>55.990166666666681</v>
      </c>
      <c r="T626" s="49">
        <v>55.980333333333355</v>
      </c>
      <c r="U626" s="48">
        <v>56.831166666666668</v>
      </c>
      <c r="V626" s="49">
        <v>52.357166666666657</v>
      </c>
      <c r="W626" s="48">
        <v>29.824000000000009</v>
      </c>
      <c r="X626" s="49">
        <v>2.1823333333333332</v>
      </c>
      <c r="Y626" s="48">
        <v>0</v>
      </c>
      <c r="Z626" s="49">
        <v>0</v>
      </c>
      <c r="AA626" s="48">
        <v>0</v>
      </c>
      <c r="AB626" s="49">
        <v>0</v>
      </c>
      <c r="AC626" s="58">
        <f t="shared" si="200"/>
        <v>559.64049999999997</v>
      </c>
      <c r="AD626" s="58"/>
      <c r="AE626" s="58"/>
    </row>
    <row r="627" spans="2:31" x14ac:dyDescent="0.3">
      <c r="B627" s="62" t="s">
        <v>59</v>
      </c>
      <c r="C627" s="62"/>
      <c r="D627" s="62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</v>
      </c>
      <c r="M627" s="48">
        <v>5.7773333333333339</v>
      </c>
      <c r="N627" s="49">
        <v>12.701333333333348</v>
      </c>
      <c r="O627" s="48">
        <v>13.418166666666659</v>
      </c>
      <c r="P627" s="49">
        <v>14.853000000000009</v>
      </c>
      <c r="Q627" s="48">
        <v>15.324833333333352</v>
      </c>
      <c r="R627" s="49">
        <v>15.387999999999993</v>
      </c>
      <c r="S627" s="48">
        <v>15.327333333333327</v>
      </c>
      <c r="T627" s="49">
        <v>14.959000000000014</v>
      </c>
      <c r="U627" s="48">
        <v>13.475666666666674</v>
      </c>
      <c r="V627" s="49">
        <v>10.009999999999993</v>
      </c>
      <c r="W627" s="48">
        <v>0.43649999999999994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58">
        <f t="shared" si="200"/>
        <v>131.67116666666669</v>
      </c>
      <c r="AD627" s="58"/>
      <c r="AE627" s="58"/>
    </row>
    <row r="628" spans="2:31" x14ac:dyDescent="0.3">
      <c r="B628" s="62" t="s">
        <v>60</v>
      </c>
      <c r="C628" s="62"/>
      <c r="D628" s="62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0</v>
      </c>
      <c r="M628" s="48">
        <v>7.2156666666666638</v>
      </c>
      <c r="N628" s="49">
        <v>15.859833333333336</v>
      </c>
      <c r="O628" s="48">
        <v>20.144166666666674</v>
      </c>
      <c r="P628" s="49">
        <v>20.979000000000003</v>
      </c>
      <c r="Q628" s="48">
        <v>20.933666666666678</v>
      </c>
      <c r="R628" s="49">
        <v>20.65166666666666</v>
      </c>
      <c r="S628" s="48">
        <v>20.267333333333333</v>
      </c>
      <c r="T628" s="49">
        <v>19.311166666666669</v>
      </c>
      <c r="U628" s="48">
        <v>18.702833333333338</v>
      </c>
      <c r="V628" s="49">
        <v>18.754000000000008</v>
      </c>
      <c r="W628" s="48">
        <v>13.56416666666666</v>
      </c>
      <c r="X628" s="49">
        <v>1.2460000000000002</v>
      </c>
      <c r="Y628" s="48">
        <v>0</v>
      </c>
      <c r="Z628" s="49">
        <v>0</v>
      </c>
      <c r="AA628" s="48">
        <v>0</v>
      </c>
      <c r="AB628" s="49">
        <v>0</v>
      </c>
      <c r="AC628" s="58">
        <f t="shared" si="200"/>
        <v>197.62950000000004</v>
      </c>
      <c r="AD628" s="58"/>
      <c r="AE628" s="58"/>
    </row>
    <row r="629" spans="2:31" x14ac:dyDescent="0.3">
      <c r="B629" s="62" t="s">
        <v>61</v>
      </c>
      <c r="C629" s="62"/>
      <c r="D629" s="62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0</v>
      </c>
      <c r="M629" s="48">
        <v>26.523666666666664</v>
      </c>
      <c r="N629" s="49">
        <v>39.148666666666649</v>
      </c>
      <c r="O629" s="48">
        <v>38.006333333333338</v>
      </c>
      <c r="P629" s="49">
        <v>34.564666666666682</v>
      </c>
      <c r="Q629" s="48">
        <v>27.903666666666666</v>
      </c>
      <c r="R629" s="49">
        <v>27.608499999999985</v>
      </c>
      <c r="S629" s="48">
        <v>27.062000000000012</v>
      </c>
      <c r="T629" s="49">
        <v>25.01066666666668</v>
      </c>
      <c r="U629" s="48">
        <v>24.113999999999983</v>
      </c>
      <c r="V629" s="49">
        <v>23.70333333333333</v>
      </c>
      <c r="W629" s="48">
        <v>24.346833333333333</v>
      </c>
      <c r="X629" s="49">
        <v>2.4438333333333331</v>
      </c>
      <c r="Y629" s="48">
        <v>0</v>
      </c>
      <c r="Z629" s="49">
        <v>0</v>
      </c>
      <c r="AA629" s="48">
        <v>0</v>
      </c>
      <c r="AB629" s="49">
        <v>0</v>
      </c>
      <c r="AC629" s="58">
        <f t="shared" si="200"/>
        <v>320.43616666666662</v>
      </c>
      <c r="AD629" s="58"/>
      <c r="AE629" s="58"/>
    </row>
    <row r="630" spans="2:31" x14ac:dyDescent="0.3">
      <c r="B630" s="62" t="s">
        <v>62</v>
      </c>
      <c r="C630" s="62"/>
      <c r="D630" s="62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2.7031666666666654</v>
      </c>
      <c r="N630" s="49">
        <v>6.8876666666666724</v>
      </c>
      <c r="O630" s="48">
        <v>0.40666666666666657</v>
      </c>
      <c r="P630" s="49">
        <v>4.517966666666668</v>
      </c>
      <c r="Q630" s="48">
        <v>5.2916666666666501E-2</v>
      </c>
      <c r="R630" s="49">
        <v>0</v>
      </c>
      <c r="S630" s="48">
        <v>0</v>
      </c>
      <c r="T630" s="49">
        <v>0</v>
      </c>
      <c r="U630" s="48">
        <v>0</v>
      </c>
      <c r="V630" s="49">
        <v>15.724566666666657</v>
      </c>
      <c r="W630" s="48">
        <v>18.420500000000001</v>
      </c>
      <c r="X630" s="49">
        <v>1.2713833333333335</v>
      </c>
      <c r="Y630" s="48">
        <v>0</v>
      </c>
      <c r="Z630" s="49">
        <v>0</v>
      </c>
      <c r="AA630" s="48">
        <v>0</v>
      </c>
      <c r="AB630" s="49">
        <v>0</v>
      </c>
      <c r="AC630" s="58">
        <f t="shared" si="200"/>
        <v>49.984833333333327</v>
      </c>
      <c r="AD630" s="58"/>
      <c r="AE630" s="58"/>
    </row>
    <row r="631" spans="2:31" x14ac:dyDescent="0.3">
      <c r="B631" s="62" t="s">
        <v>63</v>
      </c>
      <c r="C631" s="62"/>
      <c r="D631" s="62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5.7558333333333191</v>
      </c>
      <c r="N631" s="49">
        <v>45.498333333333321</v>
      </c>
      <c r="O631" s="48">
        <v>18.848833333333392</v>
      </c>
      <c r="P631" s="49">
        <v>17.559999999999977</v>
      </c>
      <c r="Q631" s="48">
        <v>28.160000000000064</v>
      </c>
      <c r="R631" s="49">
        <v>14.775166666666653</v>
      </c>
      <c r="S631" s="48">
        <v>15.900333333333311</v>
      </c>
      <c r="T631" s="49">
        <v>9.9261666666666688</v>
      </c>
      <c r="U631" s="48">
        <v>15.240833333333335</v>
      </c>
      <c r="V631" s="49">
        <v>51.03850000000007</v>
      </c>
      <c r="W631" s="48">
        <v>46.230000000000011</v>
      </c>
      <c r="X631" s="49">
        <v>1.4118333333333324</v>
      </c>
      <c r="Y631" s="48">
        <v>0</v>
      </c>
      <c r="Z631" s="49">
        <v>0</v>
      </c>
      <c r="AA631" s="48">
        <v>0</v>
      </c>
      <c r="AB631" s="49">
        <v>0</v>
      </c>
      <c r="AC631" s="58">
        <f t="shared" si="200"/>
        <v>270.34583333333347</v>
      </c>
      <c r="AD631" s="58"/>
      <c r="AE631" s="58"/>
    </row>
    <row r="632" spans="2:31" x14ac:dyDescent="0.3">
      <c r="B632" s="62" t="s">
        <v>64</v>
      </c>
      <c r="C632" s="62"/>
      <c r="D632" s="62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0</v>
      </c>
      <c r="M632" s="48">
        <v>21.853333333333335</v>
      </c>
      <c r="N632" s="49">
        <v>47.236499999999999</v>
      </c>
      <c r="O632" s="48">
        <v>30.56366666666667</v>
      </c>
      <c r="P632" s="49">
        <v>27.819833333333314</v>
      </c>
      <c r="Q632" s="48">
        <v>24.258499999999994</v>
      </c>
      <c r="R632" s="49">
        <v>25.04016666666665</v>
      </c>
      <c r="S632" s="48">
        <v>23.263999999999996</v>
      </c>
      <c r="T632" s="49">
        <v>23.930000000000003</v>
      </c>
      <c r="U632" s="48">
        <v>24.364833333333348</v>
      </c>
      <c r="V632" s="49">
        <v>23.086666666666655</v>
      </c>
      <c r="W632" s="48">
        <v>19.104166666666682</v>
      </c>
      <c r="X632" s="49">
        <v>1.9053333333333329</v>
      </c>
      <c r="Y632" s="48">
        <v>0</v>
      </c>
      <c r="Z632" s="49">
        <v>0</v>
      </c>
      <c r="AA632" s="48">
        <v>0</v>
      </c>
      <c r="AB632" s="49">
        <v>0</v>
      </c>
      <c r="AC632" s="58">
        <f t="shared" si="200"/>
        <v>292.42700000000002</v>
      </c>
      <c r="AD632" s="58"/>
      <c r="AE632" s="58"/>
    </row>
    <row r="633" spans="2:31" x14ac:dyDescent="0.3">
      <c r="B633" s="62" t="s">
        <v>126</v>
      </c>
      <c r="C633" s="62"/>
      <c r="D633" s="62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0</v>
      </c>
      <c r="M633" s="48">
        <v>25.835500000000021</v>
      </c>
      <c r="N633" s="49">
        <v>36.408500000000018</v>
      </c>
      <c r="O633" s="48">
        <v>34.381999999999998</v>
      </c>
      <c r="P633" s="49">
        <v>30.428500000000021</v>
      </c>
      <c r="Q633" s="48">
        <v>24.46216666666669</v>
      </c>
      <c r="R633" s="49">
        <v>24.462666666666689</v>
      </c>
      <c r="S633" s="48">
        <v>24.46100000000002</v>
      </c>
      <c r="T633" s="49">
        <v>24.464833333333353</v>
      </c>
      <c r="U633" s="48">
        <v>25.116666666666685</v>
      </c>
      <c r="V633" s="49">
        <v>24.798666666666684</v>
      </c>
      <c r="W633" s="48">
        <v>15.779500000000004</v>
      </c>
      <c r="X633" s="49">
        <v>0</v>
      </c>
      <c r="Y633" s="48">
        <v>0</v>
      </c>
      <c r="Z633" s="49">
        <v>0</v>
      </c>
      <c r="AA633" s="48">
        <v>0</v>
      </c>
      <c r="AB633" s="49">
        <v>0</v>
      </c>
      <c r="AC633" s="58">
        <f t="shared" si="200"/>
        <v>290.60000000000014</v>
      </c>
      <c r="AD633" s="58"/>
      <c r="AE633" s="58"/>
    </row>
    <row r="634" spans="2:31" x14ac:dyDescent="0.3">
      <c r="B634" s="62" t="s">
        <v>65</v>
      </c>
      <c r="C634" s="62"/>
      <c r="D634" s="62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0.44824999999999987</v>
      </c>
      <c r="M634" s="48">
        <v>8.6051666666666584</v>
      </c>
      <c r="N634" s="49">
        <v>14.161166666666661</v>
      </c>
      <c r="O634" s="48">
        <v>10.0175</v>
      </c>
      <c r="P634" s="49">
        <v>3.4644999999999997</v>
      </c>
      <c r="Q634" s="48">
        <v>4.5301666666666689</v>
      </c>
      <c r="R634" s="49">
        <v>5.221166666666667</v>
      </c>
      <c r="S634" s="48">
        <v>5.3938333333333333</v>
      </c>
      <c r="T634" s="49">
        <v>4.7541666666666655</v>
      </c>
      <c r="U634" s="48">
        <v>5.0078333333333331</v>
      </c>
      <c r="V634" s="49">
        <v>5.1018333333333343</v>
      </c>
      <c r="W634" s="48">
        <v>2.4393333333333356</v>
      </c>
      <c r="X634" s="49">
        <v>0.24416666666666653</v>
      </c>
      <c r="Y634" s="48">
        <v>0</v>
      </c>
      <c r="Z634" s="49">
        <v>0</v>
      </c>
      <c r="AA634" s="48">
        <v>0</v>
      </c>
      <c r="AB634" s="49">
        <v>0</v>
      </c>
      <c r="AC634" s="58">
        <f t="shared" si="200"/>
        <v>69.389083333333332</v>
      </c>
      <c r="AD634" s="58"/>
      <c r="AE634" s="58"/>
    </row>
    <row r="635" spans="2:31" x14ac:dyDescent="0.3">
      <c r="B635" s="62" t="s">
        <v>66</v>
      </c>
      <c r="C635" s="62"/>
      <c r="D635" s="62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0</v>
      </c>
      <c r="M635" s="48">
        <v>18.975000000000005</v>
      </c>
      <c r="N635" s="49">
        <v>31.313166666666657</v>
      </c>
      <c r="O635" s="48">
        <v>22.553333333333335</v>
      </c>
      <c r="P635" s="49">
        <v>8.8033333333333363</v>
      </c>
      <c r="Q635" s="48">
        <v>8.1301666666666694</v>
      </c>
      <c r="R635" s="49">
        <v>9.7903333333333329</v>
      </c>
      <c r="S635" s="48">
        <v>10.411500000000002</v>
      </c>
      <c r="T635" s="49">
        <v>9.1819999999999986</v>
      </c>
      <c r="U635" s="48">
        <v>7.3046666666666669</v>
      </c>
      <c r="V635" s="49">
        <v>8.2331666666666692</v>
      </c>
      <c r="W635" s="48">
        <v>12.865333333333338</v>
      </c>
      <c r="X635" s="49">
        <v>1.5041666666666664</v>
      </c>
      <c r="Y635" s="48">
        <v>0</v>
      </c>
      <c r="Z635" s="49">
        <v>0</v>
      </c>
      <c r="AA635" s="48">
        <v>0</v>
      </c>
      <c r="AB635" s="49">
        <v>0</v>
      </c>
      <c r="AC635" s="58">
        <f>SUM(E635:AB635)</f>
        <v>149.06616666666667</v>
      </c>
      <c r="AD635" s="58"/>
      <c r="AE635" s="58"/>
    </row>
    <row r="636" spans="2:31" x14ac:dyDescent="0.3">
      <c r="B636" s="62" t="s">
        <v>67</v>
      </c>
      <c r="C636" s="62"/>
      <c r="D636" s="62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0.13233333333333333</v>
      </c>
      <c r="M636" s="48">
        <v>6.2961666666666654</v>
      </c>
      <c r="N636" s="49">
        <v>13.725500000000004</v>
      </c>
      <c r="O636" s="48">
        <v>12.802666666666662</v>
      </c>
      <c r="P636" s="49">
        <v>11.257333333333332</v>
      </c>
      <c r="Q636" s="48">
        <v>13.000833333333336</v>
      </c>
      <c r="R636" s="49">
        <v>13.13233333333333</v>
      </c>
      <c r="S636" s="48">
        <v>13.164666666666664</v>
      </c>
      <c r="T636" s="49">
        <v>12.244833333333336</v>
      </c>
      <c r="U636" s="48">
        <v>9.6171666666666678</v>
      </c>
      <c r="V636" s="49">
        <v>5.0998333333333354</v>
      </c>
      <c r="W636" s="48">
        <v>2.2445000000000004</v>
      </c>
      <c r="X636" s="49">
        <v>0.66899999999999993</v>
      </c>
      <c r="Y636" s="48">
        <v>0</v>
      </c>
      <c r="Z636" s="49">
        <v>0</v>
      </c>
      <c r="AA636" s="48">
        <v>0</v>
      </c>
      <c r="AB636" s="49">
        <v>0</v>
      </c>
      <c r="AC636" s="58">
        <f t="shared" ref="AC636:AC654" si="201">SUM(E636:AB636)</f>
        <v>113.38716666666666</v>
      </c>
      <c r="AD636" s="58"/>
      <c r="AE636" s="58"/>
    </row>
    <row r="637" spans="2:31" x14ac:dyDescent="0.3">
      <c r="B637" s="62" t="s">
        <v>68</v>
      </c>
      <c r="C637" s="62"/>
      <c r="D637" s="62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0</v>
      </c>
      <c r="M637" s="48">
        <v>12.938199999999995</v>
      </c>
      <c r="N637" s="49">
        <v>72.855166666666662</v>
      </c>
      <c r="O637" s="48">
        <v>137.3476666666667</v>
      </c>
      <c r="P637" s="49">
        <v>144.09950000000006</v>
      </c>
      <c r="Q637" s="48">
        <v>145.20666666666665</v>
      </c>
      <c r="R637" s="49">
        <v>142.09800000000007</v>
      </c>
      <c r="S637" s="48">
        <v>137.77516666666671</v>
      </c>
      <c r="T637" s="49">
        <v>117.36450000000006</v>
      </c>
      <c r="U637" s="48">
        <v>89.442666666666653</v>
      </c>
      <c r="V637" s="49">
        <v>61.78283333333335</v>
      </c>
      <c r="W637" s="48">
        <v>10.36100000000001</v>
      </c>
      <c r="X637" s="49">
        <v>0</v>
      </c>
      <c r="Y637" s="48">
        <v>0</v>
      </c>
      <c r="Z637" s="49">
        <v>0</v>
      </c>
      <c r="AA637" s="48">
        <v>0</v>
      </c>
      <c r="AB637" s="49">
        <v>0</v>
      </c>
      <c r="AC637" s="58">
        <f t="shared" si="201"/>
        <v>1071.2713666666671</v>
      </c>
      <c r="AD637" s="58"/>
      <c r="AE637" s="58"/>
    </row>
    <row r="638" spans="2:31" x14ac:dyDescent="0.3">
      <c r="B638" s="62" t="s">
        <v>69</v>
      </c>
      <c r="C638" s="62"/>
      <c r="D638" s="62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29.822000000000052</v>
      </c>
      <c r="O638" s="48">
        <v>42.402999999999977</v>
      </c>
      <c r="P638" s="49">
        <v>36.684000000000005</v>
      </c>
      <c r="Q638" s="48">
        <v>37.657000000000004</v>
      </c>
      <c r="R638" s="49">
        <v>37.809999999999995</v>
      </c>
      <c r="S638" s="48">
        <v>37.536999999999999</v>
      </c>
      <c r="T638" s="49">
        <v>36.670999999999999</v>
      </c>
      <c r="U638" s="48">
        <v>44.409000000000063</v>
      </c>
      <c r="V638" s="49">
        <v>39.813000000000059</v>
      </c>
      <c r="W638" s="48">
        <v>22.772999999999989</v>
      </c>
      <c r="X638" s="49">
        <v>0</v>
      </c>
      <c r="Y638" s="48">
        <v>0</v>
      </c>
      <c r="Z638" s="49">
        <v>0</v>
      </c>
      <c r="AA638" s="48">
        <v>0</v>
      </c>
      <c r="AB638" s="49">
        <v>0</v>
      </c>
      <c r="AC638" s="58">
        <f t="shared" si="201"/>
        <v>365.57900000000012</v>
      </c>
      <c r="AD638" s="58"/>
      <c r="AE638" s="58"/>
    </row>
    <row r="639" spans="2:31" x14ac:dyDescent="0.3">
      <c r="B639" s="62" t="s">
        <v>70</v>
      </c>
      <c r="C639" s="62"/>
      <c r="D639" s="62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47.876833333333323</v>
      </c>
      <c r="N639" s="49">
        <v>48.11883333333332</v>
      </c>
      <c r="O639" s="48">
        <v>53.879999999999995</v>
      </c>
      <c r="P639" s="49">
        <v>53.371333333333332</v>
      </c>
      <c r="Q639" s="48">
        <v>51.342999999999996</v>
      </c>
      <c r="R639" s="49">
        <v>51.35916666666666</v>
      </c>
      <c r="S639" s="48">
        <v>46.129999999999995</v>
      </c>
      <c r="T639" s="49">
        <v>46.273166666666654</v>
      </c>
      <c r="U639" s="48">
        <v>51.998833333333302</v>
      </c>
      <c r="V639" s="49">
        <v>51.021000000000022</v>
      </c>
      <c r="W639" s="48">
        <v>50.782666666666685</v>
      </c>
      <c r="X639" s="49">
        <v>6.1546666666666656</v>
      </c>
      <c r="Y639" s="48">
        <v>0</v>
      </c>
      <c r="Z639" s="49">
        <v>0</v>
      </c>
      <c r="AA639" s="48">
        <v>0</v>
      </c>
      <c r="AB639" s="49">
        <v>0</v>
      </c>
      <c r="AC639" s="58">
        <f t="shared" si="201"/>
        <v>558.30949999999996</v>
      </c>
      <c r="AD639" s="58"/>
      <c r="AE639" s="58"/>
    </row>
    <row r="640" spans="2:31" x14ac:dyDescent="0.3">
      <c r="B640" s="62" t="s">
        <v>71</v>
      </c>
      <c r="C640" s="62"/>
      <c r="D640" s="62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3.9313333333333351</v>
      </c>
      <c r="N640" s="49">
        <v>3.5830000000000011</v>
      </c>
      <c r="O640" s="48">
        <v>0.34799999999999898</v>
      </c>
      <c r="P640" s="49">
        <v>0.10983333333333316</v>
      </c>
      <c r="Q640" s="48">
        <v>0</v>
      </c>
      <c r="R640" s="49">
        <v>0</v>
      </c>
      <c r="S640" s="48">
        <v>0</v>
      </c>
      <c r="T640" s="49">
        <v>0</v>
      </c>
      <c r="U640" s="48">
        <v>0</v>
      </c>
      <c r="V640" s="49">
        <v>0</v>
      </c>
      <c r="W640" s="48">
        <v>0</v>
      </c>
      <c r="X640" s="49">
        <v>0</v>
      </c>
      <c r="Y640" s="48">
        <v>0</v>
      </c>
      <c r="Z640" s="49">
        <v>0</v>
      </c>
      <c r="AA640" s="48">
        <v>0</v>
      </c>
      <c r="AB640" s="49">
        <v>0</v>
      </c>
      <c r="AC640" s="58">
        <f t="shared" si="201"/>
        <v>7.9721666666666691</v>
      </c>
      <c r="AD640" s="58"/>
      <c r="AE640" s="58"/>
    </row>
    <row r="641" spans="2:31" x14ac:dyDescent="0.3">
      <c r="B641" s="62" t="s">
        <v>72</v>
      </c>
      <c r="C641" s="62"/>
      <c r="D641" s="62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0</v>
      </c>
      <c r="N641" s="49">
        <v>0</v>
      </c>
      <c r="O641" s="48">
        <v>0</v>
      </c>
      <c r="P641" s="49">
        <v>0</v>
      </c>
      <c r="Q641" s="48">
        <v>0</v>
      </c>
      <c r="R641" s="49">
        <v>0</v>
      </c>
      <c r="S641" s="48">
        <v>0</v>
      </c>
      <c r="T641" s="49">
        <v>0</v>
      </c>
      <c r="U641" s="48">
        <v>0</v>
      </c>
      <c r="V641" s="49">
        <v>0</v>
      </c>
      <c r="W641" s="48">
        <v>0</v>
      </c>
      <c r="X641" s="49">
        <v>0</v>
      </c>
      <c r="Y641" s="48">
        <v>0</v>
      </c>
      <c r="Z641" s="49">
        <v>0</v>
      </c>
      <c r="AA641" s="48">
        <v>0</v>
      </c>
      <c r="AB641" s="49">
        <v>0</v>
      </c>
      <c r="AC641" s="58">
        <f t="shared" si="201"/>
        <v>0</v>
      </c>
      <c r="AD641" s="58"/>
      <c r="AE641" s="58"/>
    </row>
    <row r="642" spans="2:31" x14ac:dyDescent="0.3">
      <c r="B642" s="62" t="s">
        <v>73</v>
      </c>
      <c r="C642" s="62"/>
      <c r="D642" s="62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0.14733333333333304</v>
      </c>
      <c r="M642" s="48">
        <v>46.420499999999983</v>
      </c>
      <c r="N642" s="49">
        <v>76.496333333333311</v>
      </c>
      <c r="O642" s="48">
        <v>77.280000000000044</v>
      </c>
      <c r="P642" s="49">
        <v>57.004333333333371</v>
      </c>
      <c r="Q642" s="48">
        <v>52.2485</v>
      </c>
      <c r="R642" s="49">
        <v>52.25299999999995</v>
      </c>
      <c r="S642" s="48">
        <v>52.275999999999975</v>
      </c>
      <c r="T642" s="49">
        <v>52.248166666666648</v>
      </c>
      <c r="U642" s="48">
        <v>52.579833333333362</v>
      </c>
      <c r="V642" s="49">
        <v>53.013000000000005</v>
      </c>
      <c r="W642" s="48">
        <v>29.089333333333329</v>
      </c>
      <c r="X642" s="49">
        <v>0</v>
      </c>
      <c r="Y642" s="48">
        <v>0</v>
      </c>
      <c r="Z642" s="49">
        <v>0</v>
      </c>
      <c r="AA642" s="48">
        <v>0</v>
      </c>
      <c r="AB642" s="49">
        <v>0</v>
      </c>
      <c r="AC642" s="58">
        <f t="shared" si="201"/>
        <v>601.05633333333333</v>
      </c>
      <c r="AD642" s="58"/>
      <c r="AE642" s="58"/>
    </row>
    <row r="643" spans="2:31" x14ac:dyDescent="0.3">
      <c r="B643" s="62" t="s">
        <v>74</v>
      </c>
      <c r="C643" s="62"/>
      <c r="D643" s="62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0.22500000000000001</v>
      </c>
      <c r="M643" s="48">
        <v>0.28783333333333333</v>
      </c>
      <c r="N643" s="49">
        <v>0.35500000000000004</v>
      </c>
      <c r="O643" s="48">
        <v>0.41450000000000004</v>
      </c>
      <c r="P643" s="49">
        <v>0.47200000000000003</v>
      </c>
      <c r="Q643" s="48">
        <v>0.52749999999999997</v>
      </c>
      <c r="R643" s="49">
        <v>0.58099999999999996</v>
      </c>
      <c r="S643" s="48">
        <v>0.63250000000000006</v>
      </c>
      <c r="T643" s="49">
        <v>0.6821666666666667</v>
      </c>
      <c r="U643" s="48">
        <v>0.72983333333333333</v>
      </c>
      <c r="V643" s="49">
        <v>0.78483333333333327</v>
      </c>
      <c r="W643" s="48">
        <v>0.8284999999999999</v>
      </c>
      <c r="X643" s="49">
        <v>0.87016666666666653</v>
      </c>
      <c r="Y643" s="48">
        <v>0</v>
      </c>
      <c r="Z643" s="49">
        <v>0</v>
      </c>
      <c r="AA643" s="48">
        <v>0</v>
      </c>
      <c r="AB643" s="49">
        <v>0</v>
      </c>
      <c r="AC643" s="58">
        <f t="shared" si="201"/>
        <v>7.3908333333333331</v>
      </c>
      <c r="AD643" s="58"/>
      <c r="AE643" s="58"/>
    </row>
    <row r="644" spans="2:31" x14ac:dyDescent="0.3">
      <c r="B644" s="62" t="s">
        <v>75</v>
      </c>
      <c r="C644" s="62"/>
      <c r="D644" s="62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10.824499999999999</v>
      </c>
      <c r="N644" s="49">
        <v>17.292666666666669</v>
      </c>
      <c r="O644" s="48">
        <v>47.975499999999933</v>
      </c>
      <c r="P644" s="49">
        <v>73.252666666666741</v>
      </c>
      <c r="Q644" s="48">
        <v>84.374000000000009</v>
      </c>
      <c r="R644" s="49">
        <v>84.195999999999941</v>
      </c>
      <c r="S644" s="48">
        <v>66.717333333333272</v>
      </c>
      <c r="T644" s="49">
        <v>49.038666666666686</v>
      </c>
      <c r="U644" s="48">
        <v>48.284833333333296</v>
      </c>
      <c r="V644" s="49">
        <v>18.208333333333346</v>
      </c>
      <c r="W644" s="48">
        <v>8.1659999999999986</v>
      </c>
      <c r="X644" s="49">
        <v>2.1416666666666666</v>
      </c>
      <c r="Y644" s="48">
        <v>0</v>
      </c>
      <c r="Z644" s="49">
        <v>0</v>
      </c>
      <c r="AA644" s="48">
        <v>0</v>
      </c>
      <c r="AB644" s="49">
        <v>0</v>
      </c>
      <c r="AC644" s="58">
        <f t="shared" si="201"/>
        <v>510.47216666666651</v>
      </c>
      <c r="AD644" s="58"/>
      <c r="AE644" s="58"/>
    </row>
    <row r="645" spans="2:31" x14ac:dyDescent="0.3">
      <c r="B645" s="62" t="s">
        <v>76</v>
      </c>
      <c r="C645" s="62"/>
      <c r="D645" s="62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21.585833333333333</v>
      </c>
      <c r="N645" s="49">
        <v>32.950499999999963</v>
      </c>
      <c r="O645" s="48">
        <v>35.597999999999971</v>
      </c>
      <c r="P645" s="49">
        <v>32.726999999999961</v>
      </c>
      <c r="Q645" s="48">
        <v>33.407333333333362</v>
      </c>
      <c r="R645" s="49">
        <v>33.794833333333294</v>
      </c>
      <c r="S645" s="48">
        <v>32.821999999999953</v>
      </c>
      <c r="T645" s="49">
        <v>33.088499999999968</v>
      </c>
      <c r="U645" s="48">
        <v>33.035333333333305</v>
      </c>
      <c r="V645" s="49">
        <v>29.973166666666682</v>
      </c>
      <c r="W645" s="48">
        <v>17.359666666666673</v>
      </c>
      <c r="X645" s="49">
        <v>0.66499999999999948</v>
      </c>
      <c r="Y645" s="48">
        <v>0</v>
      </c>
      <c r="Z645" s="49">
        <v>0</v>
      </c>
      <c r="AA645" s="48">
        <v>0</v>
      </c>
      <c r="AB645" s="49">
        <v>0</v>
      </c>
      <c r="AC645" s="58">
        <f t="shared" si="201"/>
        <v>337.00716666666648</v>
      </c>
      <c r="AD645" s="58"/>
      <c r="AE645" s="58"/>
    </row>
    <row r="646" spans="2:31" x14ac:dyDescent="0.3">
      <c r="B646" s="62" t="s">
        <v>77</v>
      </c>
      <c r="C646" s="62"/>
      <c r="D646" s="62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</v>
      </c>
      <c r="M646" s="48">
        <v>11.922999999999991</v>
      </c>
      <c r="N646" s="49">
        <v>24.967833333333342</v>
      </c>
      <c r="O646" s="48">
        <v>28.806833333333316</v>
      </c>
      <c r="P646" s="49">
        <v>30.946000000000023</v>
      </c>
      <c r="Q646" s="48">
        <v>31.957500000000032</v>
      </c>
      <c r="R646" s="49">
        <v>31.860666666666667</v>
      </c>
      <c r="S646" s="48">
        <v>30.069999999999975</v>
      </c>
      <c r="T646" s="49">
        <v>28.516333333333325</v>
      </c>
      <c r="U646" s="48">
        <v>26.984166666666649</v>
      </c>
      <c r="V646" s="49">
        <v>24.744833333333343</v>
      </c>
      <c r="W646" s="48">
        <v>15.405500000000002</v>
      </c>
      <c r="X646" s="49">
        <v>0.61049999999999993</v>
      </c>
      <c r="Y646" s="48">
        <v>0</v>
      </c>
      <c r="Z646" s="49">
        <v>0</v>
      </c>
      <c r="AA646" s="48">
        <v>0</v>
      </c>
      <c r="AB646" s="49">
        <v>0</v>
      </c>
      <c r="AC646" s="58">
        <f t="shared" si="201"/>
        <v>286.79316666666671</v>
      </c>
      <c r="AD646" s="58"/>
      <c r="AE646" s="58"/>
    </row>
    <row r="647" spans="2:31" x14ac:dyDescent="0.3">
      <c r="B647" s="62" t="s">
        <v>78</v>
      </c>
      <c r="C647" s="62"/>
      <c r="D647" s="62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0</v>
      </c>
      <c r="M647" s="48">
        <v>0</v>
      </c>
      <c r="N647" s="49">
        <v>0</v>
      </c>
      <c r="O647" s="48">
        <v>0</v>
      </c>
      <c r="P647" s="49">
        <v>0</v>
      </c>
      <c r="Q647" s="48">
        <v>0</v>
      </c>
      <c r="R647" s="49">
        <v>0</v>
      </c>
      <c r="S647" s="48">
        <v>0</v>
      </c>
      <c r="T647" s="49">
        <v>0</v>
      </c>
      <c r="U647" s="48">
        <v>0</v>
      </c>
      <c r="V647" s="49">
        <v>0</v>
      </c>
      <c r="W647" s="48">
        <v>0</v>
      </c>
      <c r="X647" s="49">
        <v>0</v>
      </c>
      <c r="Y647" s="48">
        <v>0</v>
      </c>
      <c r="Z647" s="49">
        <v>0</v>
      </c>
      <c r="AA647" s="48">
        <v>0</v>
      </c>
      <c r="AB647" s="49">
        <v>0</v>
      </c>
      <c r="AC647" s="58">
        <f t="shared" si="201"/>
        <v>0</v>
      </c>
      <c r="AD647" s="58"/>
      <c r="AE647" s="58"/>
    </row>
    <row r="648" spans="2:31" x14ac:dyDescent="0.3">
      <c r="B648" s="62" t="s">
        <v>79</v>
      </c>
      <c r="C648" s="62"/>
      <c r="D648" s="62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8.4172000000000011</v>
      </c>
      <c r="N648" s="49">
        <v>6.3208666666666682</v>
      </c>
      <c r="O648" s="48">
        <v>13.93583333333333</v>
      </c>
      <c r="P648" s="49">
        <v>20.383666666666659</v>
      </c>
      <c r="Q648" s="48">
        <v>23.084499999999988</v>
      </c>
      <c r="R648" s="49">
        <v>24.764833333333335</v>
      </c>
      <c r="S648" s="48">
        <v>25.582333333333331</v>
      </c>
      <c r="T648" s="49">
        <v>14.849333333333332</v>
      </c>
      <c r="U648" s="48">
        <v>0.99713333333333176</v>
      </c>
      <c r="V648" s="49">
        <v>3.0965666666666651</v>
      </c>
      <c r="W648" s="48">
        <v>7.0514666666666663</v>
      </c>
      <c r="X648" s="49">
        <v>4.624416666666666</v>
      </c>
      <c r="Y648" s="48">
        <v>0</v>
      </c>
      <c r="Z648" s="49">
        <v>0</v>
      </c>
      <c r="AA648" s="48">
        <v>0</v>
      </c>
      <c r="AB648" s="49">
        <v>0</v>
      </c>
      <c r="AC648" s="58">
        <f t="shared" si="201"/>
        <v>153.10814999999997</v>
      </c>
      <c r="AD648" s="58"/>
      <c r="AE648" s="58"/>
    </row>
    <row r="649" spans="2:31" x14ac:dyDescent="0.3">
      <c r="B649" s="62" t="s">
        <v>80</v>
      </c>
      <c r="C649" s="62"/>
      <c r="D649" s="62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5.8401666666666676</v>
      </c>
      <c r="N649" s="49">
        <v>7.0488333333333255</v>
      </c>
      <c r="O649" s="48">
        <v>11.220333333333327</v>
      </c>
      <c r="P649" s="49">
        <v>15.008833333333335</v>
      </c>
      <c r="Q649" s="48">
        <v>18.860166666666654</v>
      </c>
      <c r="R649" s="49">
        <v>53.363499999999981</v>
      </c>
      <c r="S649" s="48">
        <v>23.980166666666655</v>
      </c>
      <c r="T649" s="49">
        <v>53.191333333333304</v>
      </c>
      <c r="U649" s="48">
        <v>47.454666666666675</v>
      </c>
      <c r="V649" s="49">
        <v>15.005000000000003</v>
      </c>
      <c r="W649" s="48">
        <v>6.2096666666666653</v>
      </c>
      <c r="X649" s="49">
        <v>0.21083333333333318</v>
      </c>
      <c r="Y649" s="48">
        <v>0</v>
      </c>
      <c r="Z649" s="49">
        <v>0</v>
      </c>
      <c r="AA649" s="48">
        <v>0</v>
      </c>
      <c r="AB649" s="49">
        <v>0</v>
      </c>
      <c r="AC649" s="58">
        <f t="shared" si="201"/>
        <v>257.3934999999999</v>
      </c>
      <c r="AD649" s="58"/>
      <c r="AE649" s="58"/>
    </row>
    <row r="650" spans="2:31" x14ac:dyDescent="0.3">
      <c r="B650" s="62" t="s">
        <v>88</v>
      </c>
      <c r="C650" s="62"/>
      <c r="D650" s="62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2.4400000000000004</v>
      </c>
      <c r="N650" s="49">
        <v>3.9589999999999996</v>
      </c>
      <c r="O650" s="48">
        <v>3.9000000000000004</v>
      </c>
      <c r="P650" s="49">
        <v>3.7300000000000004</v>
      </c>
      <c r="Q650" s="48">
        <v>2.5999999999999996</v>
      </c>
      <c r="R650" s="49">
        <v>2.1999999999999993</v>
      </c>
      <c r="S650" s="48">
        <v>2</v>
      </c>
      <c r="T650" s="49">
        <v>2.4000000000000004</v>
      </c>
      <c r="U650" s="48">
        <v>1.4000000000000004</v>
      </c>
      <c r="V650" s="49">
        <v>1.2000000000000002</v>
      </c>
      <c r="W650" s="48">
        <v>1.7000000000000002</v>
      </c>
      <c r="X650" s="49">
        <v>0.27716666666666662</v>
      </c>
      <c r="Y650" s="48">
        <v>0</v>
      </c>
      <c r="Z650" s="49">
        <v>0</v>
      </c>
      <c r="AA650" s="48">
        <v>0</v>
      </c>
      <c r="AB650" s="49">
        <v>0</v>
      </c>
      <c r="AC650" s="58">
        <f t="shared" si="201"/>
        <v>27.806166666666662</v>
      </c>
      <c r="AD650" s="58"/>
      <c r="AE650" s="58"/>
    </row>
    <row r="651" spans="2:31" x14ac:dyDescent="0.3">
      <c r="B651" s="62" t="s">
        <v>104</v>
      </c>
      <c r="C651" s="62"/>
      <c r="D651" s="62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</v>
      </c>
      <c r="M651" s="48">
        <v>0</v>
      </c>
      <c r="N651" s="49">
        <v>0</v>
      </c>
      <c r="O651" s="48">
        <v>0</v>
      </c>
      <c r="P651" s="49">
        <v>0</v>
      </c>
      <c r="Q651" s="48">
        <v>0</v>
      </c>
      <c r="R651" s="49">
        <v>0</v>
      </c>
      <c r="S651" s="48">
        <v>0</v>
      </c>
      <c r="T651" s="49">
        <v>0</v>
      </c>
      <c r="U651" s="48">
        <v>0</v>
      </c>
      <c r="V651" s="49">
        <v>0</v>
      </c>
      <c r="W651" s="48">
        <v>0</v>
      </c>
      <c r="X651" s="49">
        <v>0</v>
      </c>
      <c r="Y651" s="48">
        <v>0</v>
      </c>
      <c r="Z651" s="49">
        <v>0</v>
      </c>
      <c r="AA651" s="48">
        <v>0</v>
      </c>
      <c r="AB651" s="49">
        <v>0</v>
      </c>
      <c r="AC651" s="58">
        <f t="shared" si="201"/>
        <v>0</v>
      </c>
      <c r="AD651" s="58"/>
      <c r="AE651" s="58"/>
    </row>
    <row r="652" spans="2:31" x14ac:dyDescent="0.3">
      <c r="B652" s="62" t="s">
        <v>101</v>
      </c>
      <c r="C652" s="62"/>
      <c r="D652" s="62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0</v>
      </c>
      <c r="M652" s="48">
        <v>0</v>
      </c>
      <c r="N652" s="49">
        <v>0</v>
      </c>
      <c r="O652" s="48">
        <v>0</v>
      </c>
      <c r="P652" s="49">
        <v>0</v>
      </c>
      <c r="Q652" s="48">
        <v>0</v>
      </c>
      <c r="R652" s="49">
        <v>0</v>
      </c>
      <c r="S652" s="48">
        <v>0</v>
      </c>
      <c r="T652" s="49">
        <v>0</v>
      </c>
      <c r="U652" s="48">
        <v>0</v>
      </c>
      <c r="V652" s="49">
        <v>0</v>
      </c>
      <c r="W652" s="48">
        <v>0</v>
      </c>
      <c r="X652" s="49">
        <v>0</v>
      </c>
      <c r="Y652" s="48">
        <v>0</v>
      </c>
      <c r="Z652" s="49">
        <v>0</v>
      </c>
      <c r="AA652" s="48">
        <v>0</v>
      </c>
      <c r="AB652" s="49">
        <v>0</v>
      </c>
      <c r="AC652" s="58">
        <f t="shared" si="201"/>
        <v>0</v>
      </c>
      <c r="AD652" s="58"/>
      <c r="AE652" s="58"/>
    </row>
    <row r="653" spans="2:31" x14ac:dyDescent="0.3">
      <c r="B653" s="62" t="s">
        <v>102</v>
      </c>
      <c r="C653" s="62"/>
      <c r="D653" s="62"/>
      <c r="E653" s="48">
        <v>0</v>
      </c>
      <c r="F653" s="49">
        <v>0</v>
      </c>
      <c r="G653" s="48">
        <v>0</v>
      </c>
      <c r="H653" s="49">
        <v>0</v>
      </c>
      <c r="I653" s="48">
        <v>0</v>
      </c>
      <c r="J653" s="49">
        <v>0</v>
      </c>
      <c r="K653" s="48">
        <v>0</v>
      </c>
      <c r="L653" s="49">
        <v>2.0876666666666668</v>
      </c>
      <c r="M653" s="48">
        <v>45.711499999999987</v>
      </c>
      <c r="N653" s="49">
        <v>20.610666666666667</v>
      </c>
      <c r="O653" s="48">
        <v>40.742166666666677</v>
      </c>
      <c r="P653" s="49">
        <v>32.810833333333321</v>
      </c>
      <c r="Q653" s="48">
        <v>19.211666666666702</v>
      </c>
      <c r="R653" s="49">
        <v>12.38299999999999</v>
      </c>
      <c r="S653" s="48">
        <v>11.220500000000014</v>
      </c>
      <c r="T653" s="49">
        <v>12.65816666666664</v>
      </c>
      <c r="U653" s="48">
        <v>19.342499999999969</v>
      </c>
      <c r="V653" s="49">
        <v>23.64100000000002</v>
      </c>
      <c r="W653" s="48">
        <v>16.88999999999999</v>
      </c>
      <c r="X653" s="49">
        <v>0</v>
      </c>
      <c r="Y653" s="48">
        <v>0</v>
      </c>
      <c r="Z653" s="49">
        <v>0</v>
      </c>
      <c r="AA653" s="48">
        <v>0</v>
      </c>
      <c r="AB653" s="49">
        <v>0</v>
      </c>
      <c r="AC653" s="58">
        <f t="shared" si="201"/>
        <v>257.30966666666666</v>
      </c>
      <c r="AD653" s="58"/>
      <c r="AE653" s="58"/>
    </row>
    <row r="654" spans="2:31" x14ac:dyDescent="0.3">
      <c r="B654" s="62" t="s">
        <v>103</v>
      </c>
      <c r="C654" s="62"/>
      <c r="D654" s="62"/>
      <c r="E654" s="48">
        <v>0</v>
      </c>
      <c r="F654" s="49">
        <v>0</v>
      </c>
      <c r="G654" s="48">
        <v>0</v>
      </c>
      <c r="H654" s="49">
        <v>0</v>
      </c>
      <c r="I654" s="48">
        <v>0</v>
      </c>
      <c r="J654" s="49">
        <v>0</v>
      </c>
      <c r="K654" s="48">
        <v>0</v>
      </c>
      <c r="L654" s="49">
        <v>0</v>
      </c>
      <c r="M654" s="48">
        <v>35.031166666666692</v>
      </c>
      <c r="N654" s="49">
        <v>48.908166666666666</v>
      </c>
      <c r="O654" s="48">
        <v>44.931000000000004</v>
      </c>
      <c r="P654" s="49">
        <v>39.624500000000019</v>
      </c>
      <c r="Q654" s="48">
        <v>27.254666666666662</v>
      </c>
      <c r="R654" s="49">
        <v>24.85616666666667</v>
      </c>
      <c r="S654" s="48">
        <v>24.944333333333343</v>
      </c>
      <c r="T654" s="49">
        <v>24.951666666666679</v>
      </c>
      <c r="U654" s="48">
        <v>24.843500000000002</v>
      </c>
      <c r="V654" s="49">
        <v>25.068500000000011</v>
      </c>
      <c r="W654" s="48">
        <v>24.251166666666659</v>
      </c>
      <c r="X654" s="49">
        <v>1.885</v>
      </c>
      <c r="Y654" s="48">
        <v>0</v>
      </c>
      <c r="Z654" s="49">
        <v>0</v>
      </c>
      <c r="AA654" s="48">
        <v>0</v>
      </c>
      <c r="AB654" s="49">
        <v>0</v>
      </c>
      <c r="AC654" s="58">
        <f t="shared" si="201"/>
        <v>346.54983333333342</v>
      </c>
      <c r="AD654" s="58"/>
      <c r="AE654" s="58"/>
    </row>
    <row r="655" spans="2:31" x14ac:dyDescent="0.3">
      <c r="B655" s="62" t="s">
        <v>116</v>
      </c>
      <c r="C655" s="62"/>
      <c r="D655" s="62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0.49683333333333357</v>
      </c>
      <c r="M655" s="48">
        <v>30.952500000000001</v>
      </c>
      <c r="N655" s="49">
        <v>47.50083333333334</v>
      </c>
      <c r="O655" s="48">
        <v>54.394499999999972</v>
      </c>
      <c r="P655" s="49">
        <v>55.302499999999966</v>
      </c>
      <c r="Q655" s="48">
        <v>57.878500000000017</v>
      </c>
      <c r="R655" s="49">
        <v>56.24316666666666</v>
      </c>
      <c r="S655" s="48">
        <v>55.049333333333344</v>
      </c>
      <c r="T655" s="49">
        <v>52.415999999999983</v>
      </c>
      <c r="U655" s="48">
        <v>45.033833333333355</v>
      </c>
      <c r="V655" s="49">
        <v>35.101833333333346</v>
      </c>
      <c r="W655" s="48">
        <v>15.281000000000001</v>
      </c>
      <c r="X655" s="49">
        <v>1.4379999999999997</v>
      </c>
      <c r="Y655" s="48">
        <v>0</v>
      </c>
      <c r="Z655" s="49">
        <v>0</v>
      </c>
      <c r="AA655" s="48">
        <v>0</v>
      </c>
      <c r="AB655" s="49">
        <v>0</v>
      </c>
      <c r="AC655" s="58">
        <f>SUM(E655:AB655)</f>
        <v>507.0888333333333</v>
      </c>
      <c r="AD655" s="58"/>
      <c r="AE655" s="58"/>
    </row>
    <row r="656" spans="2:31" x14ac:dyDescent="0.3">
      <c r="B656" s="62" t="s">
        <v>117</v>
      </c>
      <c r="C656" s="62"/>
      <c r="D656" s="62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4.2833333333333355E-2</v>
      </c>
      <c r="M656" s="48">
        <v>31.986000000000011</v>
      </c>
      <c r="N656" s="49">
        <v>88.420166666666617</v>
      </c>
      <c r="O656" s="48">
        <v>105.69800000000001</v>
      </c>
      <c r="P656" s="49">
        <v>114.54183333333336</v>
      </c>
      <c r="Q656" s="48">
        <v>133.48433333333335</v>
      </c>
      <c r="R656" s="49">
        <v>0</v>
      </c>
      <c r="S656" s="48">
        <v>0</v>
      </c>
      <c r="T656" s="49">
        <v>0</v>
      </c>
      <c r="U656" s="48">
        <v>0</v>
      </c>
      <c r="V656" s="49">
        <v>0</v>
      </c>
      <c r="W656" s="48">
        <v>0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58">
        <f>SUM(E656:AB656)</f>
        <v>474.1731666666667</v>
      </c>
      <c r="AD656" s="58"/>
      <c r="AE656" s="58"/>
    </row>
    <row r="657" spans="2:31" x14ac:dyDescent="0.3">
      <c r="B657" s="62" t="s">
        <v>118</v>
      </c>
      <c r="C657" s="62"/>
      <c r="D657" s="62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58">
        <f t="shared" ref="AC657" si="202">SUM(E657:AB657)</f>
        <v>0</v>
      </c>
      <c r="AD657" s="58"/>
      <c r="AE657" s="58"/>
    </row>
    <row r="658" spans="2:31" x14ac:dyDescent="0.3">
      <c r="B658" s="62" t="s">
        <v>127</v>
      </c>
      <c r="C658" s="62"/>
      <c r="D658" s="62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0</v>
      </c>
      <c r="N658" s="49">
        <v>0</v>
      </c>
      <c r="O658" s="48">
        <v>0</v>
      </c>
      <c r="P658" s="49">
        <v>0</v>
      </c>
      <c r="Q658" s="48">
        <v>0</v>
      </c>
      <c r="R658" s="49">
        <v>0</v>
      </c>
      <c r="S658" s="48">
        <v>0</v>
      </c>
      <c r="T658" s="49">
        <v>0</v>
      </c>
      <c r="U658" s="48">
        <v>0</v>
      </c>
      <c r="V658" s="49">
        <v>0</v>
      </c>
      <c r="W658" s="48">
        <v>0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58">
        <f>SUM(E658:AB658)</f>
        <v>0</v>
      </c>
      <c r="AD658" s="58"/>
      <c r="AE658" s="58"/>
    </row>
    <row r="659" spans="2:31" x14ac:dyDescent="0.3">
      <c r="B659" s="4" t="s">
        <v>129</v>
      </c>
      <c r="C659" s="12"/>
      <c r="D659" s="12"/>
      <c r="E659" s="48">
        <v>0</v>
      </c>
      <c r="F659" s="49">
        <v>0</v>
      </c>
      <c r="G659" s="48">
        <v>0</v>
      </c>
      <c r="H659" s="49">
        <v>0</v>
      </c>
      <c r="I659" s="48">
        <v>0</v>
      </c>
      <c r="J659" s="49">
        <v>0</v>
      </c>
      <c r="K659" s="48">
        <v>0</v>
      </c>
      <c r="L659" s="49" t="s">
        <v>109</v>
      </c>
      <c r="M659" s="48" t="s">
        <v>109</v>
      </c>
      <c r="N659" s="49" t="s">
        <v>109</v>
      </c>
      <c r="O659" s="48" t="s">
        <v>109</v>
      </c>
      <c r="P659" s="49" t="s">
        <v>109</v>
      </c>
      <c r="Q659" s="48" t="s">
        <v>109</v>
      </c>
      <c r="R659" s="49" t="s">
        <v>109</v>
      </c>
      <c r="S659" s="48" t="s">
        <v>109</v>
      </c>
      <c r="T659" s="49" t="s">
        <v>109</v>
      </c>
      <c r="U659" s="48" t="s">
        <v>109</v>
      </c>
      <c r="V659" s="49" t="s">
        <v>109</v>
      </c>
      <c r="W659" s="48" t="s">
        <v>109</v>
      </c>
      <c r="X659" s="49" t="s">
        <v>109</v>
      </c>
      <c r="Y659" s="48">
        <v>0</v>
      </c>
      <c r="Z659" s="49">
        <v>0</v>
      </c>
      <c r="AA659" s="48">
        <v>0</v>
      </c>
      <c r="AB659" s="49">
        <v>0</v>
      </c>
      <c r="AC659" s="58">
        <f t="shared" ref="AC659:AC661" si="203">SUM(E659:AB659)</f>
        <v>0</v>
      </c>
      <c r="AD659" s="58"/>
      <c r="AE659" s="58"/>
    </row>
    <row r="660" spans="2:31" x14ac:dyDescent="0.3">
      <c r="B660" s="4" t="s">
        <v>130</v>
      </c>
      <c r="C660" s="12"/>
      <c r="D660" s="12"/>
      <c r="E660" s="85"/>
      <c r="F660" s="86"/>
      <c r="G660" s="85"/>
      <c r="H660" s="86"/>
      <c r="I660" s="85"/>
      <c r="J660" s="86"/>
      <c r="K660" s="85"/>
      <c r="L660" s="86"/>
      <c r="M660" s="85"/>
      <c r="N660" s="86"/>
      <c r="O660" s="85"/>
      <c r="P660" s="86"/>
      <c r="Q660" s="85"/>
      <c r="R660" s="86"/>
      <c r="S660" s="85"/>
      <c r="T660" s="86"/>
      <c r="U660" s="85"/>
      <c r="V660" s="86"/>
      <c r="W660" s="85"/>
      <c r="X660" s="86"/>
      <c r="Y660" s="85"/>
      <c r="Z660" s="86"/>
      <c r="AA660" s="85"/>
      <c r="AB660" s="86"/>
      <c r="AC660" s="58">
        <f t="shared" si="203"/>
        <v>0</v>
      </c>
      <c r="AD660" s="58"/>
      <c r="AE660" s="58"/>
    </row>
    <row r="661" spans="2:31" x14ac:dyDescent="0.3">
      <c r="B661" s="4" t="s">
        <v>131</v>
      </c>
      <c r="C661" s="12"/>
      <c r="D661" s="12"/>
      <c r="E661" s="85"/>
      <c r="F661" s="86"/>
      <c r="G661" s="85"/>
      <c r="H661" s="86"/>
      <c r="I661" s="85"/>
      <c r="J661" s="86"/>
      <c r="K661" s="85"/>
      <c r="L661" s="86"/>
      <c r="M661" s="85"/>
      <c r="N661" s="86"/>
      <c r="O661" s="85"/>
      <c r="P661" s="86"/>
      <c r="Q661" s="85"/>
      <c r="R661" s="86"/>
      <c r="S661" s="85"/>
      <c r="T661" s="86"/>
      <c r="U661" s="85"/>
      <c r="V661" s="86"/>
      <c r="W661" s="85"/>
      <c r="X661" s="86"/>
      <c r="Y661" s="85"/>
      <c r="Z661" s="86"/>
      <c r="AA661" s="85"/>
      <c r="AB661" s="86"/>
      <c r="AC661" s="58">
        <f t="shared" si="203"/>
        <v>0</v>
      </c>
      <c r="AD661" s="58"/>
      <c r="AE661" s="58"/>
    </row>
    <row r="662" spans="2:31" x14ac:dyDescent="0.3">
      <c r="B662" s="13" t="s">
        <v>2</v>
      </c>
      <c r="C662" s="13"/>
      <c r="D662" s="13"/>
      <c r="E662" s="14">
        <f>SUM(E602:E661)</f>
        <v>0</v>
      </c>
      <c r="F662" s="14">
        <f t="shared" ref="F662" si="204">SUM(F602:F661)</f>
        <v>0</v>
      </c>
      <c r="G662" s="14">
        <f t="shared" ref="G662" si="205">SUM(G602:G661)</f>
        <v>0</v>
      </c>
      <c r="H662" s="14">
        <f t="shared" ref="H662" si="206">SUM(H602:H661)</f>
        <v>0</v>
      </c>
      <c r="I662" s="14">
        <f t="shared" ref="I662" si="207">SUM(I602:I661)</f>
        <v>0</v>
      </c>
      <c r="J662" s="14">
        <f t="shared" ref="J662" si="208">SUM(J602:J661)</f>
        <v>0</v>
      </c>
      <c r="K662" s="14">
        <f t="shared" ref="K662" si="209">SUM(K602:K661)</f>
        <v>0</v>
      </c>
      <c r="L662" s="14">
        <f t="shared" ref="L662" si="210">SUM(L602:L661)</f>
        <v>14.816066666666664</v>
      </c>
      <c r="M662" s="14">
        <f t="shared" ref="M662" si="211">SUM(M602:M661)</f>
        <v>995.58993333333319</v>
      </c>
      <c r="N662" s="14">
        <f t="shared" ref="N662" si="212">SUM(N602:N661)</f>
        <v>1515.9047333333331</v>
      </c>
      <c r="O662" s="14">
        <f t="shared" ref="O662" si="213">SUM(O602:O661)</f>
        <v>1576.7405000000001</v>
      </c>
      <c r="P662" s="14">
        <f t="shared" ref="P662" si="214">SUM(P602:P661)</f>
        <v>1567.4867666666664</v>
      </c>
      <c r="Q662" s="14">
        <f t="shared" ref="Q662" si="215">SUM(Q602:Q661)</f>
        <v>1530.4242500000003</v>
      </c>
      <c r="R662" s="14">
        <f t="shared" ref="R662" si="216">SUM(R602:R661)</f>
        <v>1393.6181666666666</v>
      </c>
      <c r="S662" s="14">
        <f t="shared" ref="S662" si="217">SUM(S602:S661)</f>
        <v>1297.6281666666664</v>
      </c>
      <c r="T662" s="14">
        <f t="shared" ref="T662" si="218">SUM(T602:T661)</f>
        <v>1248.9477166666666</v>
      </c>
      <c r="U662" s="14">
        <f t="shared" ref="U662" si="219">SUM(U602:U661)</f>
        <v>1196.7384666666669</v>
      </c>
      <c r="V662" s="14">
        <f t="shared" ref="V662" si="220">SUM(V602:V661)</f>
        <v>1124.6052666666676</v>
      </c>
      <c r="W662" s="14">
        <f t="shared" ref="W662" si="221">SUM(W602:W661)</f>
        <v>737.27380000000016</v>
      </c>
      <c r="X662" s="14">
        <f t="shared" ref="X662" si="222">SUM(X602:X661)</f>
        <v>86.476683333333341</v>
      </c>
      <c r="Y662" s="14">
        <f t="shared" ref="Y662" si="223">SUM(Y602:Y661)</f>
        <v>0</v>
      </c>
      <c r="Z662" s="14">
        <f t="shared" ref="Z662" si="224">SUM(Z602:Z661)</f>
        <v>0</v>
      </c>
      <c r="AA662" s="14">
        <f t="shared" ref="AA662" si="225">SUM(AA602:AA661)</f>
        <v>0</v>
      </c>
      <c r="AB662" s="14">
        <f t="shared" ref="AB662" si="226">SUM(AB602:AB661)</f>
        <v>0</v>
      </c>
      <c r="AC662" s="70">
        <f>SUM(AC602:AE661)</f>
        <v>14286.250516666667</v>
      </c>
      <c r="AD662" s="70"/>
      <c r="AE662" s="70"/>
    </row>
    <row r="663" spans="2:31" x14ac:dyDescent="0.3">
      <c r="B663" s="15"/>
      <c r="C663" s="16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2:31" x14ac:dyDescent="0.3">
      <c r="B664" s="15"/>
      <c r="C664" s="16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2:31" x14ac:dyDescent="0.3">
      <c r="B665" s="8">
        <f>'Resumen-Mensual'!$O$22</f>
        <v>45302</v>
      </c>
    </row>
    <row r="666" spans="2:31" x14ac:dyDescent="0.3">
      <c r="B666" s="8"/>
    </row>
    <row r="667" spans="2:31" x14ac:dyDescent="0.3">
      <c r="B667" s="9" t="s">
        <v>81</v>
      </c>
      <c r="C667" s="10"/>
      <c r="D667" s="10"/>
      <c r="E667" s="11">
        <v>1</v>
      </c>
      <c r="F667" s="11">
        <v>2</v>
      </c>
      <c r="G667" s="11">
        <v>3</v>
      </c>
      <c r="H667" s="11">
        <v>4</v>
      </c>
      <c r="I667" s="11">
        <v>5</v>
      </c>
      <c r="J667" s="11">
        <v>6</v>
      </c>
      <c r="K667" s="11">
        <v>7</v>
      </c>
      <c r="L667" s="11">
        <v>8</v>
      </c>
      <c r="M667" s="11">
        <v>9</v>
      </c>
      <c r="N667" s="11">
        <v>10</v>
      </c>
      <c r="O667" s="11">
        <v>11</v>
      </c>
      <c r="P667" s="11">
        <v>12</v>
      </c>
      <c r="Q667" s="11">
        <v>13</v>
      </c>
      <c r="R667" s="11">
        <v>14</v>
      </c>
      <c r="S667" s="11">
        <v>15</v>
      </c>
      <c r="T667" s="11">
        <v>16</v>
      </c>
      <c r="U667" s="11">
        <v>17</v>
      </c>
      <c r="V667" s="11">
        <v>18</v>
      </c>
      <c r="W667" s="11">
        <v>19</v>
      </c>
      <c r="X667" s="11">
        <v>20</v>
      </c>
      <c r="Y667" s="11">
        <v>21</v>
      </c>
      <c r="Z667" s="11">
        <v>22</v>
      </c>
      <c r="AA667" s="11">
        <v>23</v>
      </c>
      <c r="AB667" s="11">
        <v>24</v>
      </c>
      <c r="AC667" s="68" t="s">
        <v>2</v>
      </c>
      <c r="AD667" s="68"/>
      <c r="AE667" s="68"/>
    </row>
    <row r="668" spans="2:31" x14ac:dyDescent="0.3">
      <c r="B668" s="82" t="s">
        <v>37</v>
      </c>
      <c r="C668" s="82"/>
      <c r="D668" s="82"/>
      <c r="E668" s="48">
        <v>0</v>
      </c>
      <c r="F668" s="49">
        <v>0</v>
      </c>
      <c r="G668" s="48">
        <v>0</v>
      </c>
      <c r="H668" s="49">
        <v>0</v>
      </c>
      <c r="I668" s="48">
        <v>0</v>
      </c>
      <c r="J668" s="49">
        <v>0</v>
      </c>
      <c r="K668" s="48">
        <v>0</v>
      </c>
      <c r="L668" s="49">
        <v>0</v>
      </c>
      <c r="M668" s="48">
        <v>1.2000000000000018E-2</v>
      </c>
      <c r="N668" s="49">
        <v>0</v>
      </c>
      <c r="O668" s="48">
        <v>0</v>
      </c>
      <c r="P668" s="49">
        <v>0</v>
      </c>
      <c r="Q668" s="48">
        <v>0</v>
      </c>
      <c r="R668" s="49">
        <v>0</v>
      </c>
      <c r="S668" s="48">
        <v>0</v>
      </c>
      <c r="T668" s="49">
        <v>0</v>
      </c>
      <c r="U668" s="48">
        <v>0</v>
      </c>
      <c r="V668" s="49">
        <v>0.12399999999999996</v>
      </c>
      <c r="W668" s="48">
        <v>6.7999999999999977E-2</v>
      </c>
      <c r="X668" s="49">
        <v>0.74500000000000033</v>
      </c>
      <c r="Y668" s="48">
        <v>0</v>
      </c>
      <c r="Z668" s="49">
        <v>0</v>
      </c>
      <c r="AA668" s="48">
        <v>0</v>
      </c>
      <c r="AB668" s="49">
        <v>0</v>
      </c>
      <c r="AC668" s="58">
        <f>SUM(E668:AB668)</f>
        <v>0.94900000000000029</v>
      </c>
      <c r="AD668" s="58"/>
      <c r="AE668" s="58"/>
    </row>
    <row r="669" spans="2:31" x14ac:dyDescent="0.3">
      <c r="B669" s="62" t="s">
        <v>38</v>
      </c>
      <c r="C669" s="62"/>
      <c r="D669" s="62"/>
      <c r="E669" s="48">
        <v>0</v>
      </c>
      <c r="F669" s="49">
        <v>0</v>
      </c>
      <c r="G669" s="48">
        <v>0</v>
      </c>
      <c r="H669" s="49">
        <v>0</v>
      </c>
      <c r="I669" s="48">
        <v>0</v>
      </c>
      <c r="J669" s="49">
        <v>0</v>
      </c>
      <c r="K669" s="48">
        <v>0</v>
      </c>
      <c r="L669" s="49">
        <v>0</v>
      </c>
      <c r="M669" s="48">
        <v>6.3233333333333336E-2</v>
      </c>
      <c r="N669" s="49">
        <v>0</v>
      </c>
      <c r="O669" s="48">
        <v>0</v>
      </c>
      <c r="P669" s="49">
        <v>0</v>
      </c>
      <c r="Q669" s="48">
        <v>0</v>
      </c>
      <c r="R669" s="49">
        <v>0</v>
      </c>
      <c r="S669" s="48">
        <v>0</v>
      </c>
      <c r="T669" s="49">
        <v>0</v>
      </c>
      <c r="U669" s="48">
        <v>0</v>
      </c>
      <c r="V669" s="49">
        <v>0</v>
      </c>
      <c r="W669" s="48">
        <v>0</v>
      </c>
      <c r="X669" s="49">
        <v>0.93480000000000019</v>
      </c>
      <c r="Y669" s="48">
        <v>0</v>
      </c>
      <c r="Z669" s="49">
        <v>0</v>
      </c>
      <c r="AA669" s="48">
        <v>0</v>
      </c>
      <c r="AB669" s="49">
        <v>0</v>
      </c>
      <c r="AC669" s="58">
        <f t="shared" ref="AC669:AC700" si="227">SUM(E669:AB669)</f>
        <v>0.99803333333333355</v>
      </c>
      <c r="AD669" s="58"/>
      <c r="AE669" s="58"/>
    </row>
    <row r="670" spans="2:31" x14ac:dyDescent="0.3">
      <c r="B670" s="62" t="s">
        <v>39</v>
      </c>
      <c r="C670" s="62"/>
      <c r="D670" s="62"/>
      <c r="E670" s="48">
        <v>0</v>
      </c>
      <c r="F670" s="49">
        <v>0</v>
      </c>
      <c r="G670" s="48">
        <v>0</v>
      </c>
      <c r="H670" s="49">
        <v>0</v>
      </c>
      <c r="I670" s="48">
        <v>0</v>
      </c>
      <c r="J670" s="49">
        <v>0</v>
      </c>
      <c r="K670" s="48">
        <v>0</v>
      </c>
      <c r="L670" s="49">
        <v>0</v>
      </c>
      <c r="M670" s="48">
        <v>0</v>
      </c>
      <c r="N670" s="49">
        <v>0</v>
      </c>
      <c r="O670" s="48">
        <v>1.7808333333333337</v>
      </c>
      <c r="P670" s="49">
        <v>1.9798333333333338</v>
      </c>
      <c r="Q670" s="48">
        <v>0.98816666666666786</v>
      </c>
      <c r="R670" s="49">
        <v>3.7349999999999985</v>
      </c>
      <c r="S670" s="48">
        <v>6.0651666666666646</v>
      </c>
      <c r="T670" s="49">
        <v>5.750333333333332</v>
      </c>
      <c r="U670" s="48">
        <v>2.7783333333333338</v>
      </c>
      <c r="V670" s="49">
        <v>0.78616666666666635</v>
      </c>
      <c r="W670" s="48">
        <v>0.54200000000000004</v>
      </c>
      <c r="X670" s="49">
        <v>0.56666666666666665</v>
      </c>
      <c r="Y670" s="48">
        <v>0</v>
      </c>
      <c r="Z670" s="49">
        <v>0</v>
      </c>
      <c r="AA670" s="48">
        <v>0</v>
      </c>
      <c r="AB670" s="49">
        <v>0</v>
      </c>
      <c r="AC670" s="58">
        <f t="shared" si="227"/>
        <v>24.972499999999997</v>
      </c>
      <c r="AD670" s="58"/>
      <c r="AE670" s="58"/>
    </row>
    <row r="671" spans="2:31" x14ac:dyDescent="0.3">
      <c r="B671" s="62" t="s">
        <v>40</v>
      </c>
      <c r="C671" s="62"/>
      <c r="D671" s="6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48.078000000000003</v>
      </c>
      <c r="N671" s="49">
        <v>31.641166666666667</v>
      </c>
      <c r="O671" s="48">
        <v>21.30016666666668</v>
      </c>
      <c r="P671" s="49">
        <v>23.824499999999997</v>
      </c>
      <c r="Q671" s="48">
        <v>24.9055</v>
      </c>
      <c r="R671" s="49">
        <v>39.785000000000039</v>
      </c>
      <c r="S671" s="48">
        <v>43.670000000000037</v>
      </c>
      <c r="T671" s="49">
        <v>45.706500000000005</v>
      </c>
      <c r="U671" s="48">
        <v>46.891333333333392</v>
      </c>
      <c r="V671" s="49">
        <v>48.698500000000003</v>
      </c>
      <c r="W671" s="48">
        <v>44.11333333333333</v>
      </c>
      <c r="X671" s="49">
        <v>8.9913333333333352</v>
      </c>
      <c r="Y671" s="48">
        <v>0</v>
      </c>
      <c r="Z671" s="49">
        <v>0</v>
      </c>
      <c r="AA671" s="48">
        <v>0</v>
      </c>
      <c r="AB671" s="49">
        <v>0</v>
      </c>
      <c r="AC671" s="58">
        <f t="shared" si="227"/>
        <v>427.60533333333353</v>
      </c>
      <c r="AD671" s="58"/>
      <c r="AE671" s="58"/>
    </row>
    <row r="672" spans="2:31" x14ac:dyDescent="0.3">
      <c r="B672" s="62" t="s">
        <v>41</v>
      </c>
      <c r="C672" s="62"/>
      <c r="D672" s="62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9.5676666666666641</v>
      </c>
      <c r="N672" s="49">
        <v>12.153999999999995</v>
      </c>
      <c r="O672" s="48">
        <v>11.693833333333334</v>
      </c>
      <c r="P672" s="49">
        <v>15.891500000000002</v>
      </c>
      <c r="Q672" s="48">
        <v>16.926333333333329</v>
      </c>
      <c r="R672" s="49">
        <v>15.048000000000004</v>
      </c>
      <c r="S672" s="48">
        <v>21.309000000000001</v>
      </c>
      <c r="T672" s="49">
        <v>19.574333333333332</v>
      </c>
      <c r="U672" s="48">
        <v>17.742000000000004</v>
      </c>
      <c r="V672" s="49">
        <v>12.134499999999999</v>
      </c>
      <c r="W672" s="48">
        <v>7.5141666666666707</v>
      </c>
      <c r="X672" s="49">
        <v>5.3916666666666657</v>
      </c>
      <c r="Y672" s="48">
        <v>0</v>
      </c>
      <c r="Z672" s="49">
        <v>0</v>
      </c>
      <c r="AA672" s="48">
        <v>0</v>
      </c>
      <c r="AB672" s="49">
        <v>0</v>
      </c>
      <c r="AC672" s="58">
        <f t="shared" si="227"/>
        <v>164.947</v>
      </c>
      <c r="AD672" s="58"/>
      <c r="AE672" s="58"/>
    </row>
    <row r="673" spans="2:31" x14ac:dyDescent="0.3">
      <c r="B673" s="62" t="s">
        <v>42</v>
      </c>
      <c r="C673" s="62"/>
      <c r="D673" s="62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14.8698</v>
      </c>
      <c r="N673" s="49">
        <v>24.647666666666669</v>
      </c>
      <c r="O673" s="48">
        <v>29.079833333333315</v>
      </c>
      <c r="P673" s="49">
        <v>44.736499999999999</v>
      </c>
      <c r="Q673" s="48">
        <v>48.458999999999961</v>
      </c>
      <c r="R673" s="49">
        <v>57.551333333333346</v>
      </c>
      <c r="S673" s="48">
        <v>59.918000000000006</v>
      </c>
      <c r="T673" s="49">
        <v>51.376833333333359</v>
      </c>
      <c r="U673" s="48">
        <v>46.099166666666669</v>
      </c>
      <c r="V673" s="49">
        <v>42.79050000000003</v>
      </c>
      <c r="W673" s="48">
        <v>25.747999999999987</v>
      </c>
      <c r="X673" s="49">
        <v>8.3093333333333348</v>
      </c>
      <c r="Y673" s="48">
        <v>0</v>
      </c>
      <c r="Z673" s="49">
        <v>0</v>
      </c>
      <c r="AA673" s="48">
        <v>0</v>
      </c>
      <c r="AB673" s="49">
        <v>0</v>
      </c>
      <c r="AC673" s="58">
        <f t="shared" si="227"/>
        <v>453.58596666666665</v>
      </c>
      <c r="AD673" s="58"/>
      <c r="AE673" s="58"/>
    </row>
    <row r="674" spans="2:31" x14ac:dyDescent="0.3">
      <c r="B674" s="62" t="s">
        <v>43</v>
      </c>
      <c r="C674" s="62"/>
      <c r="D674" s="62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52.918333333333329</v>
      </c>
      <c r="N674" s="49">
        <v>32.96849999999997</v>
      </c>
      <c r="O674" s="48">
        <v>31.121333333333336</v>
      </c>
      <c r="P674" s="49">
        <v>20.259999999999991</v>
      </c>
      <c r="Q674" s="48">
        <v>26.608333333333338</v>
      </c>
      <c r="R674" s="49">
        <v>35.161833333333298</v>
      </c>
      <c r="S674" s="48">
        <v>38.310666666666648</v>
      </c>
      <c r="T674" s="49">
        <v>37.561499999999953</v>
      </c>
      <c r="U674" s="48">
        <v>35.269833333333324</v>
      </c>
      <c r="V674" s="49">
        <v>34.649666666666661</v>
      </c>
      <c r="W674" s="48">
        <v>18.502499999999991</v>
      </c>
      <c r="X674" s="49">
        <v>2.157833333333333</v>
      </c>
      <c r="Y674" s="48">
        <v>0</v>
      </c>
      <c r="Z674" s="49">
        <v>0</v>
      </c>
      <c r="AA674" s="48">
        <v>0</v>
      </c>
      <c r="AB674" s="49">
        <v>0</v>
      </c>
      <c r="AC674" s="58">
        <f t="shared" si="227"/>
        <v>365.49033333333324</v>
      </c>
      <c r="AD674" s="58"/>
      <c r="AE674" s="58"/>
    </row>
    <row r="675" spans="2:31" x14ac:dyDescent="0.3">
      <c r="B675" s="62" t="s">
        <v>44</v>
      </c>
      <c r="C675" s="62"/>
      <c r="D675" s="62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12.136500000000003</v>
      </c>
      <c r="P675" s="49">
        <v>17.387833333333329</v>
      </c>
      <c r="Q675" s="48">
        <v>22.919333333333345</v>
      </c>
      <c r="R675" s="49">
        <v>29.492333333333328</v>
      </c>
      <c r="S675" s="48">
        <v>26.775666666666645</v>
      </c>
      <c r="T675" s="49">
        <v>22.476999999999997</v>
      </c>
      <c r="U675" s="48">
        <v>18.443500000000018</v>
      </c>
      <c r="V675" s="49">
        <v>15.206499999999984</v>
      </c>
      <c r="W675" s="48">
        <v>4.3678333333333343</v>
      </c>
      <c r="X675" s="49">
        <v>6.0150000000000006</v>
      </c>
      <c r="Y675" s="48">
        <v>0</v>
      </c>
      <c r="Z675" s="49">
        <v>0</v>
      </c>
      <c r="AA675" s="48">
        <v>0</v>
      </c>
      <c r="AB675" s="49">
        <v>0</v>
      </c>
      <c r="AC675" s="58">
        <f t="shared" si="227"/>
        <v>175.22149999999999</v>
      </c>
      <c r="AD675" s="58"/>
      <c r="AE675" s="58"/>
    </row>
    <row r="676" spans="2:31" x14ac:dyDescent="0.3">
      <c r="B676" s="62" t="s">
        <v>45</v>
      </c>
      <c r="C676" s="62"/>
      <c r="D676" s="62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1.54325</v>
      </c>
      <c r="N676" s="49">
        <v>1.7961999999999994</v>
      </c>
      <c r="O676" s="48">
        <v>0.79240000000000022</v>
      </c>
      <c r="P676" s="49">
        <v>0.49369999999999953</v>
      </c>
      <c r="Q676" s="48">
        <v>6.1133333333333324E-2</v>
      </c>
      <c r="R676" s="49">
        <v>5.8000000000001011E-3</v>
      </c>
      <c r="S676" s="48">
        <v>0</v>
      </c>
      <c r="T676" s="49">
        <v>20.462750000000003</v>
      </c>
      <c r="U676" s="48">
        <v>4.7631500000000022</v>
      </c>
      <c r="V676" s="49">
        <v>9.0097333333333403</v>
      </c>
      <c r="W676" s="48">
        <v>2.0627166666666663</v>
      </c>
      <c r="X676" s="49">
        <v>1.5456999999999996</v>
      </c>
      <c r="Y676" s="48">
        <v>0</v>
      </c>
      <c r="Z676" s="49">
        <v>0</v>
      </c>
      <c r="AA676" s="48">
        <v>0</v>
      </c>
      <c r="AB676" s="49">
        <v>0</v>
      </c>
      <c r="AC676" s="58">
        <f t="shared" si="227"/>
        <v>42.536533333333345</v>
      </c>
      <c r="AD676" s="58"/>
      <c r="AE676" s="58"/>
    </row>
    <row r="677" spans="2:31" x14ac:dyDescent="0.3">
      <c r="B677" s="62" t="s">
        <v>46</v>
      </c>
      <c r="C677" s="62"/>
      <c r="D677" s="62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14.496666666666675</v>
      </c>
      <c r="N677" s="49">
        <v>20.601999999999997</v>
      </c>
      <c r="O677" s="48">
        <v>17.774833333333326</v>
      </c>
      <c r="P677" s="49">
        <v>5.0363333333333324</v>
      </c>
      <c r="Q677" s="48">
        <v>12.408333333333335</v>
      </c>
      <c r="R677" s="49">
        <v>25.60883333333334</v>
      </c>
      <c r="S677" s="48">
        <v>32.05999999999996</v>
      </c>
      <c r="T677" s="49">
        <v>36.546333333333315</v>
      </c>
      <c r="U677" s="48">
        <v>36.654166666666697</v>
      </c>
      <c r="V677" s="49">
        <v>37.450333333333354</v>
      </c>
      <c r="W677" s="48">
        <v>26.060666666666659</v>
      </c>
      <c r="X677" s="49">
        <v>6.1553333333333349</v>
      </c>
      <c r="Y677" s="48">
        <v>0</v>
      </c>
      <c r="Z677" s="49">
        <v>0</v>
      </c>
      <c r="AA677" s="48">
        <v>0</v>
      </c>
      <c r="AB677" s="49">
        <v>0</v>
      </c>
      <c r="AC677" s="58">
        <f t="shared" si="227"/>
        <v>270.85383333333328</v>
      </c>
      <c r="AD677" s="58"/>
      <c r="AE677" s="58"/>
    </row>
    <row r="678" spans="2:31" x14ac:dyDescent="0.3">
      <c r="B678" s="62" t="s">
        <v>47</v>
      </c>
      <c r="C678" s="62"/>
      <c r="D678" s="62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13.641599999999988</v>
      </c>
      <c r="N678" s="49">
        <v>20.996000000000006</v>
      </c>
      <c r="O678" s="48">
        <v>21.807999999999996</v>
      </c>
      <c r="P678" s="49">
        <v>21.807999999999996</v>
      </c>
      <c r="Q678" s="48">
        <v>21.923999999999985</v>
      </c>
      <c r="R678" s="49">
        <v>22.445999999999991</v>
      </c>
      <c r="S678" s="48">
        <v>22.794000000000018</v>
      </c>
      <c r="T678" s="49">
        <v>23.83799999999998</v>
      </c>
      <c r="U678" s="48">
        <v>23.83799999999998</v>
      </c>
      <c r="V678" s="49">
        <v>23.316000000000017</v>
      </c>
      <c r="W678" s="48">
        <v>17.63199999999998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58">
        <f t="shared" si="227"/>
        <v>234.04159999999993</v>
      </c>
      <c r="AD678" s="58"/>
      <c r="AE678" s="58"/>
    </row>
    <row r="679" spans="2:31" x14ac:dyDescent="0.3">
      <c r="B679" s="62" t="s">
        <v>48</v>
      </c>
      <c r="C679" s="62"/>
      <c r="D679" s="62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9.878400000000001</v>
      </c>
      <c r="N679" s="49">
        <v>15.203999999999981</v>
      </c>
      <c r="O679" s="48">
        <v>15.792000000000007</v>
      </c>
      <c r="P679" s="49">
        <v>15.792000000000007</v>
      </c>
      <c r="Q679" s="48">
        <v>15.875999999999983</v>
      </c>
      <c r="R679" s="49">
        <v>16.254000000000012</v>
      </c>
      <c r="S679" s="48">
        <v>16.505999999999979</v>
      </c>
      <c r="T679" s="49">
        <v>17.261999999999976</v>
      </c>
      <c r="U679" s="48">
        <v>17.261999999999976</v>
      </c>
      <c r="V679" s="49">
        <v>16.884000000000011</v>
      </c>
      <c r="W679" s="48">
        <v>12.76800000000002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58">
        <f t="shared" si="227"/>
        <v>169.47839999999997</v>
      </c>
      <c r="AD679" s="58"/>
      <c r="AE679" s="58"/>
    </row>
    <row r="680" spans="2:31" x14ac:dyDescent="0.3">
      <c r="B680" s="62" t="s">
        <v>49</v>
      </c>
      <c r="C680" s="62"/>
      <c r="D680" s="62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0</v>
      </c>
      <c r="N680" s="49">
        <v>29.656666666666641</v>
      </c>
      <c r="O680" s="48">
        <v>7.5341666666666738</v>
      </c>
      <c r="P680" s="49">
        <v>45.267166666666661</v>
      </c>
      <c r="Q680" s="48">
        <v>70.615000000000009</v>
      </c>
      <c r="R680" s="49">
        <v>102.20033333333336</v>
      </c>
      <c r="S680" s="48">
        <v>111.24616666666667</v>
      </c>
      <c r="T680" s="49">
        <v>107.19533333333329</v>
      </c>
      <c r="U680" s="48">
        <v>106.34416666666665</v>
      </c>
      <c r="V680" s="49">
        <v>97.468499999999977</v>
      </c>
      <c r="W680" s="48">
        <v>72.919500000000014</v>
      </c>
      <c r="X680" s="49">
        <v>11.833166666666667</v>
      </c>
      <c r="Y680" s="48">
        <v>0</v>
      </c>
      <c r="Z680" s="49">
        <v>0</v>
      </c>
      <c r="AA680" s="48">
        <v>0</v>
      </c>
      <c r="AB680" s="49">
        <v>0</v>
      </c>
      <c r="AC680" s="58">
        <f t="shared" si="227"/>
        <v>762.28016666666656</v>
      </c>
      <c r="AD680" s="58"/>
      <c r="AE680" s="58"/>
    </row>
    <row r="681" spans="2:31" x14ac:dyDescent="0.3">
      <c r="B681" s="62" t="s">
        <v>50</v>
      </c>
      <c r="C681" s="62"/>
      <c r="D681" s="62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3.2733333333333361</v>
      </c>
      <c r="N681" s="49">
        <v>8.6821666666666673</v>
      </c>
      <c r="O681" s="48">
        <v>5.8083333333333336</v>
      </c>
      <c r="P681" s="49">
        <v>0</v>
      </c>
      <c r="Q681" s="48">
        <v>3.8281666666666663</v>
      </c>
      <c r="R681" s="49">
        <v>13.107166666666668</v>
      </c>
      <c r="S681" s="48">
        <v>18.064000000000011</v>
      </c>
      <c r="T681" s="49">
        <v>20.787333333333336</v>
      </c>
      <c r="U681" s="48">
        <v>20.811166666666669</v>
      </c>
      <c r="V681" s="49">
        <v>19.913499999999996</v>
      </c>
      <c r="W681" s="48">
        <v>10.234666666666667</v>
      </c>
      <c r="X681" s="49">
        <v>1.4045000000000003</v>
      </c>
      <c r="Y681" s="48">
        <v>0</v>
      </c>
      <c r="Z681" s="49">
        <v>0</v>
      </c>
      <c r="AA681" s="48">
        <v>0</v>
      </c>
      <c r="AB681" s="49">
        <v>0</v>
      </c>
      <c r="AC681" s="58">
        <f t="shared" si="227"/>
        <v>125.91433333333335</v>
      </c>
      <c r="AD681" s="58"/>
      <c r="AE681" s="58"/>
    </row>
    <row r="682" spans="2:31" x14ac:dyDescent="0.3">
      <c r="B682" s="62" t="s">
        <v>123</v>
      </c>
      <c r="C682" s="62"/>
      <c r="D682" s="62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14.701999999999996</v>
      </c>
      <c r="N682" s="49">
        <v>20.86266666666668</v>
      </c>
      <c r="O682" s="48">
        <v>19.689499999999988</v>
      </c>
      <c r="P682" s="49">
        <v>13.087333333333342</v>
      </c>
      <c r="Q682" s="48">
        <v>15.177000000000012</v>
      </c>
      <c r="R682" s="49">
        <v>19.86516666666666</v>
      </c>
      <c r="S682" s="48">
        <v>21.883333333333351</v>
      </c>
      <c r="T682" s="49">
        <v>21.877999999999982</v>
      </c>
      <c r="U682" s="48">
        <v>21.480666666666675</v>
      </c>
      <c r="V682" s="49">
        <v>19.278999999999982</v>
      </c>
      <c r="W682" s="48">
        <v>10.242666666666668</v>
      </c>
      <c r="X682" s="49">
        <v>0.33899999999999986</v>
      </c>
      <c r="Y682" s="48">
        <v>0</v>
      </c>
      <c r="Z682" s="49">
        <v>0</v>
      </c>
      <c r="AA682" s="48">
        <v>0</v>
      </c>
      <c r="AB682" s="49">
        <v>0</v>
      </c>
      <c r="AC682" s="58">
        <f t="shared" si="227"/>
        <v>198.48633333333336</v>
      </c>
      <c r="AD682" s="58"/>
      <c r="AE682" s="58"/>
    </row>
    <row r="683" spans="2:31" x14ac:dyDescent="0.3">
      <c r="B683" s="62" t="s">
        <v>51</v>
      </c>
      <c r="C683" s="62"/>
      <c r="D683" s="62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0.93700000000000094</v>
      </c>
      <c r="N683" s="49">
        <v>79.693833333333316</v>
      </c>
      <c r="O683" s="48">
        <v>92.22</v>
      </c>
      <c r="P683" s="49">
        <v>70.360000000000014</v>
      </c>
      <c r="Q683" s="48">
        <v>86.570000000000022</v>
      </c>
      <c r="R683" s="49">
        <v>112.32000000000002</v>
      </c>
      <c r="S683" s="48">
        <v>117.82000000000002</v>
      </c>
      <c r="T683" s="49">
        <v>118.29000000000002</v>
      </c>
      <c r="U683" s="48">
        <v>117.71000000000001</v>
      </c>
      <c r="V683" s="49">
        <v>120.16</v>
      </c>
      <c r="W683" s="48">
        <v>89.042333333333346</v>
      </c>
      <c r="X683" s="49">
        <v>17.415000000000003</v>
      </c>
      <c r="Y683" s="48">
        <v>0</v>
      </c>
      <c r="Z683" s="49">
        <v>0</v>
      </c>
      <c r="AA683" s="48">
        <v>0</v>
      </c>
      <c r="AB683" s="49">
        <v>0</v>
      </c>
      <c r="AC683" s="58">
        <f t="shared" si="227"/>
        <v>1022.5381666666668</v>
      </c>
      <c r="AD683" s="58"/>
      <c r="AE683" s="58"/>
    </row>
    <row r="684" spans="2:31" x14ac:dyDescent="0.3">
      <c r="B684" s="62" t="s">
        <v>52</v>
      </c>
      <c r="C684" s="62"/>
      <c r="D684" s="62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0.3068333333333334</v>
      </c>
      <c r="N684" s="49">
        <v>5.0268333333333342</v>
      </c>
      <c r="O684" s="48">
        <v>7.2075000000000058</v>
      </c>
      <c r="P684" s="49">
        <v>4.3459999999999992</v>
      </c>
      <c r="Q684" s="48">
        <v>6.2234999999999996</v>
      </c>
      <c r="R684" s="49">
        <v>12.154999999999996</v>
      </c>
      <c r="S684" s="48">
        <v>13.544333333333324</v>
      </c>
      <c r="T684" s="49">
        <v>13.705333333333332</v>
      </c>
      <c r="U684" s="48">
        <v>12.965666666666669</v>
      </c>
      <c r="V684" s="49">
        <v>10.78549999999999</v>
      </c>
      <c r="W684" s="48">
        <v>3.557666666666667</v>
      </c>
      <c r="X684" s="49">
        <v>3.1151666666666662</v>
      </c>
      <c r="Y684" s="48">
        <v>0</v>
      </c>
      <c r="Z684" s="49">
        <v>0</v>
      </c>
      <c r="AA684" s="48">
        <v>0</v>
      </c>
      <c r="AB684" s="49">
        <v>0</v>
      </c>
      <c r="AC684" s="58">
        <f t="shared" si="227"/>
        <v>92.939333333333295</v>
      </c>
      <c r="AD684" s="58"/>
      <c r="AE684" s="58"/>
    </row>
    <row r="685" spans="2:31" x14ac:dyDescent="0.3">
      <c r="B685" s="62" t="s">
        <v>53</v>
      </c>
      <c r="C685" s="62"/>
      <c r="D685" s="62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0</v>
      </c>
      <c r="N685" s="49">
        <v>0</v>
      </c>
      <c r="O685" s="48">
        <v>0</v>
      </c>
      <c r="P685" s="49">
        <v>0</v>
      </c>
      <c r="Q685" s="48">
        <v>0</v>
      </c>
      <c r="R685" s="49">
        <v>0</v>
      </c>
      <c r="S685" s="48">
        <v>0</v>
      </c>
      <c r="T685" s="49">
        <v>0</v>
      </c>
      <c r="U685" s="48">
        <v>0</v>
      </c>
      <c r="V685" s="49">
        <v>0</v>
      </c>
      <c r="W685" s="48">
        <v>0</v>
      </c>
      <c r="X685" s="49">
        <v>7.9668333333333345</v>
      </c>
      <c r="Y685" s="48">
        <v>0</v>
      </c>
      <c r="Z685" s="49">
        <v>0</v>
      </c>
      <c r="AA685" s="48">
        <v>0</v>
      </c>
      <c r="AB685" s="49">
        <v>0</v>
      </c>
      <c r="AC685" s="58">
        <f t="shared" si="227"/>
        <v>7.9668333333333345</v>
      </c>
      <c r="AD685" s="58"/>
      <c r="AE685" s="58"/>
    </row>
    <row r="686" spans="2:31" x14ac:dyDescent="0.3">
      <c r="B686" s="62" t="s">
        <v>54</v>
      </c>
      <c r="C686" s="62"/>
      <c r="D686" s="62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15.677499999999998</v>
      </c>
      <c r="N686" s="49">
        <v>34.952333333333328</v>
      </c>
      <c r="O686" s="48">
        <v>36.508500000000012</v>
      </c>
      <c r="P686" s="49">
        <v>26.0045</v>
      </c>
      <c r="Q686" s="48">
        <v>32.466666666666661</v>
      </c>
      <c r="R686" s="49">
        <v>42.12916666666667</v>
      </c>
      <c r="S686" s="48">
        <v>46.866333333333323</v>
      </c>
      <c r="T686" s="49">
        <v>45.802500000000009</v>
      </c>
      <c r="U686" s="48">
        <v>43.568000000000005</v>
      </c>
      <c r="V686" s="49">
        <v>39.143500000000003</v>
      </c>
      <c r="W686" s="48">
        <v>33.998666666666665</v>
      </c>
      <c r="X686" s="49">
        <v>8.2656666666666663</v>
      </c>
      <c r="Y686" s="48">
        <v>0</v>
      </c>
      <c r="Z686" s="49">
        <v>0</v>
      </c>
      <c r="AA686" s="48">
        <v>0</v>
      </c>
      <c r="AB686" s="49">
        <v>0</v>
      </c>
      <c r="AC686" s="58">
        <f t="shared" si="227"/>
        <v>405.38333333333338</v>
      </c>
      <c r="AD686" s="58"/>
      <c r="AE686" s="58"/>
    </row>
    <row r="687" spans="2:31" x14ac:dyDescent="0.3">
      <c r="B687" s="62" t="s">
        <v>55</v>
      </c>
      <c r="C687" s="62"/>
      <c r="D687" s="62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17.133666666666677</v>
      </c>
      <c r="N687" s="49">
        <v>77.339333333333315</v>
      </c>
      <c r="O687" s="48">
        <v>108.7136666666667</v>
      </c>
      <c r="P687" s="49">
        <v>68.624166666666653</v>
      </c>
      <c r="Q687" s="48">
        <v>28.71116666666666</v>
      </c>
      <c r="R687" s="49">
        <v>34.967833333333338</v>
      </c>
      <c r="S687" s="48">
        <v>35.799000000000021</v>
      </c>
      <c r="T687" s="49">
        <v>44.476833333333381</v>
      </c>
      <c r="U687" s="48">
        <v>40.840000000000003</v>
      </c>
      <c r="V687" s="49">
        <v>40.662333333333365</v>
      </c>
      <c r="W687" s="48">
        <v>32.037166666666685</v>
      </c>
      <c r="X687" s="49">
        <v>7.6718333333333346</v>
      </c>
      <c r="Y687" s="48">
        <v>0</v>
      </c>
      <c r="Z687" s="49">
        <v>0</v>
      </c>
      <c r="AA687" s="48">
        <v>0</v>
      </c>
      <c r="AB687" s="49">
        <v>0</v>
      </c>
      <c r="AC687" s="58">
        <f t="shared" si="227"/>
        <v>536.97700000000009</v>
      </c>
      <c r="AD687" s="58"/>
      <c r="AE687" s="58"/>
    </row>
    <row r="688" spans="2:31" x14ac:dyDescent="0.3">
      <c r="B688" s="62" t="s">
        <v>56</v>
      </c>
      <c r="C688" s="62"/>
      <c r="D688" s="62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4.7806666666666624</v>
      </c>
      <c r="N688" s="49">
        <v>16.305499999999999</v>
      </c>
      <c r="O688" s="48">
        <v>18.653666666666666</v>
      </c>
      <c r="P688" s="49">
        <v>10.241000000000001</v>
      </c>
      <c r="Q688" s="48">
        <v>12.492333333333333</v>
      </c>
      <c r="R688" s="49">
        <v>18.58283333333333</v>
      </c>
      <c r="S688" s="48">
        <v>21.321500000000007</v>
      </c>
      <c r="T688" s="49">
        <v>21.525833333333331</v>
      </c>
      <c r="U688" s="48">
        <v>20.768166666666673</v>
      </c>
      <c r="V688" s="49">
        <v>19.302000000000003</v>
      </c>
      <c r="W688" s="48">
        <v>14.837333333333337</v>
      </c>
      <c r="X688" s="49">
        <v>2.2825000000000002</v>
      </c>
      <c r="Y688" s="48">
        <v>0</v>
      </c>
      <c r="Z688" s="49">
        <v>0</v>
      </c>
      <c r="AA688" s="48">
        <v>0</v>
      </c>
      <c r="AB688" s="49">
        <v>0</v>
      </c>
      <c r="AC688" s="58">
        <f t="shared" si="227"/>
        <v>181.09333333333333</v>
      </c>
      <c r="AD688" s="58"/>
      <c r="AE688" s="58"/>
    </row>
    <row r="689" spans="2:31" x14ac:dyDescent="0.3">
      <c r="B689" s="62" t="s">
        <v>124</v>
      </c>
      <c r="C689" s="62"/>
      <c r="D689" s="62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38.01068333333334</v>
      </c>
      <c r="N689" s="49">
        <v>74.878499999999974</v>
      </c>
      <c r="O689" s="48">
        <v>73.794333333333313</v>
      </c>
      <c r="P689" s="49">
        <v>72.856333333333325</v>
      </c>
      <c r="Q689" s="48">
        <v>70.252333333333297</v>
      </c>
      <c r="R689" s="49">
        <v>69.119166666666672</v>
      </c>
      <c r="S689" s="48">
        <v>67.446333333333342</v>
      </c>
      <c r="T689" s="49">
        <v>67.680166666666636</v>
      </c>
      <c r="U689" s="48">
        <v>65.223666666666659</v>
      </c>
      <c r="V689" s="49">
        <v>65.649333333333331</v>
      </c>
      <c r="W689" s="48">
        <v>60.075833333333343</v>
      </c>
      <c r="X689" s="49">
        <v>33.246500000000005</v>
      </c>
      <c r="Y689" s="48">
        <v>0</v>
      </c>
      <c r="Z689" s="49">
        <v>0</v>
      </c>
      <c r="AA689" s="48">
        <v>0</v>
      </c>
      <c r="AB689" s="49">
        <v>0</v>
      </c>
      <c r="AC689" s="58">
        <f t="shared" si="227"/>
        <v>758.23318333333316</v>
      </c>
      <c r="AD689" s="58"/>
      <c r="AE689" s="58"/>
    </row>
    <row r="690" spans="2:31" x14ac:dyDescent="0.3">
      <c r="B690" s="62" t="s">
        <v>57</v>
      </c>
      <c r="C690" s="62"/>
      <c r="D690" s="62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0.73316666666666741</v>
      </c>
      <c r="N690" s="49">
        <v>4.4574999999999987</v>
      </c>
      <c r="O690" s="48">
        <v>1.5248333333333342</v>
      </c>
      <c r="P690" s="49">
        <v>3.6883333333333335</v>
      </c>
      <c r="Q690" s="48">
        <v>3.6698333333333326</v>
      </c>
      <c r="R690" s="49">
        <v>5.4028333333333327</v>
      </c>
      <c r="S690" s="48">
        <v>5.7553333333333363</v>
      </c>
      <c r="T690" s="49">
        <v>5.838499999999998</v>
      </c>
      <c r="U690" s="48">
        <v>5.7639999999999958</v>
      </c>
      <c r="V690" s="49">
        <v>5.0084999999999997</v>
      </c>
      <c r="W690" s="48">
        <v>4.9651666666666667</v>
      </c>
      <c r="X690" s="49">
        <v>0.81100000000000005</v>
      </c>
      <c r="Y690" s="48">
        <v>0</v>
      </c>
      <c r="Z690" s="49">
        <v>0</v>
      </c>
      <c r="AA690" s="48">
        <v>0</v>
      </c>
      <c r="AB690" s="49">
        <v>0</v>
      </c>
      <c r="AC690" s="58">
        <f t="shared" si="227"/>
        <v>47.619</v>
      </c>
      <c r="AD690" s="58"/>
      <c r="AE690" s="58"/>
    </row>
    <row r="691" spans="2:31" x14ac:dyDescent="0.3">
      <c r="B691" s="62" t="s">
        <v>58</v>
      </c>
      <c r="C691" s="62"/>
      <c r="D691" s="62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0</v>
      </c>
      <c r="N691" s="49">
        <v>0</v>
      </c>
      <c r="O691" s="48">
        <v>0</v>
      </c>
      <c r="P691" s="49">
        <v>0</v>
      </c>
      <c r="Q691" s="48">
        <v>0</v>
      </c>
      <c r="R691" s="49">
        <v>0</v>
      </c>
      <c r="S691" s="48">
        <v>0</v>
      </c>
      <c r="T691" s="49">
        <v>0</v>
      </c>
      <c r="U691" s="48">
        <v>0</v>
      </c>
      <c r="V691" s="49">
        <v>0</v>
      </c>
      <c r="W691" s="48">
        <v>0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58">
        <f t="shared" si="227"/>
        <v>0</v>
      </c>
      <c r="AD691" s="58"/>
      <c r="AE691" s="58"/>
    </row>
    <row r="692" spans="2:31" x14ac:dyDescent="0.3">
      <c r="B692" s="62" t="s">
        <v>125</v>
      </c>
      <c r="C692" s="62"/>
      <c r="D692" s="62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0.3636666666666668</v>
      </c>
      <c r="N692" s="49">
        <v>34.929166666666681</v>
      </c>
      <c r="O692" s="48">
        <v>46.334166666666647</v>
      </c>
      <c r="P692" s="49">
        <v>35.553333333333313</v>
      </c>
      <c r="Q692" s="48">
        <v>45.820999999999991</v>
      </c>
      <c r="R692" s="49">
        <v>63.091499999999996</v>
      </c>
      <c r="S692" s="48">
        <v>66.173500000000004</v>
      </c>
      <c r="T692" s="49">
        <v>66.179666666666691</v>
      </c>
      <c r="U692" s="48">
        <v>66.204499999999996</v>
      </c>
      <c r="V692" s="49">
        <v>65.714166666666671</v>
      </c>
      <c r="W692" s="48">
        <v>46.974166666666662</v>
      </c>
      <c r="X692" s="49">
        <v>4.4233333333333329</v>
      </c>
      <c r="Y692" s="48">
        <v>0</v>
      </c>
      <c r="Z692" s="49">
        <v>0</v>
      </c>
      <c r="AA692" s="48">
        <v>0</v>
      </c>
      <c r="AB692" s="49">
        <v>0</v>
      </c>
      <c r="AC692" s="58">
        <f t="shared" si="227"/>
        <v>541.76216666666664</v>
      </c>
      <c r="AD692" s="58"/>
      <c r="AE692" s="58"/>
    </row>
    <row r="693" spans="2:31" x14ac:dyDescent="0.3">
      <c r="B693" s="62" t="s">
        <v>59</v>
      </c>
      <c r="C693" s="62"/>
      <c r="D693" s="62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3.9326666666666652</v>
      </c>
      <c r="O693" s="48">
        <v>9.7726666666666677</v>
      </c>
      <c r="P693" s="49">
        <v>11.79783333333333</v>
      </c>
      <c r="Q693" s="48">
        <v>12.468333333333339</v>
      </c>
      <c r="R693" s="49">
        <v>18.926166666666642</v>
      </c>
      <c r="S693" s="48">
        <v>20.091999999999995</v>
      </c>
      <c r="T693" s="49">
        <v>19.4345</v>
      </c>
      <c r="U693" s="48">
        <v>18.533833333333316</v>
      </c>
      <c r="V693" s="49">
        <v>15.31000000000002</v>
      </c>
      <c r="W693" s="48">
        <v>5.9913333333333298</v>
      </c>
      <c r="X693" s="49">
        <v>1.0681666666666665</v>
      </c>
      <c r="Y693" s="48">
        <v>0</v>
      </c>
      <c r="Z693" s="49">
        <v>0</v>
      </c>
      <c r="AA693" s="48">
        <v>0</v>
      </c>
      <c r="AB693" s="49">
        <v>0</v>
      </c>
      <c r="AC693" s="58">
        <f t="shared" si="227"/>
        <v>137.32749999999996</v>
      </c>
      <c r="AD693" s="58"/>
      <c r="AE693" s="58"/>
    </row>
    <row r="694" spans="2:31" x14ac:dyDescent="0.3">
      <c r="B694" s="62" t="s">
        <v>60</v>
      </c>
      <c r="C694" s="62"/>
      <c r="D694" s="62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9.5236666666666672</v>
      </c>
      <c r="N694" s="49">
        <v>9.5100000000000033</v>
      </c>
      <c r="O694" s="48">
        <v>9.1233333333333366</v>
      </c>
      <c r="P694" s="49">
        <v>12.171666666666662</v>
      </c>
      <c r="Q694" s="48">
        <v>12.909833333333328</v>
      </c>
      <c r="R694" s="49">
        <v>18.91766666666668</v>
      </c>
      <c r="S694" s="48">
        <v>22.30999999999997</v>
      </c>
      <c r="T694" s="49">
        <v>21.359999999999989</v>
      </c>
      <c r="U694" s="48">
        <v>20.828499999999998</v>
      </c>
      <c r="V694" s="49">
        <v>20.777499999999986</v>
      </c>
      <c r="W694" s="48">
        <v>15.601666666666663</v>
      </c>
      <c r="X694" s="49">
        <v>4.4213333333333322</v>
      </c>
      <c r="Y694" s="48">
        <v>0</v>
      </c>
      <c r="Z694" s="49">
        <v>0</v>
      </c>
      <c r="AA694" s="48">
        <v>0</v>
      </c>
      <c r="AB694" s="49">
        <v>0</v>
      </c>
      <c r="AC694" s="58">
        <f t="shared" si="227"/>
        <v>177.4551666666666</v>
      </c>
      <c r="AD694" s="58"/>
      <c r="AE694" s="58"/>
    </row>
    <row r="695" spans="2:31" x14ac:dyDescent="0.3">
      <c r="B695" s="62" t="s">
        <v>61</v>
      </c>
      <c r="C695" s="62"/>
      <c r="D695" s="62"/>
      <c r="E695" s="48">
        <v>0</v>
      </c>
      <c r="F695" s="49">
        <v>0</v>
      </c>
      <c r="G695" s="48">
        <v>0</v>
      </c>
      <c r="H695" s="49">
        <v>0</v>
      </c>
      <c r="I695" s="48">
        <v>0</v>
      </c>
      <c r="J695" s="49">
        <v>0</v>
      </c>
      <c r="K695" s="48">
        <v>0</v>
      </c>
      <c r="L695" s="49">
        <v>0</v>
      </c>
      <c r="M695" s="48">
        <v>30.955333333333332</v>
      </c>
      <c r="N695" s="49">
        <v>38.676333333333325</v>
      </c>
      <c r="O695" s="48">
        <v>40.584333333333305</v>
      </c>
      <c r="P695" s="49">
        <v>27.248166666666652</v>
      </c>
      <c r="Q695" s="48">
        <v>31.342500000000026</v>
      </c>
      <c r="R695" s="49">
        <v>41.782000000000004</v>
      </c>
      <c r="S695" s="48">
        <v>45.780333333333331</v>
      </c>
      <c r="T695" s="49">
        <v>43.809833333333344</v>
      </c>
      <c r="U695" s="48">
        <v>43.226666666666652</v>
      </c>
      <c r="V695" s="49">
        <v>43.245500000000014</v>
      </c>
      <c r="W695" s="48">
        <v>43.902666666666654</v>
      </c>
      <c r="X695" s="49">
        <v>10.067499999999999</v>
      </c>
      <c r="Y695" s="48">
        <v>0</v>
      </c>
      <c r="Z695" s="49">
        <v>0</v>
      </c>
      <c r="AA695" s="48">
        <v>0</v>
      </c>
      <c r="AB695" s="49">
        <v>0</v>
      </c>
      <c r="AC695" s="58">
        <f t="shared" si="227"/>
        <v>440.62116666666662</v>
      </c>
      <c r="AD695" s="58"/>
      <c r="AE695" s="58"/>
    </row>
    <row r="696" spans="2:31" x14ac:dyDescent="0.3">
      <c r="B696" s="62" t="s">
        <v>62</v>
      </c>
      <c r="C696" s="62"/>
      <c r="D696" s="62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13.536983333333332</v>
      </c>
      <c r="N696" s="49">
        <v>24.409833333333342</v>
      </c>
      <c r="O696" s="48">
        <v>13.125866666666669</v>
      </c>
      <c r="P696" s="49">
        <v>0</v>
      </c>
      <c r="Q696" s="48">
        <v>3.6799999999999972E-2</v>
      </c>
      <c r="R696" s="49">
        <v>0</v>
      </c>
      <c r="S696" s="48">
        <v>0</v>
      </c>
      <c r="T696" s="49">
        <v>0</v>
      </c>
      <c r="U696" s="48">
        <v>0</v>
      </c>
      <c r="V696" s="49">
        <v>16.089249999999996</v>
      </c>
      <c r="W696" s="48">
        <v>18.983166666666655</v>
      </c>
      <c r="X696" s="49">
        <v>3.957833333333332</v>
      </c>
      <c r="Y696" s="48">
        <v>0</v>
      </c>
      <c r="Z696" s="49">
        <v>0</v>
      </c>
      <c r="AA696" s="48">
        <v>0</v>
      </c>
      <c r="AB696" s="49">
        <v>0</v>
      </c>
      <c r="AC696" s="58">
        <f t="shared" si="227"/>
        <v>90.139733333333311</v>
      </c>
      <c r="AD696" s="58"/>
      <c r="AE696" s="58"/>
    </row>
    <row r="697" spans="2:31" x14ac:dyDescent="0.3">
      <c r="B697" s="62" t="s">
        <v>63</v>
      </c>
      <c r="C697" s="62"/>
      <c r="D697" s="62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0</v>
      </c>
      <c r="M697" s="48">
        <v>47.034500000000001</v>
      </c>
      <c r="N697" s="49">
        <v>102.395</v>
      </c>
      <c r="O697" s="48">
        <v>34.739166666666655</v>
      </c>
      <c r="P697" s="49">
        <v>30.699499999999979</v>
      </c>
      <c r="Q697" s="48">
        <v>36.029999999999987</v>
      </c>
      <c r="R697" s="49">
        <v>44.441833333333307</v>
      </c>
      <c r="S697" s="48">
        <v>49.139999999999993</v>
      </c>
      <c r="T697" s="49">
        <v>25.396999999999995</v>
      </c>
      <c r="U697" s="48">
        <v>43.839999999999939</v>
      </c>
      <c r="V697" s="49">
        <v>61.062499999999915</v>
      </c>
      <c r="W697" s="48">
        <v>92.064666666666739</v>
      </c>
      <c r="X697" s="49">
        <v>10.729333333333333</v>
      </c>
      <c r="Y697" s="48">
        <v>0</v>
      </c>
      <c r="Z697" s="49">
        <v>0</v>
      </c>
      <c r="AA697" s="48">
        <v>0</v>
      </c>
      <c r="AB697" s="49">
        <v>0</v>
      </c>
      <c r="AC697" s="58">
        <f t="shared" si="227"/>
        <v>577.57349999999985</v>
      </c>
      <c r="AD697" s="58"/>
      <c r="AE697" s="58"/>
    </row>
    <row r="698" spans="2:31" x14ac:dyDescent="0.3">
      <c r="B698" s="62" t="s">
        <v>64</v>
      </c>
      <c r="C698" s="62"/>
      <c r="D698" s="62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18.18333333333333</v>
      </c>
      <c r="N698" s="49">
        <v>42.521166666666659</v>
      </c>
      <c r="O698" s="48">
        <v>32.576499999999996</v>
      </c>
      <c r="P698" s="49">
        <v>18.414166666666656</v>
      </c>
      <c r="Q698" s="48">
        <v>21.093999999999991</v>
      </c>
      <c r="R698" s="49">
        <v>25.246499999999973</v>
      </c>
      <c r="S698" s="48">
        <v>24.536833333333302</v>
      </c>
      <c r="T698" s="49">
        <v>25.801166666666649</v>
      </c>
      <c r="U698" s="48">
        <v>25.367166666666638</v>
      </c>
      <c r="V698" s="49">
        <v>24.801499999999972</v>
      </c>
      <c r="W698" s="48">
        <v>25.318666666666672</v>
      </c>
      <c r="X698" s="49">
        <v>5.0686666666666671</v>
      </c>
      <c r="Y698" s="48">
        <v>0</v>
      </c>
      <c r="Z698" s="49">
        <v>0</v>
      </c>
      <c r="AA698" s="48">
        <v>0</v>
      </c>
      <c r="AB698" s="49">
        <v>0</v>
      </c>
      <c r="AC698" s="58">
        <f t="shared" si="227"/>
        <v>288.92966666666649</v>
      </c>
      <c r="AD698" s="58"/>
      <c r="AE698" s="58"/>
    </row>
    <row r="699" spans="2:31" x14ac:dyDescent="0.3">
      <c r="B699" s="62" t="s">
        <v>126</v>
      </c>
      <c r="C699" s="62"/>
      <c r="D699" s="62"/>
      <c r="E699" s="48">
        <v>0</v>
      </c>
      <c r="F699" s="49">
        <v>0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37.625666666666653</v>
      </c>
      <c r="N699" s="49">
        <v>58.314166666666672</v>
      </c>
      <c r="O699" s="48">
        <v>37.820666666666646</v>
      </c>
      <c r="P699" s="49">
        <v>18.948500000000013</v>
      </c>
      <c r="Q699" s="48">
        <v>25.053166666666659</v>
      </c>
      <c r="R699" s="49">
        <v>32.02016666666669</v>
      </c>
      <c r="S699" s="48">
        <v>34.190666666666701</v>
      </c>
      <c r="T699" s="49">
        <v>34.389000000000017</v>
      </c>
      <c r="U699" s="48">
        <v>34.38783333333334</v>
      </c>
      <c r="V699" s="49">
        <v>34.240333333333339</v>
      </c>
      <c r="W699" s="48">
        <v>25.487833333333345</v>
      </c>
      <c r="X699" s="49">
        <v>0.71933333333333349</v>
      </c>
      <c r="Y699" s="48">
        <v>0</v>
      </c>
      <c r="Z699" s="49">
        <v>0</v>
      </c>
      <c r="AA699" s="48">
        <v>0</v>
      </c>
      <c r="AB699" s="49">
        <v>0</v>
      </c>
      <c r="AC699" s="58">
        <f t="shared" si="227"/>
        <v>373.19733333333346</v>
      </c>
      <c r="AD699" s="58"/>
      <c r="AE699" s="58"/>
    </row>
    <row r="700" spans="2:31" x14ac:dyDescent="0.3">
      <c r="B700" s="62" t="s">
        <v>65</v>
      </c>
      <c r="C700" s="62"/>
      <c r="D700" s="62"/>
      <c r="E700" s="48">
        <v>0</v>
      </c>
      <c r="F700" s="49">
        <v>0</v>
      </c>
      <c r="G700" s="48">
        <v>0</v>
      </c>
      <c r="H700" s="49">
        <v>0</v>
      </c>
      <c r="I700" s="48">
        <v>0</v>
      </c>
      <c r="J700" s="49">
        <v>0</v>
      </c>
      <c r="K700" s="48">
        <v>0</v>
      </c>
      <c r="L700" s="49">
        <v>0</v>
      </c>
      <c r="M700" s="48">
        <v>7.7011666666666709</v>
      </c>
      <c r="N700" s="49">
        <v>18.236999999999991</v>
      </c>
      <c r="O700" s="48">
        <v>15.053333333333335</v>
      </c>
      <c r="P700" s="49">
        <v>1.5220333333333342</v>
      </c>
      <c r="Q700" s="48">
        <v>4.1345000000000001</v>
      </c>
      <c r="R700" s="49">
        <v>6.4001666666666663</v>
      </c>
      <c r="S700" s="48">
        <v>6.796000000000002</v>
      </c>
      <c r="T700" s="49">
        <v>6.6031666666666684</v>
      </c>
      <c r="U700" s="48">
        <v>6.6510000000000007</v>
      </c>
      <c r="V700" s="49">
        <v>7.4801666666666629</v>
      </c>
      <c r="W700" s="48">
        <v>7.0368333333333331</v>
      </c>
      <c r="X700" s="49">
        <v>1.0864000000000005</v>
      </c>
      <c r="Y700" s="48">
        <v>0</v>
      </c>
      <c r="Z700" s="49">
        <v>0</v>
      </c>
      <c r="AA700" s="48">
        <v>0</v>
      </c>
      <c r="AB700" s="49">
        <v>0</v>
      </c>
      <c r="AC700" s="58">
        <f t="shared" si="227"/>
        <v>88.701766666666657</v>
      </c>
      <c r="AD700" s="58"/>
      <c r="AE700" s="58"/>
    </row>
    <row r="701" spans="2:31" x14ac:dyDescent="0.3">
      <c r="B701" s="62" t="s">
        <v>66</v>
      </c>
      <c r="C701" s="62"/>
      <c r="D701" s="62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17.702833333333345</v>
      </c>
      <c r="N701" s="49">
        <v>29.853166666666667</v>
      </c>
      <c r="O701" s="48">
        <v>21.90616666666666</v>
      </c>
      <c r="P701" s="49">
        <v>8.727999999999998</v>
      </c>
      <c r="Q701" s="48">
        <v>7.564333333333332</v>
      </c>
      <c r="R701" s="49">
        <v>8.6563333333333325</v>
      </c>
      <c r="S701" s="48">
        <v>8.9235000000000007</v>
      </c>
      <c r="T701" s="49">
        <v>8.8733333333333348</v>
      </c>
      <c r="U701" s="48">
        <v>9.1146666666666611</v>
      </c>
      <c r="V701" s="49">
        <v>11.442000000000005</v>
      </c>
      <c r="W701" s="48">
        <v>16.653833333333335</v>
      </c>
      <c r="X701" s="49">
        <v>9.3018333333333327</v>
      </c>
      <c r="Y701" s="48">
        <v>0</v>
      </c>
      <c r="Z701" s="49">
        <v>0</v>
      </c>
      <c r="AA701" s="48">
        <v>0</v>
      </c>
      <c r="AB701" s="49">
        <v>0</v>
      </c>
      <c r="AC701" s="58">
        <f>SUM(E701:AB701)</f>
        <v>158.72</v>
      </c>
      <c r="AD701" s="58"/>
      <c r="AE701" s="58"/>
    </row>
    <row r="702" spans="2:31" x14ac:dyDescent="0.3">
      <c r="B702" s="62" t="s">
        <v>67</v>
      </c>
      <c r="C702" s="62"/>
      <c r="D702" s="62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7.9601666666666677</v>
      </c>
      <c r="N702" s="49">
        <v>15.872166666666663</v>
      </c>
      <c r="O702" s="48">
        <v>18.045833333333331</v>
      </c>
      <c r="P702" s="49">
        <v>9.8143333333333302</v>
      </c>
      <c r="Q702" s="48">
        <v>10.835333333333336</v>
      </c>
      <c r="R702" s="49">
        <v>13.106999999999999</v>
      </c>
      <c r="S702" s="48">
        <v>14.143500000000001</v>
      </c>
      <c r="T702" s="49">
        <v>13.188333333333333</v>
      </c>
      <c r="U702" s="48">
        <v>10.535666666666666</v>
      </c>
      <c r="V702" s="49">
        <v>5.9313333333333365</v>
      </c>
      <c r="W702" s="48">
        <v>2.6486666666666654</v>
      </c>
      <c r="X702" s="49">
        <v>1.5356666666666663</v>
      </c>
      <c r="Y702" s="48">
        <v>0</v>
      </c>
      <c r="Z702" s="49">
        <v>0</v>
      </c>
      <c r="AA702" s="48">
        <v>0</v>
      </c>
      <c r="AB702" s="49">
        <v>0</v>
      </c>
      <c r="AC702" s="58">
        <f t="shared" ref="AC702:AC720" si="228">SUM(E702:AB702)</f>
        <v>123.61800000000001</v>
      </c>
      <c r="AD702" s="58"/>
      <c r="AE702" s="58"/>
    </row>
    <row r="703" spans="2:31" x14ac:dyDescent="0.3">
      <c r="B703" s="62" t="s">
        <v>68</v>
      </c>
      <c r="C703" s="62"/>
      <c r="D703" s="62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</v>
      </c>
      <c r="M703" s="48">
        <v>0</v>
      </c>
      <c r="N703" s="49">
        <v>61.600499999999997</v>
      </c>
      <c r="O703" s="48">
        <v>101.47066666666673</v>
      </c>
      <c r="P703" s="49">
        <v>103.93416666666668</v>
      </c>
      <c r="Q703" s="48">
        <v>119.78933333333332</v>
      </c>
      <c r="R703" s="49">
        <v>157.46700000000004</v>
      </c>
      <c r="S703" s="48">
        <v>161.58866666666663</v>
      </c>
      <c r="T703" s="49">
        <v>156.59933333333322</v>
      </c>
      <c r="U703" s="48">
        <v>144.78333333333327</v>
      </c>
      <c r="V703" s="49">
        <v>117.64200000000001</v>
      </c>
      <c r="W703" s="48">
        <v>89.034666666666638</v>
      </c>
      <c r="X703" s="49">
        <v>9.5130833333333396</v>
      </c>
      <c r="Y703" s="48">
        <v>0</v>
      </c>
      <c r="Z703" s="49">
        <v>0</v>
      </c>
      <c r="AA703" s="48">
        <v>0</v>
      </c>
      <c r="AB703" s="49">
        <v>0</v>
      </c>
      <c r="AC703" s="58">
        <f t="shared" si="228"/>
        <v>1223.42275</v>
      </c>
      <c r="AD703" s="58"/>
      <c r="AE703" s="58"/>
    </row>
    <row r="704" spans="2:31" x14ac:dyDescent="0.3">
      <c r="B704" s="62" t="s">
        <v>69</v>
      </c>
      <c r="C704" s="62"/>
      <c r="D704" s="62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</v>
      </c>
      <c r="M704" s="48">
        <v>0</v>
      </c>
      <c r="N704" s="49">
        <v>28.044000000000032</v>
      </c>
      <c r="O704" s="48">
        <v>19.301000000000002</v>
      </c>
      <c r="P704" s="49">
        <v>29.590000000000003</v>
      </c>
      <c r="Q704" s="48">
        <v>31.902000000000008</v>
      </c>
      <c r="R704" s="49">
        <v>38.818999999999996</v>
      </c>
      <c r="S704" s="48">
        <v>46.063000000000059</v>
      </c>
      <c r="T704" s="49">
        <v>37.075000000000003</v>
      </c>
      <c r="U704" s="48">
        <v>35.393000000000008</v>
      </c>
      <c r="V704" s="49">
        <v>39.711999999999996</v>
      </c>
      <c r="W704" s="48">
        <v>22.724999999999987</v>
      </c>
      <c r="X704" s="49">
        <v>0</v>
      </c>
      <c r="Y704" s="48">
        <v>0</v>
      </c>
      <c r="Z704" s="49">
        <v>0</v>
      </c>
      <c r="AA704" s="48">
        <v>0</v>
      </c>
      <c r="AB704" s="49">
        <v>0</v>
      </c>
      <c r="AC704" s="58">
        <f t="shared" si="228"/>
        <v>328.62400000000008</v>
      </c>
      <c r="AD704" s="58"/>
      <c r="AE704" s="58"/>
    </row>
    <row r="705" spans="2:31" x14ac:dyDescent="0.3">
      <c r="B705" s="62" t="s">
        <v>70</v>
      </c>
      <c r="C705" s="62"/>
      <c r="D705" s="62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</v>
      </c>
      <c r="M705" s="48">
        <v>23.769000000000002</v>
      </c>
      <c r="N705" s="49">
        <v>24.484666666666669</v>
      </c>
      <c r="O705" s="48">
        <v>40.11283333333332</v>
      </c>
      <c r="P705" s="49">
        <v>49.548666666666662</v>
      </c>
      <c r="Q705" s="48">
        <v>51.349166666666669</v>
      </c>
      <c r="R705" s="49">
        <v>61.634500000000024</v>
      </c>
      <c r="S705" s="48">
        <v>66.40266666666669</v>
      </c>
      <c r="T705" s="49">
        <v>66.380166666666668</v>
      </c>
      <c r="U705" s="48">
        <v>66.396166666666673</v>
      </c>
      <c r="V705" s="49">
        <v>65.82950000000001</v>
      </c>
      <c r="W705" s="48">
        <v>65.678500000000014</v>
      </c>
      <c r="X705" s="49">
        <v>21.954666666666675</v>
      </c>
      <c r="Y705" s="48">
        <v>0</v>
      </c>
      <c r="Z705" s="49">
        <v>0</v>
      </c>
      <c r="AA705" s="48">
        <v>0</v>
      </c>
      <c r="AB705" s="49">
        <v>0</v>
      </c>
      <c r="AC705" s="58">
        <f t="shared" si="228"/>
        <v>603.54050000000007</v>
      </c>
      <c r="AD705" s="58"/>
      <c r="AE705" s="58"/>
    </row>
    <row r="706" spans="2:31" x14ac:dyDescent="0.3">
      <c r="B706" s="62" t="s">
        <v>71</v>
      </c>
      <c r="C706" s="62"/>
      <c r="D706" s="62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</v>
      </c>
      <c r="M706" s="48">
        <v>0</v>
      </c>
      <c r="N706" s="49">
        <v>0</v>
      </c>
      <c r="O706" s="48">
        <v>0</v>
      </c>
      <c r="P706" s="49">
        <v>0</v>
      </c>
      <c r="Q706" s="48">
        <v>0</v>
      </c>
      <c r="R706" s="49">
        <v>4.3258333333333328</v>
      </c>
      <c r="S706" s="48">
        <v>5.9453333333333358</v>
      </c>
      <c r="T706" s="49">
        <v>6.1651666666666598</v>
      </c>
      <c r="U706" s="48">
        <v>5.4879999999999995</v>
      </c>
      <c r="V706" s="49">
        <v>4.9296666666666669</v>
      </c>
      <c r="W706" s="48">
        <v>0.36750000000000077</v>
      </c>
      <c r="X706" s="49">
        <v>1.1193333333333333</v>
      </c>
      <c r="Y706" s="48">
        <v>0</v>
      </c>
      <c r="Z706" s="49">
        <v>0</v>
      </c>
      <c r="AA706" s="48">
        <v>0</v>
      </c>
      <c r="AB706" s="49">
        <v>0</v>
      </c>
      <c r="AC706" s="58">
        <f t="shared" si="228"/>
        <v>28.340833333333329</v>
      </c>
      <c r="AD706" s="58"/>
      <c r="AE706" s="58"/>
    </row>
    <row r="707" spans="2:31" x14ac:dyDescent="0.3">
      <c r="B707" s="62" t="s">
        <v>72</v>
      </c>
      <c r="C707" s="62"/>
      <c r="D707" s="62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0</v>
      </c>
      <c r="N707" s="49">
        <v>0</v>
      </c>
      <c r="O707" s="48">
        <v>0</v>
      </c>
      <c r="P707" s="49">
        <v>0</v>
      </c>
      <c r="Q707" s="48">
        <v>0</v>
      </c>
      <c r="R707" s="49">
        <v>0</v>
      </c>
      <c r="S707" s="48">
        <v>0</v>
      </c>
      <c r="T707" s="49">
        <v>0</v>
      </c>
      <c r="U707" s="48">
        <v>0</v>
      </c>
      <c r="V707" s="49">
        <v>0</v>
      </c>
      <c r="W707" s="48">
        <v>0</v>
      </c>
      <c r="X707" s="49">
        <v>0</v>
      </c>
      <c r="Y707" s="48">
        <v>0</v>
      </c>
      <c r="Z707" s="49">
        <v>0</v>
      </c>
      <c r="AA707" s="48">
        <v>0</v>
      </c>
      <c r="AB707" s="49">
        <v>0</v>
      </c>
      <c r="AC707" s="58">
        <f t="shared" si="228"/>
        <v>0</v>
      </c>
      <c r="AD707" s="58"/>
      <c r="AE707" s="58"/>
    </row>
    <row r="708" spans="2:31" x14ac:dyDescent="0.3">
      <c r="B708" s="62" t="s">
        <v>73</v>
      </c>
      <c r="C708" s="62"/>
      <c r="D708" s="62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26.091500000000018</v>
      </c>
      <c r="N708" s="49">
        <v>51.319166666666661</v>
      </c>
      <c r="O708" s="48">
        <v>33.036333333333367</v>
      </c>
      <c r="P708" s="49">
        <v>45.02416666666668</v>
      </c>
      <c r="Q708" s="48">
        <v>47.287833333333339</v>
      </c>
      <c r="R708" s="49">
        <v>57.793000000000013</v>
      </c>
      <c r="S708" s="48">
        <v>62.236666666666686</v>
      </c>
      <c r="T708" s="49">
        <v>62.27800000000002</v>
      </c>
      <c r="U708" s="48">
        <v>62.267166666666647</v>
      </c>
      <c r="V708" s="49">
        <v>63.989833333333316</v>
      </c>
      <c r="W708" s="48">
        <v>51.062500000000007</v>
      </c>
      <c r="X708" s="49">
        <v>2.2283333333333339</v>
      </c>
      <c r="Y708" s="48">
        <v>0</v>
      </c>
      <c r="Z708" s="49">
        <v>0</v>
      </c>
      <c r="AA708" s="48">
        <v>0</v>
      </c>
      <c r="AB708" s="49">
        <v>0</v>
      </c>
      <c r="AC708" s="58">
        <f t="shared" si="228"/>
        <v>564.61450000000013</v>
      </c>
      <c r="AD708" s="58"/>
      <c r="AE708" s="58"/>
    </row>
    <row r="709" spans="2:31" x14ac:dyDescent="0.3">
      <c r="B709" s="62" t="s">
        <v>74</v>
      </c>
      <c r="C709" s="62"/>
      <c r="D709" s="62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0</v>
      </c>
      <c r="N709" s="49">
        <v>0</v>
      </c>
      <c r="O709" s="48">
        <v>0</v>
      </c>
      <c r="P709" s="49">
        <v>0</v>
      </c>
      <c r="Q709" s="48">
        <v>0</v>
      </c>
      <c r="R709" s="49">
        <v>0</v>
      </c>
      <c r="S709" s="48">
        <v>0</v>
      </c>
      <c r="T709" s="49">
        <v>0</v>
      </c>
      <c r="U709" s="48">
        <v>0</v>
      </c>
      <c r="V709" s="49">
        <v>0</v>
      </c>
      <c r="W709" s="48">
        <v>0</v>
      </c>
      <c r="X709" s="49">
        <v>4.3333333333333342E-2</v>
      </c>
      <c r="Y709" s="48">
        <v>0</v>
      </c>
      <c r="Z709" s="49">
        <v>0</v>
      </c>
      <c r="AA709" s="48">
        <v>0</v>
      </c>
      <c r="AB709" s="49">
        <v>0</v>
      </c>
      <c r="AC709" s="58">
        <f t="shared" si="228"/>
        <v>4.3333333333333342E-2</v>
      </c>
      <c r="AD709" s="58"/>
      <c r="AE709" s="58"/>
    </row>
    <row r="710" spans="2:31" x14ac:dyDescent="0.3">
      <c r="B710" s="62" t="s">
        <v>75</v>
      </c>
      <c r="C710" s="62"/>
      <c r="D710" s="62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6.2188333333333334</v>
      </c>
      <c r="N710" s="49">
        <v>6.9454999999999956</v>
      </c>
      <c r="O710" s="48">
        <v>11.813666666666647</v>
      </c>
      <c r="P710" s="49">
        <v>54.529333333333348</v>
      </c>
      <c r="Q710" s="48">
        <v>69.909333333333336</v>
      </c>
      <c r="R710" s="49">
        <v>88.301666666666677</v>
      </c>
      <c r="S710" s="48">
        <v>79.854833333333332</v>
      </c>
      <c r="T710" s="49">
        <v>55.508333333333368</v>
      </c>
      <c r="U710" s="48">
        <v>46.262333333333366</v>
      </c>
      <c r="V710" s="49">
        <v>16.679499999999994</v>
      </c>
      <c r="W710" s="48">
        <v>6.150000000000003</v>
      </c>
      <c r="X710" s="49">
        <v>4.5486666666666675</v>
      </c>
      <c r="Y710" s="48">
        <v>0</v>
      </c>
      <c r="Z710" s="49">
        <v>0</v>
      </c>
      <c r="AA710" s="48">
        <v>0</v>
      </c>
      <c r="AB710" s="49">
        <v>0</v>
      </c>
      <c r="AC710" s="58">
        <f t="shared" si="228"/>
        <v>446.72200000000009</v>
      </c>
      <c r="AD710" s="58"/>
      <c r="AE710" s="58"/>
    </row>
    <row r="711" spans="2:31" x14ac:dyDescent="0.3">
      <c r="B711" s="62" t="s">
        <v>76</v>
      </c>
      <c r="C711" s="62"/>
      <c r="D711" s="62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12.227999999999993</v>
      </c>
      <c r="N711" s="49">
        <v>22.838333333333296</v>
      </c>
      <c r="O711" s="48">
        <v>26.36766666666664</v>
      </c>
      <c r="P711" s="49">
        <v>35.040500000000016</v>
      </c>
      <c r="Q711" s="48">
        <v>38.537666666666674</v>
      </c>
      <c r="R711" s="49">
        <v>45.782833333333329</v>
      </c>
      <c r="S711" s="48">
        <v>48.060333333333354</v>
      </c>
      <c r="T711" s="49">
        <v>48.286500000000011</v>
      </c>
      <c r="U711" s="48">
        <v>48.271500000000053</v>
      </c>
      <c r="V711" s="49">
        <v>46.401166666666647</v>
      </c>
      <c r="W711" s="48">
        <v>41.663833333333301</v>
      </c>
      <c r="X711" s="49">
        <v>5.067333333333333</v>
      </c>
      <c r="Y711" s="48">
        <v>0</v>
      </c>
      <c r="Z711" s="49">
        <v>0</v>
      </c>
      <c r="AA711" s="48">
        <v>0</v>
      </c>
      <c r="AB711" s="49">
        <v>0</v>
      </c>
      <c r="AC711" s="58">
        <f t="shared" si="228"/>
        <v>418.54566666666665</v>
      </c>
      <c r="AD711" s="58"/>
      <c r="AE711" s="58"/>
    </row>
    <row r="712" spans="2:31" x14ac:dyDescent="0.3">
      <c r="B712" s="62" t="s">
        <v>77</v>
      </c>
      <c r="C712" s="62"/>
      <c r="D712" s="62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1.8865000000000023</v>
      </c>
      <c r="N712" s="49">
        <v>10.937333333333319</v>
      </c>
      <c r="O712" s="48">
        <v>15.694166666666661</v>
      </c>
      <c r="P712" s="49">
        <v>24.016833333333331</v>
      </c>
      <c r="Q712" s="48">
        <v>26.548999999999978</v>
      </c>
      <c r="R712" s="49">
        <v>31.851333333333322</v>
      </c>
      <c r="S712" s="48">
        <v>32.751666666666672</v>
      </c>
      <c r="T712" s="49">
        <v>27.797833333333326</v>
      </c>
      <c r="U712" s="48">
        <v>25.509999999999987</v>
      </c>
      <c r="V712" s="49">
        <v>23.427833333333332</v>
      </c>
      <c r="W712" s="48">
        <v>15.775833333333344</v>
      </c>
      <c r="X712" s="49">
        <v>3.1059999999999999</v>
      </c>
      <c r="Y712" s="48">
        <v>0</v>
      </c>
      <c r="Z712" s="49">
        <v>0</v>
      </c>
      <c r="AA712" s="48">
        <v>0</v>
      </c>
      <c r="AB712" s="49">
        <v>0</v>
      </c>
      <c r="AC712" s="58">
        <f t="shared" si="228"/>
        <v>239.30433333333326</v>
      </c>
      <c r="AD712" s="58"/>
      <c r="AE712" s="58"/>
    </row>
    <row r="713" spans="2:31" x14ac:dyDescent="0.3">
      <c r="B713" s="62" t="s">
        <v>78</v>
      </c>
      <c r="C713" s="62"/>
      <c r="D713" s="62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0</v>
      </c>
      <c r="N713" s="49">
        <v>0</v>
      </c>
      <c r="O713" s="48">
        <v>0</v>
      </c>
      <c r="P713" s="49">
        <v>0</v>
      </c>
      <c r="Q713" s="48">
        <v>0</v>
      </c>
      <c r="R713" s="49">
        <v>0</v>
      </c>
      <c r="S713" s="48">
        <v>0</v>
      </c>
      <c r="T713" s="49">
        <v>0</v>
      </c>
      <c r="U713" s="48">
        <v>0</v>
      </c>
      <c r="V713" s="49">
        <v>0</v>
      </c>
      <c r="W713" s="48">
        <v>0</v>
      </c>
      <c r="X713" s="49">
        <v>0</v>
      </c>
      <c r="Y713" s="48">
        <v>0</v>
      </c>
      <c r="Z713" s="49">
        <v>0</v>
      </c>
      <c r="AA713" s="48">
        <v>0</v>
      </c>
      <c r="AB713" s="49">
        <v>0</v>
      </c>
      <c r="AC713" s="58">
        <f t="shared" si="228"/>
        <v>0</v>
      </c>
      <c r="AD713" s="58"/>
      <c r="AE713" s="58"/>
    </row>
    <row r="714" spans="2:31" x14ac:dyDescent="0.3">
      <c r="B714" s="62" t="s">
        <v>79</v>
      </c>
      <c r="C714" s="62"/>
      <c r="D714" s="62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2.740483333333334</v>
      </c>
      <c r="O714" s="48">
        <v>1.5416666666666618E-2</v>
      </c>
      <c r="P714" s="49">
        <v>3.4195666666666664</v>
      </c>
      <c r="Q714" s="48">
        <v>0</v>
      </c>
      <c r="R714" s="49">
        <v>21.172699999999995</v>
      </c>
      <c r="S714" s="48">
        <v>28.488333333333319</v>
      </c>
      <c r="T714" s="49">
        <v>6.978666666666661</v>
      </c>
      <c r="U714" s="48">
        <v>0.94850000000000145</v>
      </c>
      <c r="V714" s="49">
        <v>3.298816666666665</v>
      </c>
      <c r="W714" s="48">
        <v>6.9949666666666701</v>
      </c>
      <c r="X714" s="49">
        <v>6.2971000000000013</v>
      </c>
      <c r="Y714" s="48">
        <v>0</v>
      </c>
      <c r="Z714" s="49">
        <v>0</v>
      </c>
      <c r="AA714" s="48">
        <v>0</v>
      </c>
      <c r="AB714" s="49">
        <v>0</v>
      </c>
      <c r="AC714" s="58">
        <f t="shared" si="228"/>
        <v>80.354549999999989</v>
      </c>
      <c r="AD714" s="58"/>
      <c r="AE714" s="58"/>
    </row>
    <row r="715" spans="2:31" x14ac:dyDescent="0.3">
      <c r="B715" s="62" t="s">
        <v>80</v>
      </c>
      <c r="C715" s="62"/>
      <c r="D715" s="62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3.7696666666666654</v>
      </c>
      <c r="N715" s="49">
        <v>10.887666666666661</v>
      </c>
      <c r="O715" s="48">
        <v>4.5554999999999959</v>
      </c>
      <c r="P715" s="49">
        <v>12.167333333333344</v>
      </c>
      <c r="Q715" s="48">
        <v>17.11000000000001</v>
      </c>
      <c r="R715" s="49">
        <v>52.110666666666724</v>
      </c>
      <c r="S715" s="48">
        <v>23.587166666666665</v>
      </c>
      <c r="T715" s="49">
        <v>53.178000000000004</v>
      </c>
      <c r="U715" s="48">
        <v>17.74516666666667</v>
      </c>
      <c r="V715" s="49">
        <v>11.838999999999999</v>
      </c>
      <c r="W715" s="48">
        <v>1.8508333333333293</v>
      </c>
      <c r="X715" s="49">
        <v>2.9765000000000001</v>
      </c>
      <c r="Y715" s="48">
        <v>0</v>
      </c>
      <c r="Z715" s="49">
        <v>0</v>
      </c>
      <c r="AA715" s="48">
        <v>0</v>
      </c>
      <c r="AB715" s="49">
        <v>0</v>
      </c>
      <c r="AC715" s="58">
        <f t="shared" si="228"/>
        <v>211.77750000000006</v>
      </c>
      <c r="AD715" s="58"/>
      <c r="AE715" s="58"/>
    </row>
    <row r="716" spans="2:31" x14ac:dyDescent="0.3">
      <c r="B716" s="62" t="s">
        <v>88</v>
      </c>
      <c r="C716" s="62"/>
      <c r="D716" s="62"/>
      <c r="E716" s="48">
        <v>0</v>
      </c>
      <c r="F716" s="49">
        <v>0</v>
      </c>
      <c r="G716" s="48">
        <v>0</v>
      </c>
      <c r="H716" s="49">
        <v>0</v>
      </c>
      <c r="I716" s="48">
        <v>0</v>
      </c>
      <c r="J716" s="49">
        <v>0</v>
      </c>
      <c r="K716" s="48">
        <v>0</v>
      </c>
      <c r="L716" s="49">
        <v>0</v>
      </c>
      <c r="M716" s="48">
        <v>0.49000000000000021</v>
      </c>
      <c r="N716" s="49">
        <v>0</v>
      </c>
      <c r="O716" s="48">
        <v>0</v>
      </c>
      <c r="P716" s="49">
        <v>0</v>
      </c>
      <c r="Q716" s="48">
        <v>0</v>
      </c>
      <c r="R716" s="49">
        <v>0</v>
      </c>
      <c r="S716" s="48">
        <v>0</v>
      </c>
      <c r="T716" s="49">
        <v>0</v>
      </c>
      <c r="U716" s="48">
        <v>0</v>
      </c>
      <c r="V716" s="49">
        <v>0</v>
      </c>
      <c r="W716" s="48">
        <v>0.14000000000000057</v>
      </c>
      <c r="X716" s="49">
        <v>1.9246666666666667</v>
      </c>
      <c r="Y716" s="48">
        <v>0</v>
      </c>
      <c r="Z716" s="49">
        <v>0</v>
      </c>
      <c r="AA716" s="48">
        <v>0</v>
      </c>
      <c r="AB716" s="49">
        <v>0</v>
      </c>
      <c r="AC716" s="58">
        <f t="shared" si="228"/>
        <v>2.5546666666666678</v>
      </c>
      <c r="AD716" s="58"/>
      <c r="AE716" s="58"/>
    </row>
    <row r="717" spans="2:31" x14ac:dyDescent="0.3">
      <c r="B717" s="62" t="s">
        <v>104</v>
      </c>
      <c r="C717" s="62"/>
      <c r="D717" s="62"/>
      <c r="E717" s="48">
        <v>0</v>
      </c>
      <c r="F717" s="49">
        <v>0</v>
      </c>
      <c r="G717" s="48">
        <v>0</v>
      </c>
      <c r="H717" s="49">
        <v>0</v>
      </c>
      <c r="I717" s="48">
        <v>0</v>
      </c>
      <c r="J717" s="49">
        <v>0</v>
      </c>
      <c r="K717" s="48">
        <v>0</v>
      </c>
      <c r="L717" s="49">
        <v>0</v>
      </c>
      <c r="M717" s="48">
        <v>0</v>
      </c>
      <c r="N717" s="49">
        <v>0</v>
      </c>
      <c r="O717" s="48">
        <v>0</v>
      </c>
      <c r="P717" s="49">
        <v>0</v>
      </c>
      <c r="Q717" s="48">
        <v>0</v>
      </c>
      <c r="R717" s="49">
        <v>0</v>
      </c>
      <c r="S717" s="48">
        <v>0</v>
      </c>
      <c r="T717" s="49">
        <v>0</v>
      </c>
      <c r="U717" s="48">
        <v>0</v>
      </c>
      <c r="V717" s="49">
        <v>0</v>
      </c>
      <c r="W717" s="48">
        <v>0</v>
      </c>
      <c r="X717" s="49">
        <v>0</v>
      </c>
      <c r="Y717" s="48">
        <v>0</v>
      </c>
      <c r="Z717" s="49">
        <v>0</v>
      </c>
      <c r="AA717" s="48">
        <v>0</v>
      </c>
      <c r="AB717" s="49">
        <v>0</v>
      </c>
      <c r="AC717" s="58">
        <f t="shared" si="228"/>
        <v>0</v>
      </c>
      <c r="AD717" s="58"/>
      <c r="AE717" s="58"/>
    </row>
    <row r="718" spans="2:31" x14ac:dyDescent="0.3">
      <c r="B718" s="62" t="s">
        <v>101</v>
      </c>
      <c r="C718" s="62"/>
      <c r="D718" s="62"/>
      <c r="E718" s="48">
        <v>0</v>
      </c>
      <c r="F718" s="49">
        <v>0</v>
      </c>
      <c r="G718" s="48">
        <v>0</v>
      </c>
      <c r="H718" s="49">
        <v>0</v>
      </c>
      <c r="I718" s="48">
        <v>0</v>
      </c>
      <c r="J718" s="49">
        <v>0</v>
      </c>
      <c r="K718" s="48">
        <v>0</v>
      </c>
      <c r="L718" s="49">
        <v>0</v>
      </c>
      <c r="M718" s="48">
        <v>0</v>
      </c>
      <c r="N718" s="49">
        <v>0</v>
      </c>
      <c r="O718" s="48">
        <v>0</v>
      </c>
      <c r="P718" s="49">
        <v>0</v>
      </c>
      <c r="Q718" s="48">
        <v>0</v>
      </c>
      <c r="R718" s="49">
        <v>0</v>
      </c>
      <c r="S718" s="48">
        <v>0</v>
      </c>
      <c r="T718" s="49">
        <v>0</v>
      </c>
      <c r="U718" s="48">
        <v>0</v>
      </c>
      <c r="V718" s="49">
        <v>0</v>
      </c>
      <c r="W718" s="48">
        <v>0</v>
      </c>
      <c r="X718" s="49">
        <v>0</v>
      </c>
      <c r="Y718" s="48">
        <v>0</v>
      </c>
      <c r="Z718" s="49">
        <v>0</v>
      </c>
      <c r="AA718" s="48">
        <v>0</v>
      </c>
      <c r="AB718" s="49">
        <v>0</v>
      </c>
      <c r="AC718" s="58">
        <f t="shared" si="228"/>
        <v>0</v>
      </c>
      <c r="AD718" s="58"/>
      <c r="AE718" s="58"/>
    </row>
    <row r="719" spans="2:31" x14ac:dyDescent="0.3">
      <c r="B719" s="62" t="s">
        <v>102</v>
      </c>
      <c r="C719" s="62"/>
      <c r="D719" s="62"/>
      <c r="E719" s="48">
        <v>0</v>
      </c>
      <c r="F719" s="49">
        <v>0</v>
      </c>
      <c r="G719" s="48">
        <v>0</v>
      </c>
      <c r="H719" s="49">
        <v>0</v>
      </c>
      <c r="I719" s="48">
        <v>0</v>
      </c>
      <c r="J719" s="49">
        <v>0</v>
      </c>
      <c r="K719" s="48">
        <v>0</v>
      </c>
      <c r="L719" s="49">
        <v>0</v>
      </c>
      <c r="M719" s="48">
        <v>37.877166666666682</v>
      </c>
      <c r="N719" s="49">
        <v>18.685333333333368</v>
      </c>
      <c r="O719" s="48">
        <v>42.699833333333324</v>
      </c>
      <c r="P719" s="49">
        <v>19.665666666666667</v>
      </c>
      <c r="Q719" s="48">
        <v>23.904333333333337</v>
      </c>
      <c r="R719" s="49">
        <v>32.958666666666694</v>
      </c>
      <c r="S719" s="48">
        <v>38.126500000000036</v>
      </c>
      <c r="T719" s="49">
        <v>31.557999999999961</v>
      </c>
      <c r="U719" s="48">
        <v>33.159500000000008</v>
      </c>
      <c r="V719" s="49">
        <v>35.73599999999999</v>
      </c>
      <c r="W719" s="48">
        <v>26.078333333333315</v>
      </c>
      <c r="X719" s="49">
        <v>0.63133333333333319</v>
      </c>
      <c r="Y719" s="48">
        <v>0</v>
      </c>
      <c r="Z719" s="49">
        <v>0</v>
      </c>
      <c r="AA719" s="48">
        <v>0</v>
      </c>
      <c r="AB719" s="49">
        <v>0</v>
      </c>
      <c r="AC719" s="58">
        <f t="shared" si="228"/>
        <v>341.08066666666667</v>
      </c>
      <c r="AD719" s="58"/>
      <c r="AE719" s="58"/>
    </row>
    <row r="720" spans="2:31" x14ac:dyDescent="0.3">
      <c r="B720" s="62" t="s">
        <v>103</v>
      </c>
      <c r="C720" s="62"/>
      <c r="D720" s="62"/>
      <c r="E720" s="48">
        <v>0</v>
      </c>
      <c r="F720" s="49">
        <v>0</v>
      </c>
      <c r="G720" s="48">
        <v>0</v>
      </c>
      <c r="H720" s="49">
        <v>0</v>
      </c>
      <c r="I720" s="48">
        <v>0</v>
      </c>
      <c r="J720" s="49">
        <v>0</v>
      </c>
      <c r="K720" s="48">
        <v>0</v>
      </c>
      <c r="L720" s="49">
        <v>0</v>
      </c>
      <c r="M720" s="48">
        <v>19.23416666666667</v>
      </c>
      <c r="N720" s="49">
        <v>46.62266666666666</v>
      </c>
      <c r="O720" s="48">
        <v>42.486333333333341</v>
      </c>
      <c r="P720" s="49">
        <v>25.361333333333324</v>
      </c>
      <c r="Q720" s="48">
        <v>26.966166666666677</v>
      </c>
      <c r="R720" s="49">
        <v>34.510666666666651</v>
      </c>
      <c r="S720" s="48">
        <v>39.804666666666655</v>
      </c>
      <c r="T720" s="49">
        <v>39.912000000000006</v>
      </c>
      <c r="U720" s="48">
        <v>39.917000000000016</v>
      </c>
      <c r="V720" s="49">
        <v>40.94516666666668</v>
      </c>
      <c r="W720" s="48">
        <v>43.620833333333323</v>
      </c>
      <c r="X720" s="49">
        <v>7.0009999999999994</v>
      </c>
      <c r="Y720" s="48">
        <v>0</v>
      </c>
      <c r="Z720" s="49">
        <v>0</v>
      </c>
      <c r="AA720" s="48">
        <v>0</v>
      </c>
      <c r="AB720" s="49">
        <v>0</v>
      </c>
      <c r="AC720" s="58">
        <f t="shared" si="228"/>
        <v>406.38200000000006</v>
      </c>
      <c r="AD720" s="58"/>
      <c r="AE720" s="58"/>
    </row>
    <row r="721" spans="2:31" x14ac:dyDescent="0.3">
      <c r="B721" s="62" t="s">
        <v>116</v>
      </c>
      <c r="C721" s="62"/>
      <c r="D721" s="62"/>
      <c r="E721" s="48">
        <v>0</v>
      </c>
      <c r="F721" s="49">
        <v>0</v>
      </c>
      <c r="G721" s="48">
        <v>0</v>
      </c>
      <c r="H721" s="49">
        <v>0</v>
      </c>
      <c r="I721" s="48">
        <v>0</v>
      </c>
      <c r="J721" s="49">
        <v>0</v>
      </c>
      <c r="K721" s="48">
        <v>0</v>
      </c>
      <c r="L721" s="49">
        <v>0</v>
      </c>
      <c r="M721" s="48">
        <v>0</v>
      </c>
      <c r="N721" s="49">
        <v>15.821333333333333</v>
      </c>
      <c r="O721" s="48">
        <v>33.336833333333317</v>
      </c>
      <c r="P721" s="49">
        <v>34.041166666666655</v>
      </c>
      <c r="Q721" s="48">
        <v>46.165500000000016</v>
      </c>
      <c r="R721" s="49">
        <v>51.050666666666665</v>
      </c>
      <c r="S721" s="48">
        <v>51.031333333333315</v>
      </c>
      <c r="T721" s="49">
        <v>48.430333333333337</v>
      </c>
      <c r="U721" s="48">
        <v>41.343666666666678</v>
      </c>
      <c r="V721" s="49">
        <v>33.025666666666659</v>
      </c>
      <c r="W721" s="48">
        <v>15.335000000000001</v>
      </c>
      <c r="X721" s="49">
        <v>7.0356666666666685</v>
      </c>
      <c r="Y721" s="48">
        <v>0</v>
      </c>
      <c r="Z721" s="49">
        <v>0</v>
      </c>
      <c r="AA721" s="48">
        <v>0</v>
      </c>
      <c r="AB721" s="49">
        <v>0</v>
      </c>
      <c r="AC721" s="58">
        <f>SUM(E721:AB721)</f>
        <v>376.61716666666661</v>
      </c>
      <c r="AD721" s="58"/>
      <c r="AE721" s="58"/>
    </row>
    <row r="722" spans="2:31" x14ac:dyDescent="0.3">
      <c r="B722" s="62" t="s">
        <v>117</v>
      </c>
      <c r="C722" s="62"/>
      <c r="D722" s="6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67.854833333333303</v>
      </c>
      <c r="N722" s="49">
        <v>92.71016666666668</v>
      </c>
      <c r="O722" s="48">
        <v>115.41733333333329</v>
      </c>
      <c r="P722" s="49">
        <v>79.484166666666681</v>
      </c>
      <c r="Q722" s="48">
        <v>80.603999999999985</v>
      </c>
      <c r="R722" s="49">
        <v>83.269166666666678</v>
      </c>
      <c r="S722" s="48">
        <v>85.997333333333316</v>
      </c>
      <c r="T722" s="49">
        <v>86.822500000000019</v>
      </c>
      <c r="U722" s="48">
        <v>105.41983333333329</v>
      </c>
      <c r="V722" s="49">
        <v>77.71883333333335</v>
      </c>
      <c r="W722" s="48">
        <v>31.32266666666667</v>
      </c>
      <c r="X722" s="49">
        <v>11.764000000000001</v>
      </c>
      <c r="Y722" s="48">
        <v>0</v>
      </c>
      <c r="Z722" s="49">
        <v>0</v>
      </c>
      <c r="AA722" s="48">
        <v>0</v>
      </c>
      <c r="AB722" s="49">
        <v>0</v>
      </c>
      <c r="AC722" s="58">
        <f>SUM(E722:AB722)</f>
        <v>918.38483333333329</v>
      </c>
      <c r="AD722" s="58"/>
      <c r="AE722" s="58"/>
    </row>
    <row r="723" spans="2:31" x14ac:dyDescent="0.3">
      <c r="B723" s="62" t="s">
        <v>118</v>
      </c>
      <c r="C723" s="62"/>
      <c r="D723" s="62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0</v>
      </c>
      <c r="U723" s="48">
        <v>0</v>
      </c>
      <c r="V723" s="49">
        <v>0</v>
      </c>
      <c r="W723" s="48">
        <v>0</v>
      </c>
      <c r="X723" s="49">
        <v>0</v>
      </c>
      <c r="Y723" s="48">
        <v>0</v>
      </c>
      <c r="Z723" s="49">
        <v>0</v>
      </c>
      <c r="AA723" s="48">
        <v>0</v>
      </c>
      <c r="AB723" s="49">
        <v>0</v>
      </c>
      <c r="AC723" s="58">
        <f t="shared" ref="AC723" si="229">SUM(E723:AB723)</f>
        <v>0</v>
      </c>
      <c r="AD723" s="58"/>
      <c r="AE723" s="58"/>
    </row>
    <row r="724" spans="2:31" x14ac:dyDescent="0.3">
      <c r="B724" s="62" t="s">
        <v>127</v>
      </c>
      <c r="C724" s="62"/>
      <c r="D724" s="62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26.926833333333324</v>
      </c>
      <c r="N724" s="49">
        <v>48.9465</v>
      </c>
      <c r="O724" s="48">
        <v>33.722500000000004</v>
      </c>
      <c r="P724" s="49">
        <v>49.823999999999984</v>
      </c>
      <c r="Q724" s="48">
        <v>46.123833333333295</v>
      </c>
      <c r="R724" s="49">
        <v>55.039500000000011</v>
      </c>
      <c r="S724" s="48">
        <v>56.026666666666671</v>
      </c>
      <c r="T724" s="49">
        <v>56.045999999999999</v>
      </c>
      <c r="U724" s="48">
        <v>56.052000000000056</v>
      </c>
      <c r="V724" s="49">
        <v>56.091666666666633</v>
      </c>
      <c r="W724" s="48">
        <v>57.926500000000004</v>
      </c>
      <c r="X724" s="49">
        <v>75.010000000000119</v>
      </c>
      <c r="Y724" s="48">
        <v>0</v>
      </c>
      <c r="Z724" s="49">
        <v>0</v>
      </c>
      <c r="AA724" s="48">
        <v>0</v>
      </c>
      <c r="AB724" s="49">
        <v>0</v>
      </c>
      <c r="AC724" s="58">
        <f>SUM(E724:AB724)</f>
        <v>617.7360000000001</v>
      </c>
      <c r="AD724" s="58"/>
      <c r="AE724" s="58"/>
    </row>
    <row r="725" spans="2:31" x14ac:dyDescent="0.3">
      <c r="B725" s="4" t="s">
        <v>129</v>
      </c>
      <c r="C725" s="12"/>
      <c r="D725" s="12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24.648499999999999</v>
      </c>
      <c r="N725" s="49">
        <v>27.752999999999997</v>
      </c>
      <c r="O725" s="48">
        <v>55.996833333333299</v>
      </c>
      <c r="P725" s="49">
        <v>65.390166666666673</v>
      </c>
      <c r="Q725" s="48">
        <v>70.496499999999941</v>
      </c>
      <c r="R725" s="49">
        <v>71.260000000000119</v>
      </c>
      <c r="S725" s="48">
        <v>71.494833333333332</v>
      </c>
      <c r="T725" s="49">
        <v>70.892833333333343</v>
      </c>
      <c r="U725" s="48">
        <v>68.291999999999973</v>
      </c>
      <c r="V725" s="49">
        <v>61.550000000000061</v>
      </c>
      <c r="W725" s="48">
        <v>39.460000000000022</v>
      </c>
      <c r="X725" s="49">
        <v>7.4561666666666637</v>
      </c>
      <c r="Y725" s="48">
        <v>0</v>
      </c>
      <c r="Z725" s="49">
        <v>0</v>
      </c>
      <c r="AA725" s="48">
        <v>0</v>
      </c>
      <c r="AB725" s="49">
        <v>0</v>
      </c>
      <c r="AC725" s="58">
        <f t="shared" ref="AC725:AC727" si="230">SUM(E725:AB725)</f>
        <v>634.69083333333356</v>
      </c>
      <c r="AD725" s="58"/>
      <c r="AE725" s="58"/>
    </row>
    <row r="726" spans="2:31" x14ac:dyDescent="0.3">
      <c r="B726" s="4" t="s">
        <v>130</v>
      </c>
      <c r="C726" s="12"/>
      <c r="D726" s="12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0</v>
      </c>
      <c r="N726" s="49">
        <v>5.6996666666666682</v>
      </c>
      <c r="O726" s="48">
        <v>12.696666666666667</v>
      </c>
      <c r="P726" s="49">
        <v>26.992333333333324</v>
      </c>
      <c r="Q726" s="48">
        <v>36.514833333333328</v>
      </c>
      <c r="R726" s="49">
        <v>40.093333333333334</v>
      </c>
      <c r="S726" s="48">
        <v>38.833166666666628</v>
      </c>
      <c r="T726" s="49">
        <v>32.472333333333324</v>
      </c>
      <c r="U726" s="48">
        <v>21.25483333333333</v>
      </c>
      <c r="V726" s="49">
        <v>5.9531666666666689</v>
      </c>
      <c r="W726" s="48">
        <v>0</v>
      </c>
      <c r="X726" s="49">
        <v>0</v>
      </c>
      <c r="Y726" s="48">
        <v>0</v>
      </c>
      <c r="Z726" s="49">
        <v>0</v>
      </c>
      <c r="AA726" s="48">
        <v>0</v>
      </c>
      <c r="AB726" s="49">
        <v>0</v>
      </c>
      <c r="AC726" s="58">
        <f t="shared" si="230"/>
        <v>220.51033333333325</v>
      </c>
      <c r="AD726" s="58"/>
      <c r="AE726" s="58"/>
    </row>
    <row r="727" spans="2:31" x14ac:dyDescent="0.3">
      <c r="B727" s="4" t="s">
        <v>131</v>
      </c>
      <c r="C727" s="12"/>
      <c r="D727" s="12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0</v>
      </c>
      <c r="N727" s="49">
        <v>0</v>
      </c>
      <c r="O727" s="48">
        <v>0</v>
      </c>
      <c r="P727" s="49">
        <v>0</v>
      </c>
      <c r="Q727" s="48">
        <v>0</v>
      </c>
      <c r="R727" s="49">
        <v>0</v>
      </c>
      <c r="S727" s="48">
        <v>0</v>
      </c>
      <c r="T727" s="49">
        <v>19.008500000000012</v>
      </c>
      <c r="U727" s="48">
        <v>0</v>
      </c>
      <c r="V727" s="49">
        <v>0</v>
      </c>
      <c r="W727" s="48">
        <v>2.2833333333333351E-2</v>
      </c>
      <c r="X727" s="49">
        <v>9.5333333333333312E-2</v>
      </c>
      <c r="Y727" s="48">
        <v>0</v>
      </c>
      <c r="Z727" s="49">
        <v>0</v>
      </c>
      <c r="AA727" s="48">
        <v>0</v>
      </c>
      <c r="AB727" s="49">
        <v>0</v>
      </c>
      <c r="AC727" s="58">
        <f t="shared" si="230"/>
        <v>19.126666666666679</v>
      </c>
      <c r="AD727" s="58"/>
      <c r="AE727" s="58"/>
    </row>
    <row r="728" spans="2:31" x14ac:dyDescent="0.3">
      <c r="B728" s="13" t="s">
        <v>2</v>
      </c>
      <c r="C728" s="13"/>
      <c r="D728" s="13"/>
      <c r="E728" s="14">
        <f>SUM(E668:E727)</f>
        <v>0</v>
      </c>
      <c r="F728" s="14">
        <f t="shared" ref="F728" si="231">SUM(F668:F727)</f>
        <v>0</v>
      </c>
      <c r="G728" s="14">
        <f t="shared" ref="G728" si="232">SUM(G668:G727)</f>
        <v>0</v>
      </c>
      <c r="H728" s="14">
        <f t="shared" ref="H728" si="233">SUM(H668:H727)</f>
        <v>0</v>
      </c>
      <c r="I728" s="14">
        <f t="shared" ref="I728" si="234">SUM(I668:I727)</f>
        <v>0</v>
      </c>
      <c r="J728" s="14">
        <f t="shared" ref="J728" si="235">SUM(J668:J727)</f>
        <v>0</v>
      </c>
      <c r="K728" s="14">
        <f t="shared" ref="K728" si="236">SUM(K668:K727)</f>
        <v>0</v>
      </c>
      <c r="L728" s="14">
        <f t="shared" ref="L728" si="237">SUM(L668:L727)</f>
        <v>0</v>
      </c>
      <c r="M728" s="14">
        <f t="shared" ref="M728" si="238">SUM(M668:M727)</f>
        <v>702.20611666666662</v>
      </c>
      <c r="N728" s="14">
        <f t="shared" ref="N728" si="239">SUM(N668:N727)</f>
        <v>1366.5518499999998</v>
      </c>
      <c r="O728" s="14">
        <f t="shared" ref="O728" si="240">SUM(O668:O727)</f>
        <v>1402.7398499999999</v>
      </c>
      <c r="P728" s="14">
        <f t="shared" ref="P728" si="241">SUM(P668:P727)</f>
        <v>1314.6119666666666</v>
      </c>
      <c r="Q728" s="14">
        <f t="shared" ref="Q728" si="242">SUM(Q668:Q727)</f>
        <v>1461.5814333333333</v>
      </c>
      <c r="R728" s="14">
        <f t="shared" ref="R728" si="243">SUM(R668:R727)</f>
        <v>1874.9675000000009</v>
      </c>
      <c r="S728" s="14">
        <f t="shared" ref="S728" si="244">SUM(S668:S727)</f>
        <v>1955.5343333333333</v>
      </c>
      <c r="T728" s="14">
        <f t="shared" ref="T728" si="245">SUM(T668:T727)</f>
        <v>1918.1609166666667</v>
      </c>
      <c r="U728" s="14">
        <f t="shared" ref="U728" si="246">SUM(U668:U727)</f>
        <v>1802.4108166666667</v>
      </c>
      <c r="V728" s="14">
        <f t="shared" ref="V728" si="247">SUM(V668:V727)</f>
        <v>1689.2861333333328</v>
      </c>
      <c r="W728" s="14">
        <f t="shared" ref="W728" si="248">SUM(W668:W727)</f>
        <v>1307.1635166666672</v>
      </c>
      <c r="X728" s="14">
        <f t="shared" ref="X728" si="249">SUM(X668:X727)</f>
        <v>355.31575000000009</v>
      </c>
      <c r="Y728" s="14">
        <f t="shared" ref="Y728" si="250">SUM(Y668:Y727)</f>
        <v>0</v>
      </c>
      <c r="Z728" s="14">
        <f t="shared" ref="Z728" si="251">SUM(Z668:Z727)</f>
        <v>0</v>
      </c>
      <c r="AA728" s="14">
        <f t="shared" ref="AA728" si="252">SUM(AA668:AA727)</f>
        <v>0</v>
      </c>
      <c r="AB728" s="14">
        <f t="shared" ref="AB728" si="253">SUM(AB668:AB727)</f>
        <v>0</v>
      </c>
      <c r="AC728" s="70">
        <f>SUM(AC668:AE727)</f>
        <v>17150.530183333332</v>
      </c>
      <c r="AD728" s="70"/>
      <c r="AE728" s="70"/>
    </row>
    <row r="729" spans="2:31" x14ac:dyDescent="0.3">
      <c r="B729" s="15"/>
      <c r="C729" s="16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2:31" x14ac:dyDescent="0.3">
      <c r="B730" s="15"/>
      <c r="C730" s="16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2:31" x14ac:dyDescent="0.3">
      <c r="B731" s="8">
        <f>'Resumen-Mensual'!$P$22</f>
        <v>45303</v>
      </c>
    </row>
    <row r="732" spans="2:31" x14ac:dyDescent="0.3">
      <c r="B732" s="8"/>
    </row>
    <row r="733" spans="2:31" x14ac:dyDescent="0.3">
      <c r="B733" s="9" t="s">
        <v>81</v>
      </c>
      <c r="C733" s="10"/>
      <c r="D733" s="10"/>
      <c r="E733" s="11">
        <v>1</v>
      </c>
      <c r="F733" s="11">
        <v>2</v>
      </c>
      <c r="G733" s="11">
        <v>3</v>
      </c>
      <c r="H733" s="11">
        <v>4</v>
      </c>
      <c r="I733" s="11">
        <v>5</v>
      </c>
      <c r="J733" s="11">
        <v>6</v>
      </c>
      <c r="K733" s="11">
        <v>7</v>
      </c>
      <c r="L733" s="11">
        <v>8</v>
      </c>
      <c r="M733" s="11">
        <v>9</v>
      </c>
      <c r="N733" s="11">
        <v>10</v>
      </c>
      <c r="O733" s="11">
        <v>11</v>
      </c>
      <c r="P733" s="11">
        <v>12</v>
      </c>
      <c r="Q733" s="11">
        <v>13</v>
      </c>
      <c r="R733" s="11">
        <v>14</v>
      </c>
      <c r="S733" s="11">
        <v>15</v>
      </c>
      <c r="T733" s="11">
        <v>16</v>
      </c>
      <c r="U733" s="11">
        <v>17</v>
      </c>
      <c r="V733" s="11">
        <v>18</v>
      </c>
      <c r="W733" s="11">
        <v>19</v>
      </c>
      <c r="X733" s="11">
        <v>20</v>
      </c>
      <c r="Y733" s="11">
        <v>21</v>
      </c>
      <c r="Z733" s="11">
        <v>22</v>
      </c>
      <c r="AA733" s="11">
        <v>23</v>
      </c>
      <c r="AB733" s="11">
        <v>24</v>
      </c>
      <c r="AC733" s="68" t="s">
        <v>2</v>
      </c>
      <c r="AD733" s="68"/>
      <c r="AE733" s="68"/>
    </row>
    <row r="734" spans="2:31" x14ac:dyDescent="0.3">
      <c r="B734" s="82" t="s">
        <v>37</v>
      </c>
      <c r="C734" s="82"/>
      <c r="D734" s="82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0</v>
      </c>
      <c r="N734" s="49">
        <v>0</v>
      </c>
      <c r="O734" s="48">
        <v>0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</v>
      </c>
      <c r="V734" s="49">
        <v>0</v>
      </c>
      <c r="W734" s="48">
        <v>0</v>
      </c>
      <c r="X734" s="49">
        <v>1.1333333333333329E-2</v>
      </c>
      <c r="Y734" s="48">
        <v>0</v>
      </c>
      <c r="Z734" s="49">
        <v>0</v>
      </c>
      <c r="AA734" s="48">
        <v>0</v>
      </c>
      <c r="AB734" s="49">
        <v>0</v>
      </c>
      <c r="AC734" s="58">
        <f>SUM(E734:AB734)</f>
        <v>1.1333333333333329E-2</v>
      </c>
      <c r="AD734" s="58"/>
      <c r="AE734" s="58"/>
    </row>
    <row r="735" spans="2:31" x14ac:dyDescent="0.3">
      <c r="B735" s="62" t="s">
        <v>38</v>
      </c>
      <c r="C735" s="62"/>
      <c r="D735" s="62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</v>
      </c>
      <c r="M735" s="48">
        <v>0</v>
      </c>
      <c r="N735" s="49">
        <v>0</v>
      </c>
      <c r="O735" s="48">
        <v>0</v>
      </c>
      <c r="P735" s="49">
        <v>0</v>
      </c>
      <c r="Q735" s="48">
        <v>0</v>
      </c>
      <c r="R735" s="49">
        <v>0</v>
      </c>
      <c r="S735" s="48">
        <v>0</v>
      </c>
      <c r="T735" s="49">
        <v>0</v>
      </c>
      <c r="U735" s="48">
        <v>0</v>
      </c>
      <c r="V735" s="49">
        <v>0</v>
      </c>
      <c r="W735" s="48">
        <v>0</v>
      </c>
      <c r="X735" s="49">
        <v>3.00000000000001E-3</v>
      </c>
      <c r="Y735" s="48">
        <v>0</v>
      </c>
      <c r="Z735" s="49">
        <v>0</v>
      </c>
      <c r="AA735" s="48">
        <v>0</v>
      </c>
      <c r="AB735" s="49">
        <v>0</v>
      </c>
      <c r="AC735" s="58">
        <f t="shared" ref="AC735:AC766" si="254">SUM(E735:AB735)</f>
        <v>3.00000000000001E-3</v>
      </c>
      <c r="AD735" s="58"/>
      <c r="AE735" s="58"/>
    </row>
    <row r="736" spans="2:31" x14ac:dyDescent="0.3">
      <c r="B736" s="62" t="s">
        <v>39</v>
      </c>
      <c r="C736" s="62"/>
      <c r="D736" s="62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0.68183333333333351</v>
      </c>
      <c r="N736" s="49">
        <v>1.8658333333333337</v>
      </c>
      <c r="O736" s="48">
        <v>2.2268333333333339</v>
      </c>
      <c r="P736" s="49">
        <v>2.4458333333333355</v>
      </c>
      <c r="Q736" s="48">
        <v>1.4139999999999995</v>
      </c>
      <c r="R736" s="49">
        <v>1.0108333333333326</v>
      </c>
      <c r="S736" s="48">
        <v>3.2821666666666665</v>
      </c>
      <c r="T736" s="49">
        <v>3.1991666666666663</v>
      </c>
      <c r="U736" s="48">
        <v>1.5154999999999996</v>
      </c>
      <c r="V736" s="49">
        <v>0.80833333333333357</v>
      </c>
      <c r="W736" s="48">
        <v>0.59483333333333321</v>
      </c>
      <c r="X736" s="49">
        <v>0.28333333333333333</v>
      </c>
      <c r="Y736" s="48">
        <v>0</v>
      </c>
      <c r="Z736" s="49">
        <v>0</v>
      </c>
      <c r="AA736" s="48">
        <v>0</v>
      </c>
      <c r="AB736" s="49">
        <v>0</v>
      </c>
      <c r="AC736" s="58">
        <f t="shared" si="254"/>
        <v>19.328500000000002</v>
      </c>
      <c r="AD736" s="58"/>
      <c r="AE736" s="58"/>
    </row>
    <row r="737" spans="2:31" x14ac:dyDescent="0.3">
      <c r="B737" s="62" t="s">
        <v>40</v>
      </c>
      <c r="C737" s="62"/>
      <c r="D737" s="62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29.959000000000007</v>
      </c>
      <c r="N737" s="49">
        <v>25.12316666666667</v>
      </c>
      <c r="O737" s="48">
        <v>16.490333333333329</v>
      </c>
      <c r="P737" s="49">
        <v>24.764666666666663</v>
      </c>
      <c r="Q737" s="48">
        <v>0.39466666666666322</v>
      </c>
      <c r="R737" s="49">
        <v>18.537333333333326</v>
      </c>
      <c r="S737" s="48">
        <v>25.521999999999984</v>
      </c>
      <c r="T737" s="49">
        <v>25.870666666666658</v>
      </c>
      <c r="U737" s="48">
        <v>26.531500000000001</v>
      </c>
      <c r="V737" s="49">
        <v>19.479666666666656</v>
      </c>
      <c r="W737" s="48">
        <v>22.473000000000003</v>
      </c>
      <c r="X737" s="49">
        <v>3.4801666666666651</v>
      </c>
      <c r="Y737" s="48">
        <v>0</v>
      </c>
      <c r="Z737" s="49">
        <v>0</v>
      </c>
      <c r="AA737" s="48">
        <v>0</v>
      </c>
      <c r="AB737" s="49">
        <v>0</v>
      </c>
      <c r="AC737" s="58">
        <f t="shared" si="254"/>
        <v>238.62616666666662</v>
      </c>
      <c r="AD737" s="58"/>
      <c r="AE737" s="58"/>
    </row>
    <row r="738" spans="2:31" x14ac:dyDescent="0.3">
      <c r="B738" s="62" t="s">
        <v>41</v>
      </c>
      <c r="C738" s="62"/>
      <c r="D738" s="62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23.567666666666664</v>
      </c>
      <c r="N738" s="49">
        <v>8.7193333333333349</v>
      </c>
      <c r="O738" s="48">
        <v>10.170666666666667</v>
      </c>
      <c r="P738" s="49">
        <v>10.052666666666674</v>
      </c>
      <c r="Q738" s="48">
        <v>10.079333333333341</v>
      </c>
      <c r="R738" s="49">
        <v>9.8645000000000014</v>
      </c>
      <c r="S738" s="48">
        <v>8.3583333333333361</v>
      </c>
      <c r="T738" s="49">
        <v>7.3551666666666708</v>
      </c>
      <c r="U738" s="48">
        <v>5.8204999999999956</v>
      </c>
      <c r="V738" s="49">
        <v>5.4585000000000052</v>
      </c>
      <c r="W738" s="48">
        <v>0</v>
      </c>
      <c r="X738" s="49">
        <v>0</v>
      </c>
      <c r="Y738" s="48">
        <v>0</v>
      </c>
      <c r="Z738" s="49">
        <v>0</v>
      </c>
      <c r="AA738" s="48">
        <v>0</v>
      </c>
      <c r="AB738" s="49">
        <v>0</v>
      </c>
      <c r="AC738" s="58">
        <f t="shared" si="254"/>
        <v>99.446666666666701</v>
      </c>
      <c r="AD738" s="58"/>
      <c r="AE738" s="58"/>
    </row>
    <row r="739" spans="2:31" x14ac:dyDescent="0.3">
      <c r="B739" s="62" t="s">
        <v>42</v>
      </c>
      <c r="C739" s="62"/>
      <c r="D739" s="62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11.363833333333336</v>
      </c>
      <c r="N739" s="49">
        <v>10.480166666666658</v>
      </c>
      <c r="O739" s="48">
        <v>23.550666666666661</v>
      </c>
      <c r="P739" s="49">
        <v>31.832499999999975</v>
      </c>
      <c r="Q739" s="48">
        <v>33.851166666666664</v>
      </c>
      <c r="R739" s="49">
        <v>32.678166666666669</v>
      </c>
      <c r="S739" s="48">
        <v>29.58766666666666</v>
      </c>
      <c r="T739" s="49">
        <v>24.47450000000002</v>
      </c>
      <c r="U739" s="48">
        <v>17.728333333333339</v>
      </c>
      <c r="V739" s="49">
        <v>22.364999999999995</v>
      </c>
      <c r="W739" s="48">
        <v>0</v>
      </c>
      <c r="X739" s="49">
        <v>0.1780000000000001</v>
      </c>
      <c r="Y739" s="48">
        <v>0</v>
      </c>
      <c r="Z739" s="49">
        <v>0</v>
      </c>
      <c r="AA739" s="48">
        <v>0</v>
      </c>
      <c r="AB739" s="49">
        <v>0</v>
      </c>
      <c r="AC739" s="58">
        <f t="shared" si="254"/>
        <v>238.08999999999997</v>
      </c>
      <c r="AD739" s="58"/>
      <c r="AE739" s="58"/>
    </row>
    <row r="740" spans="2:31" x14ac:dyDescent="0.3">
      <c r="B740" s="62" t="s">
        <v>43</v>
      </c>
      <c r="C740" s="62"/>
      <c r="D740" s="62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24.482333333333333</v>
      </c>
      <c r="N740" s="49">
        <v>23.508666666666645</v>
      </c>
      <c r="O740" s="48">
        <v>16.9955</v>
      </c>
      <c r="P740" s="49">
        <v>8.3946666666666552</v>
      </c>
      <c r="Q740" s="48">
        <v>8.7298333333333442</v>
      </c>
      <c r="R740" s="49">
        <v>8.7400000000000055</v>
      </c>
      <c r="S740" s="48">
        <v>15.475999999999992</v>
      </c>
      <c r="T740" s="49">
        <v>17.880000000000003</v>
      </c>
      <c r="U740" s="48">
        <v>15.580000000000013</v>
      </c>
      <c r="V740" s="49">
        <v>18.162666666666674</v>
      </c>
      <c r="W740" s="48">
        <v>8.7914999999999939</v>
      </c>
      <c r="X740" s="49">
        <v>0.11850000000000005</v>
      </c>
      <c r="Y740" s="48">
        <v>0</v>
      </c>
      <c r="Z740" s="49">
        <v>0</v>
      </c>
      <c r="AA740" s="48">
        <v>0</v>
      </c>
      <c r="AB740" s="49">
        <v>0</v>
      </c>
      <c r="AC740" s="58">
        <f t="shared" si="254"/>
        <v>166.85966666666664</v>
      </c>
      <c r="AD740" s="58"/>
      <c r="AE740" s="58"/>
    </row>
    <row r="741" spans="2:31" x14ac:dyDescent="0.3">
      <c r="B741" s="62" t="s">
        <v>44</v>
      </c>
      <c r="C741" s="62"/>
      <c r="D741" s="62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0</v>
      </c>
      <c r="U741" s="48">
        <v>0</v>
      </c>
      <c r="V741" s="49">
        <v>0</v>
      </c>
      <c r="W741" s="48">
        <v>0</v>
      </c>
      <c r="X741" s="49">
        <v>0.14516666666666669</v>
      </c>
      <c r="Y741" s="48">
        <v>0</v>
      </c>
      <c r="Z741" s="49">
        <v>0</v>
      </c>
      <c r="AA741" s="48">
        <v>0</v>
      </c>
      <c r="AB741" s="49">
        <v>0</v>
      </c>
      <c r="AC741" s="58">
        <f t="shared" si="254"/>
        <v>0.14516666666666669</v>
      </c>
      <c r="AD741" s="58"/>
      <c r="AE741" s="58"/>
    </row>
    <row r="742" spans="2:31" x14ac:dyDescent="0.3">
      <c r="B742" s="62" t="s">
        <v>45</v>
      </c>
      <c r="C742" s="62"/>
      <c r="D742" s="62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</v>
      </c>
      <c r="M742" s="48">
        <v>1.5165000000000004</v>
      </c>
      <c r="N742" s="49">
        <v>2.1631666666666676</v>
      </c>
      <c r="O742" s="48">
        <v>1.2648333333333326</v>
      </c>
      <c r="P742" s="49">
        <v>1.1045000000000005</v>
      </c>
      <c r="Q742" s="48">
        <v>0.14433333333333376</v>
      </c>
      <c r="R742" s="49">
        <v>0</v>
      </c>
      <c r="S742" s="48">
        <v>0</v>
      </c>
      <c r="T742" s="49">
        <v>0</v>
      </c>
      <c r="U742" s="48">
        <v>1.1760000000000013</v>
      </c>
      <c r="V742" s="49">
        <v>3.4538333333333324</v>
      </c>
      <c r="W742" s="48">
        <v>2.1841666666666675</v>
      </c>
      <c r="X742" s="49">
        <v>0.44600000000000012</v>
      </c>
      <c r="Y742" s="48">
        <v>0</v>
      </c>
      <c r="Z742" s="49">
        <v>0</v>
      </c>
      <c r="AA742" s="48">
        <v>0</v>
      </c>
      <c r="AB742" s="49">
        <v>0</v>
      </c>
      <c r="AC742" s="58">
        <f t="shared" si="254"/>
        <v>13.453333333333337</v>
      </c>
      <c r="AD742" s="58"/>
      <c r="AE742" s="58"/>
    </row>
    <row r="743" spans="2:31" x14ac:dyDescent="0.3">
      <c r="B743" s="62" t="s">
        <v>46</v>
      </c>
      <c r="C743" s="62"/>
      <c r="D743" s="62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14.590666666666673</v>
      </c>
      <c r="N743" s="49">
        <v>14.122333333333339</v>
      </c>
      <c r="O743" s="48">
        <v>11.061000000000009</v>
      </c>
      <c r="P743" s="49">
        <v>5.1361666666666599</v>
      </c>
      <c r="Q743" s="48">
        <v>5.1341666666666619</v>
      </c>
      <c r="R743" s="49">
        <v>4.4296666666666606</v>
      </c>
      <c r="S743" s="48">
        <v>11.440166666666652</v>
      </c>
      <c r="T743" s="49">
        <v>15.029999999999982</v>
      </c>
      <c r="U743" s="48">
        <v>15.035666666666645</v>
      </c>
      <c r="V743" s="49">
        <v>17.185166666666646</v>
      </c>
      <c r="W743" s="48">
        <v>6.7293333333333347</v>
      </c>
      <c r="X743" s="49">
        <v>1.465166666666667</v>
      </c>
      <c r="Y743" s="48">
        <v>0</v>
      </c>
      <c r="Z743" s="49">
        <v>0</v>
      </c>
      <c r="AA743" s="48">
        <v>0</v>
      </c>
      <c r="AB743" s="49">
        <v>0</v>
      </c>
      <c r="AC743" s="58">
        <f t="shared" si="254"/>
        <v>121.35949999999993</v>
      </c>
      <c r="AD743" s="58"/>
      <c r="AE743" s="58"/>
    </row>
    <row r="744" spans="2:31" x14ac:dyDescent="0.3">
      <c r="B744" s="62" t="s">
        <v>47</v>
      </c>
      <c r="C744" s="62"/>
      <c r="D744" s="62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13.473333333333342</v>
      </c>
      <c r="N744" s="49">
        <v>23.299999999999972</v>
      </c>
      <c r="O744" s="48">
        <v>23.900000000000016</v>
      </c>
      <c r="P744" s="49">
        <v>23.900000000000016</v>
      </c>
      <c r="Q744" s="48">
        <v>23.900000000000016</v>
      </c>
      <c r="R744" s="49">
        <v>0</v>
      </c>
      <c r="S744" s="48">
        <v>23.900000000000016</v>
      </c>
      <c r="T744" s="49">
        <v>23.900000000000016</v>
      </c>
      <c r="U744" s="48">
        <v>23.900000000000016</v>
      </c>
      <c r="V744" s="49">
        <v>23.400000000000016</v>
      </c>
      <c r="W744" s="48">
        <v>17.5</v>
      </c>
      <c r="X744" s="49">
        <v>0</v>
      </c>
      <c r="Y744" s="48">
        <v>0</v>
      </c>
      <c r="Z744" s="49">
        <v>0</v>
      </c>
      <c r="AA744" s="48">
        <v>0</v>
      </c>
      <c r="AB744" s="49">
        <v>0</v>
      </c>
      <c r="AC744" s="58">
        <f t="shared" si="254"/>
        <v>221.07333333333341</v>
      </c>
      <c r="AD744" s="58"/>
      <c r="AE744" s="58"/>
    </row>
    <row r="745" spans="2:31" x14ac:dyDescent="0.3">
      <c r="B745" s="62" t="s">
        <v>48</v>
      </c>
      <c r="C745" s="62"/>
      <c r="D745" s="62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</v>
      </c>
      <c r="M745" s="48">
        <v>0</v>
      </c>
      <c r="N745" s="49">
        <v>0</v>
      </c>
      <c r="O745" s="48">
        <v>0</v>
      </c>
      <c r="P745" s="49">
        <v>0</v>
      </c>
      <c r="Q745" s="48">
        <v>0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0</v>
      </c>
      <c r="Y745" s="48">
        <v>0</v>
      </c>
      <c r="Z745" s="49">
        <v>0</v>
      </c>
      <c r="AA745" s="48">
        <v>0</v>
      </c>
      <c r="AB745" s="49">
        <v>0</v>
      </c>
      <c r="AC745" s="58">
        <f t="shared" si="254"/>
        <v>0</v>
      </c>
      <c r="AD745" s="58"/>
      <c r="AE745" s="58"/>
    </row>
    <row r="746" spans="2:31" x14ac:dyDescent="0.3">
      <c r="B746" s="62" t="s">
        <v>49</v>
      </c>
      <c r="C746" s="62"/>
      <c r="D746" s="62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7.8999999999999918E-2</v>
      </c>
      <c r="N746" s="49">
        <v>49.770333333333319</v>
      </c>
      <c r="O746" s="48">
        <v>38.966833333333348</v>
      </c>
      <c r="P746" s="49">
        <v>55.81466666666666</v>
      </c>
      <c r="Q746" s="48">
        <v>66.182999999999993</v>
      </c>
      <c r="R746" s="49">
        <v>66.280500000000004</v>
      </c>
      <c r="S746" s="48">
        <v>66.269000000000005</v>
      </c>
      <c r="T746" s="49">
        <v>66.262</v>
      </c>
      <c r="U746" s="48">
        <v>66.377500000000012</v>
      </c>
      <c r="V746" s="49">
        <v>66.064666666666668</v>
      </c>
      <c r="W746" s="48">
        <v>33.491500000000002</v>
      </c>
      <c r="X746" s="49">
        <v>0.94933333333333303</v>
      </c>
      <c r="Y746" s="48">
        <v>0</v>
      </c>
      <c r="Z746" s="49">
        <v>0</v>
      </c>
      <c r="AA746" s="48">
        <v>0</v>
      </c>
      <c r="AB746" s="49">
        <v>0</v>
      </c>
      <c r="AC746" s="58">
        <f t="shared" si="254"/>
        <v>576.50833333333333</v>
      </c>
      <c r="AD746" s="58"/>
      <c r="AE746" s="58"/>
    </row>
    <row r="747" spans="2:31" x14ac:dyDescent="0.3">
      <c r="B747" s="62" t="s">
        <v>50</v>
      </c>
      <c r="C747" s="62"/>
      <c r="D747" s="62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7.198666666666667</v>
      </c>
      <c r="N747" s="49">
        <v>11.150666666666664</v>
      </c>
      <c r="O747" s="48">
        <v>7.2388333333333303</v>
      </c>
      <c r="P747" s="49">
        <v>5.9576666666666656</v>
      </c>
      <c r="Q747" s="48">
        <v>5.4871666666666634</v>
      </c>
      <c r="R747" s="49">
        <v>5.7744999999999953</v>
      </c>
      <c r="S747" s="48">
        <v>5.9649999999999954</v>
      </c>
      <c r="T747" s="49">
        <v>6.8674999999999979</v>
      </c>
      <c r="U747" s="48">
        <v>6.811666666666663</v>
      </c>
      <c r="V747" s="49">
        <v>7.2526666666666717</v>
      </c>
      <c r="W747" s="48">
        <v>1.6010000000000015</v>
      </c>
      <c r="X747" s="49">
        <v>0</v>
      </c>
      <c r="Y747" s="48">
        <v>0</v>
      </c>
      <c r="Z747" s="49">
        <v>0</v>
      </c>
      <c r="AA747" s="48">
        <v>0</v>
      </c>
      <c r="AB747" s="49">
        <v>0</v>
      </c>
      <c r="AC747" s="58">
        <f t="shared" si="254"/>
        <v>71.305333333333309</v>
      </c>
      <c r="AD747" s="58"/>
      <c r="AE747" s="58"/>
    </row>
    <row r="748" spans="2:31" x14ac:dyDescent="0.3">
      <c r="B748" s="62" t="s">
        <v>123</v>
      </c>
      <c r="C748" s="62"/>
      <c r="D748" s="62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11.571000000000005</v>
      </c>
      <c r="N748" s="49">
        <v>15.374833333333319</v>
      </c>
      <c r="O748" s="48">
        <v>12.122666666666667</v>
      </c>
      <c r="P748" s="49">
        <v>7.960666666666663</v>
      </c>
      <c r="Q748" s="48">
        <v>7.5789999999999944</v>
      </c>
      <c r="R748" s="49">
        <v>7.4078333333333273</v>
      </c>
      <c r="S748" s="48">
        <v>10.481666666666674</v>
      </c>
      <c r="T748" s="49">
        <v>11.99666666666665</v>
      </c>
      <c r="U748" s="48">
        <v>11.422166666666657</v>
      </c>
      <c r="V748" s="49">
        <v>10.765999999999995</v>
      </c>
      <c r="W748" s="48">
        <v>0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58">
        <f t="shared" si="254"/>
        <v>106.68249999999995</v>
      </c>
      <c r="AD748" s="58"/>
      <c r="AE748" s="58"/>
    </row>
    <row r="749" spans="2:31" x14ac:dyDescent="0.3">
      <c r="B749" s="62" t="s">
        <v>51</v>
      </c>
      <c r="C749" s="62"/>
      <c r="D749" s="62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</v>
      </c>
      <c r="M749" s="48">
        <v>0.21983333333333377</v>
      </c>
      <c r="N749" s="49">
        <v>28.036666666666665</v>
      </c>
      <c r="O749" s="48">
        <v>0.1799999999999784</v>
      </c>
      <c r="P749" s="49">
        <v>45.06</v>
      </c>
      <c r="Q749" s="48">
        <v>57.819999999999993</v>
      </c>
      <c r="R749" s="49">
        <v>57.75</v>
      </c>
      <c r="S749" s="48">
        <v>69.929999999999978</v>
      </c>
      <c r="T749" s="49">
        <v>72.72999999999999</v>
      </c>
      <c r="U749" s="48">
        <v>72.78</v>
      </c>
      <c r="V749" s="49">
        <v>82.28</v>
      </c>
      <c r="W749" s="48">
        <v>46.298333333333325</v>
      </c>
      <c r="X749" s="49">
        <v>1.7146666666666668</v>
      </c>
      <c r="Y749" s="48">
        <v>0</v>
      </c>
      <c r="Z749" s="49">
        <v>0</v>
      </c>
      <c r="AA749" s="48">
        <v>0</v>
      </c>
      <c r="AB749" s="49">
        <v>0</v>
      </c>
      <c r="AC749" s="58">
        <f t="shared" si="254"/>
        <v>534.79949999999985</v>
      </c>
      <c r="AD749" s="58"/>
      <c r="AE749" s="58"/>
    </row>
    <row r="750" spans="2:31" x14ac:dyDescent="0.3">
      <c r="B750" s="62" t="s">
        <v>52</v>
      </c>
      <c r="C750" s="62"/>
      <c r="D750" s="62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2.1500000000000043E-2</v>
      </c>
      <c r="N750" s="49">
        <v>0.44666666666666671</v>
      </c>
      <c r="O750" s="48">
        <v>1.4051666666666642</v>
      </c>
      <c r="P750" s="49">
        <v>8.7833333333334332E-2</v>
      </c>
      <c r="Q750" s="48">
        <v>0.57716666666666616</v>
      </c>
      <c r="R750" s="49">
        <v>0.78783333333333616</v>
      </c>
      <c r="S750" s="48">
        <v>3.2143333333333355</v>
      </c>
      <c r="T750" s="49">
        <v>3.279000000000003</v>
      </c>
      <c r="U750" s="48">
        <v>2.4628333333333319</v>
      </c>
      <c r="V750" s="49">
        <v>3.442500000000003</v>
      </c>
      <c r="W750" s="48">
        <v>1.3273333333333328</v>
      </c>
      <c r="X750" s="49">
        <v>0.29700000000000004</v>
      </c>
      <c r="Y750" s="48">
        <v>0</v>
      </c>
      <c r="Z750" s="49">
        <v>0</v>
      </c>
      <c r="AA750" s="48">
        <v>0</v>
      </c>
      <c r="AB750" s="49">
        <v>0</v>
      </c>
      <c r="AC750" s="58">
        <f t="shared" si="254"/>
        <v>17.349166666666676</v>
      </c>
      <c r="AD750" s="58"/>
      <c r="AE750" s="58"/>
    </row>
    <row r="751" spans="2:31" x14ac:dyDescent="0.3">
      <c r="B751" s="62" t="s">
        <v>53</v>
      </c>
      <c r="C751" s="62"/>
      <c r="D751" s="62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</v>
      </c>
      <c r="M751" s="48">
        <v>0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</v>
      </c>
      <c r="X751" s="49">
        <v>1.9048333333333334</v>
      </c>
      <c r="Y751" s="48">
        <v>0</v>
      </c>
      <c r="Z751" s="49">
        <v>0</v>
      </c>
      <c r="AA751" s="48">
        <v>0</v>
      </c>
      <c r="AB751" s="49">
        <v>0</v>
      </c>
      <c r="AC751" s="58">
        <f t="shared" si="254"/>
        <v>1.9048333333333334</v>
      </c>
      <c r="AD751" s="58"/>
      <c r="AE751" s="58"/>
    </row>
    <row r="752" spans="2:31" x14ac:dyDescent="0.3">
      <c r="B752" s="62" t="s">
        <v>54</v>
      </c>
      <c r="C752" s="62"/>
      <c r="D752" s="62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0</v>
      </c>
      <c r="N752" s="49">
        <v>1.4205000000000003</v>
      </c>
      <c r="O752" s="48">
        <v>8.013000000000007</v>
      </c>
      <c r="P752" s="49">
        <v>10.683999999999992</v>
      </c>
      <c r="Q752" s="48">
        <v>14.646499999999993</v>
      </c>
      <c r="R752" s="49">
        <v>14.392333333333328</v>
      </c>
      <c r="S752" s="48">
        <v>21.068666666666672</v>
      </c>
      <c r="T752" s="49">
        <v>22.823333333333338</v>
      </c>
      <c r="U752" s="48">
        <v>18.876499999999997</v>
      </c>
      <c r="V752" s="49">
        <v>10.958333333333334</v>
      </c>
      <c r="W752" s="48">
        <v>0.14083333333333373</v>
      </c>
      <c r="X752" s="49">
        <v>0.36433333333333334</v>
      </c>
      <c r="Y752" s="48">
        <v>0</v>
      </c>
      <c r="Z752" s="49">
        <v>0</v>
      </c>
      <c r="AA752" s="48">
        <v>0</v>
      </c>
      <c r="AB752" s="49">
        <v>0</v>
      </c>
      <c r="AC752" s="58">
        <f t="shared" si="254"/>
        <v>123.38833333333332</v>
      </c>
      <c r="AD752" s="58"/>
      <c r="AE752" s="58"/>
    </row>
    <row r="753" spans="2:31" x14ac:dyDescent="0.3">
      <c r="B753" s="62" t="s">
        <v>55</v>
      </c>
      <c r="C753" s="62"/>
      <c r="D753" s="62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0</v>
      </c>
      <c r="M753" s="48">
        <v>13.063000000000001</v>
      </c>
      <c r="N753" s="49">
        <v>52.628</v>
      </c>
      <c r="O753" s="48">
        <v>64.19616666666667</v>
      </c>
      <c r="P753" s="49">
        <v>71.200999999999993</v>
      </c>
      <c r="Q753" s="48">
        <v>73.171166666666664</v>
      </c>
      <c r="R753" s="49">
        <v>40.476333333333358</v>
      </c>
      <c r="S753" s="48">
        <v>22.636499999999987</v>
      </c>
      <c r="T753" s="49">
        <v>17.926333333333343</v>
      </c>
      <c r="U753" s="48">
        <v>15.394666666666661</v>
      </c>
      <c r="V753" s="49">
        <v>19.463833333333312</v>
      </c>
      <c r="W753" s="48">
        <v>8.6103333333333332</v>
      </c>
      <c r="X753" s="49">
        <v>0.59850000000000037</v>
      </c>
      <c r="Y753" s="48">
        <v>0</v>
      </c>
      <c r="Z753" s="49">
        <v>0</v>
      </c>
      <c r="AA753" s="48">
        <v>0</v>
      </c>
      <c r="AB753" s="49">
        <v>0</v>
      </c>
      <c r="AC753" s="58">
        <f t="shared" si="254"/>
        <v>399.36583333333328</v>
      </c>
      <c r="AD753" s="58"/>
      <c r="AE753" s="58"/>
    </row>
    <row r="754" spans="2:31" x14ac:dyDescent="0.3">
      <c r="B754" s="62" t="s">
        <v>56</v>
      </c>
      <c r="C754" s="62"/>
      <c r="D754" s="62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0</v>
      </c>
      <c r="M754" s="48">
        <v>20.873333333333328</v>
      </c>
      <c r="N754" s="49">
        <v>11.178333333333333</v>
      </c>
      <c r="O754" s="48">
        <v>8.3173333333333392</v>
      </c>
      <c r="P754" s="49">
        <v>4.9000000000000021</v>
      </c>
      <c r="Q754" s="48">
        <v>5</v>
      </c>
      <c r="R754" s="49">
        <v>4.9499999999999957</v>
      </c>
      <c r="S754" s="48">
        <v>9.3043333333333269</v>
      </c>
      <c r="T754" s="49">
        <v>10.370333333333337</v>
      </c>
      <c r="U754" s="48">
        <v>9.778666666666668</v>
      </c>
      <c r="V754" s="49">
        <v>8.1885000000000012</v>
      </c>
      <c r="W754" s="48">
        <v>1.6454999999999997</v>
      </c>
      <c r="X754" s="49">
        <v>0.80633333333333346</v>
      </c>
      <c r="Y754" s="48">
        <v>0</v>
      </c>
      <c r="Z754" s="49">
        <v>0</v>
      </c>
      <c r="AA754" s="48">
        <v>0</v>
      </c>
      <c r="AB754" s="49">
        <v>0</v>
      </c>
      <c r="AC754" s="58">
        <f t="shared" si="254"/>
        <v>95.312666666666658</v>
      </c>
      <c r="AD754" s="58"/>
      <c r="AE754" s="58"/>
    </row>
    <row r="755" spans="2:31" x14ac:dyDescent="0.3">
      <c r="B755" s="62" t="s">
        <v>124</v>
      </c>
      <c r="C755" s="62"/>
      <c r="D755" s="62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50.015333333333338</v>
      </c>
      <c r="N755" s="49">
        <v>72.442999999999998</v>
      </c>
      <c r="O755" s="48">
        <v>76.050999999999988</v>
      </c>
      <c r="P755" s="49">
        <v>72.235499999999988</v>
      </c>
      <c r="Q755" s="48">
        <v>73.246333333333325</v>
      </c>
      <c r="R755" s="49">
        <v>74.78749999999998</v>
      </c>
      <c r="S755" s="48">
        <v>75.266666666666652</v>
      </c>
      <c r="T755" s="49">
        <v>74.182166666666674</v>
      </c>
      <c r="U755" s="48">
        <v>71.59050000000002</v>
      </c>
      <c r="V755" s="49">
        <v>77.934499999999986</v>
      </c>
      <c r="W755" s="48">
        <v>64.389500000000027</v>
      </c>
      <c r="X755" s="49">
        <v>19.004333333333339</v>
      </c>
      <c r="Y755" s="48">
        <v>0</v>
      </c>
      <c r="Z755" s="49">
        <v>0</v>
      </c>
      <c r="AA755" s="48">
        <v>0</v>
      </c>
      <c r="AB755" s="49">
        <v>0</v>
      </c>
      <c r="AC755" s="58">
        <f t="shared" si="254"/>
        <v>801.14633333333325</v>
      </c>
      <c r="AD755" s="58"/>
      <c r="AE755" s="58"/>
    </row>
    <row r="756" spans="2:31" x14ac:dyDescent="0.3">
      <c r="B756" s="62" t="s">
        <v>57</v>
      </c>
      <c r="C756" s="62"/>
      <c r="D756" s="62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0</v>
      </c>
      <c r="M756" s="48">
        <v>0</v>
      </c>
      <c r="N756" s="49">
        <v>0.64416666666666678</v>
      </c>
      <c r="O756" s="48">
        <v>0.84683333333333244</v>
      </c>
      <c r="P756" s="49">
        <v>1.9213333333333329</v>
      </c>
      <c r="Q756" s="48">
        <v>2.031333333333333</v>
      </c>
      <c r="R756" s="49">
        <v>2.0424999999999991</v>
      </c>
      <c r="S756" s="48">
        <v>2.043333333333333</v>
      </c>
      <c r="T756" s="49">
        <v>0.74033333333333384</v>
      </c>
      <c r="U756" s="48">
        <v>0</v>
      </c>
      <c r="V756" s="49">
        <v>0</v>
      </c>
      <c r="W756" s="48">
        <v>0</v>
      </c>
      <c r="X756" s="49">
        <v>0</v>
      </c>
      <c r="Y756" s="48">
        <v>0</v>
      </c>
      <c r="Z756" s="49">
        <v>0</v>
      </c>
      <c r="AA756" s="48">
        <v>0</v>
      </c>
      <c r="AB756" s="49">
        <v>0</v>
      </c>
      <c r="AC756" s="58">
        <f t="shared" si="254"/>
        <v>10.269833333333331</v>
      </c>
      <c r="AD756" s="58"/>
      <c r="AE756" s="58"/>
    </row>
    <row r="757" spans="2:31" x14ac:dyDescent="0.3">
      <c r="B757" s="62" t="s">
        <v>58</v>
      </c>
      <c r="C757" s="62"/>
      <c r="D757" s="62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58">
        <f t="shared" si="254"/>
        <v>0</v>
      </c>
      <c r="AD757" s="58"/>
      <c r="AE757" s="58"/>
    </row>
    <row r="758" spans="2:31" x14ac:dyDescent="0.3">
      <c r="B758" s="62" t="s">
        <v>125</v>
      </c>
      <c r="C758" s="62"/>
      <c r="D758" s="62"/>
      <c r="E758" s="48">
        <v>0</v>
      </c>
      <c r="F758" s="49">
        <v>0</v>
      </c>
      <c r="G758" s="48">
        <v>0</v>
      </c>
      <c r="H758" s="49">
        <v>0</v>
      </c>
      <c r="I758" s="48">
        <v>0</v>
      </c>
      <c r="J758" s="49">
        <v>0</v>
      </c>
      <c r="K758" s="48">
        <v>0</v>
      </c>
      <c r="L758" s="49">
        <v>0</v>
      </c>
      <c r="M758" s="48">
        <v>4.5166666666666799E-2</v>
      </c>
      <c r="N758" s="49">
        <v>15.003333333333336</v>
      </c>
      <c r="O758" s="48">
        <v>23.637999999999991</v>
      </c>
      <c r="P758" s="49">
        <v>24.908333333333335</v>
      </c>
      <c r="Q758" s="48">
        <v>30.306999999999984</v>
      </c>
      <c r="R758" s="49">
        <v>30.315166666666666</v>
      </c>
      <c r="S758" s="48">
        <v>34.661000000000023</v>
      </c>
      <c r="T758" s="49">
        <v>35.437500000000021</v>
      </c>
      <c r="U758" s="48">
        <v>35.44816666666668</v>
      </c>
      <c r="V758" s="49">
        <v>38.821166666666649</v>
      </c>
      <c r="W758" s="48">
        <v>12.49899999999999</v>
      </c>
      <c r="X758" s="49">
        <v>0</v>
      </c>
      <c r="Y758" s="48">
        <v>0</v>
      </c>
      <c r="Z758" s="49">
        <v>0</v>
      </c>
      <c r="AA758" s="48">
        <v>0</v>
      </c>
      <c r="AB758" s="49">
        <v>0</v>
      </c>
      <c r="AC758" s="58">
        <f t="shared" si="254"/>
        <v>281.08383333333336</v>
      </c>
      <c r="AD758" s="58"/>
      <c r="AE758" s="58"/>
    </row>
    <row r="759" spans="2:31" x14ac:dyDescent="0.3">
      <c r="B759" s="62" t="s">
        <v>59</v>
      </c>
      <c r="C759" s="62"/>
      <c r="D759" s="62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</v>
      </c>
      <c r="M759" s="48">
        <v>0</v>
      </c>
      <c r="N759" s="49">
        <v>2.3549999999999982</v>
      </c>
      <c r="O759" s="48">
        <v>5.5336666666666678</v>
      </c>
      <c r="P759" s="49">
        <v>6.4029999999999951</v>
      </c>
      <c r="Q759" s="48">
        <v>9.7068333333333339</v>
      </c>
      <c r="R759" s="49">
        <v>10.932333333333334</v>
      </c>
      <c r="S759" s="48">
        <v>15.208499999999988</v>
      </c>
      <c r="T759" s="49">
        <v>15.184166666666677</v>
      </c>
      <c r="U759" s="48">
        <v>14.112833333333345</v>
      </c>
      <c r="V759" s="49">
        <v>10.709499999999993</v>
      </c>
      <c r="W759" s="48">
        <v>0.99416666666666675</v>
      </c>
      <c r="X759" s="49">
        <v>0</v>
      </c>
      <c r="Y759" s="48">
        <v>0</v>
      </c>
      <c r="Z759" s="49">
        <v>0</v>
      </c>
      <c r="AA759" s="48">
        <v>0</v>
      </c>
      <c r="AB759" s="49">
        <v>0</v>
      </c>
      <c r="AC759" s="58">
        <f t="shared" si="254"/>
        <v>91.14</v>
      </c>
      <c r="AD759" s="58"/>
      <c r="AE759" s="58"/>
    </row>
    <row r="760" spans="2:31" x14ac:dyDescent="0.3">
      <c r="B760" s="62" t="s">
        <v>60</v>
      </c>
      <c r="C760" s="62"/>
      <c r="D760" s="62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0</v>
      </c>
      <c r="M760" s="48">
        <v>0.12666666666666662</v>
      </c>
      <c r="N760" s="49">
        <v>2.3613333333333313</v>
      </c>
      <c r="O760" s="48">
        <v>9.3711666666666638</v>
      </c>
      <c r="P760" s="49">
        <v>10.083166666666662</v>
      </c>
      <c r="Q760" s="48">
        <v>10.171499999999998</v>
      </c>
      <c r="R760" s="49">
        <v>10.073999999999996</v>
      </c>
      <c r="S760" s="48">
        <v>9.6834999999999987</v>
      </c>
      <c r="T760" s="49">
        <v>8.7448333333333359</v>
      </c>
      <c r="U760" s="48">
        <v>8.2963333333333349</v>
      </c>
      <c r="V760" s="49">
        <v>10.630666666666661</v>
      </c>
      <c r="W760" s="48">
        <v>6.2298333333333327</v>
      </c>
      <c r="X760" s="49">
        <v>0.55066666666666675</v>
      </c>
      <c r="Y760" s="48">
        <v>0</v>
      </c>
      <c r="Z760" s="49">
        <v>0</v>
      </c>
      <c r="AA760" s="48">
        <v>0</v>
      </c>
      <c r="AB760" s="49">
        <v>0</v>
      </c>
      <c r="AC760" s="58">
        <f t="shared" si="254"/>
        <v>86.323666666666639</v>
      </c>
      <c r="AD760" s="58"/>
      <c r="AE760" s="58"/>
    </row>
    <row r="761" spans="2:31" x14ac:dyDescent="0.3">
      <c r="B761" s="62" t="s">
        <v>61</v>
      </c>
      <c r="C761" s="62"/>
      <c r="D761" s="62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>
        <v>0</v>
      </c>
      <c r="M761" s="48">
        <v>9.0525000000000038</v>
      </c>
      <c r="N761" s="49">
        <v>29.509500000000003</v>
      </c>
      <c r="O761" s="48">
        <v>24.525333333333322</v>
      </c>
      <c r="P761" s="49">
        <v>15.801500000000006</v>
      </c>
      <c r="Q761" s="48">
        <v>14.260833333333341</v>
      </c>
      <c r="R761" s="49">
        <v>14.805166666666668</v>
      </c>
      <c r="S761" s="48">
        <v>21.118500000000001</v>
      </c>
      <c r="T761" s="49">
        <v>22.07116666666667</v>
      </c>
      <c r="U761" s="48">
        <v>21.982833333333343</v>
      </c>
      <c r="V761" s="49">
        <v>23.549333333333319</v>
      </c>
      <c r="W761" s="48">
        <v>19.62466666666668</v>
      </c>
      <c r="X761" s="49">
        <v>1.1435000000000002</v>
      </c>
      <c r="Y761" s="48">
        <v>0</v>
      </c>
      <c r="Z761" s="49">
        <v>0</v>
      </c>
      <c r="AA761" s="48">
        <v>0</v>
      </c>
      <c r="AB761" s="49">
        <v>0</v>
      </c>
      <c r="AC761" s="58">
        <f t="shared" si="254"/>
        <v>217.44483333333335</v>
      </c>
      <c r="AD761" s="58"/>
      <c r="AE761" s="58"/>
    </row>
    <row r="762" spans="2:31" x14ac:dyDescent="0.3">
      <c r="B762" s="62" t="s">
        <v>62</v>
      </c>
      <c r="C762" s="62"/>
      <c r="D762" s="62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12.049499999999997</v>
      </c>
      <c r="N762" s="49">
        <v>17.90733333333333</v>
      </c>
      <c r="O762" s="48">
        <v>0</v>
      </c>
      <c r="P762" s="49">
        <v>0</v>
      </c>
      <c r="Q762" s="48">
        <v>0.16416666666666715</v>
      </c>
      <c r="R762" s="49">
        <v>0</v>
      </c>
      <c r="S762" s="48">
        <v>0</v>
      </c>
      <c r="T762" s="49">
        <v>0</v>
      </c>
      <c r="U762" s="48">
        <v>0</v>
      </c>
      <c r="V762" s="49">
        <v>2.7851666666666648</v>
      </c>
      <c r="W762" s="48">
        <v>2.9120000000000013</v>
      </c>
      <c r="X762" s="49">
        <v>0.15416666666666667</v>
      </c>
      <c r="Y762" s="48">
        <v>0</v>
      </c>
      <c r="Z762" s="49">
        <v>0</v>
      </c>
      <c r="AA762" s="48">
        <v>0</v>
      </c>
      <c r="AB762" s="49">
        <v>0</v>
      </c>
      <c r="AC762" s="58">
        <f t="shared" si="254"/>
        <v>35.972333333333324</v>
      </c>
      <c r="AD762" s="58"/>
      <c r="AE762" s="58"/>
    </row>
    <row r="763" spans="2:31" x14ac:dyDescent="0.3">
      <c r="B763" s="62" t="s">
        <v>63</v>
      </c>
      <c r="C763" s="62"/>
      <c r="D763" s="62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</v>
      </c>
      <c r="M763" s="48">
        <v>20.273999999999997</v>
      </c>
      <c r="N763" s="49">
        <v>1.7456666666666578</v>
      </c>
      <c r="O763" s="48">
        <v>0</v>
      </c>
      <c r="P763" s="49">
        <v>0</v>
      </c>
      <c r="Q763" s="48">
        <v>4.1533333333333449</v>
      </c>
      <c r="R763" s="49">
        <v>3.7325000000000021</v>
      </c>
      <c r="S763" s="48">
        <v>22.360000000000035</v>
      </c>
      <c r="T763" s="49">
        <v>15.874833333333299</v>
      </c>
      <c r="U763" s="48">
        <v>15.06999999999997</v>
      </c>
      <c r="V763" s="49">
        <v>44.925499999999985</v>
      </c>
      <c r="W763" s="48">
        <v>62.707500000000017</v>
      </c>
      <c r="X763" s="49">
        <v>1.3098333333333334</v>
      </c>
      <c r="Y763" s="48">
        <v>0</v>
      </c>
      <c r="Z763" s="49">
        <v>0</v>
      </c>
      <c r="AA763" s="48">
        <v>0</v>
      </c>
      <c r="AB763" s="49">
        <v>0</v>
      </c>
      <c r="AC763" s="58">
        <f t="shared" si="254"/>
        <v>192.15316666666661</v>
      </c>
      <c r="AD763" s="58"/>
      <c r="AE763" s="58"/>
    </row>
    <row r="764" spans="2:31" x14ac:dyDescent="0.3">
      <c r="B764" s="62" t="s">
        <v>64</v>
      </c>
      <c r="C764" s="62"/>
      <c r="D764" s="62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16.228166666666667</v>
      </c>
      <c r="N764" s="49">
        <v>40.787000000000013</v>
      </c>
      <c r="O764" s="48">
        <v>13.367666666666679</v>
      </c>
      <c r="P764" s="49">
        <v>14.902833333333339</v>
      </c>
      <c r="Q764" s="48">
        <v>16.466166666666677</v>
      </c>
      <c r="R764" s="49">
        <v>17.17233333333332</v>
      </c>
      <c r="S764" s="48">
        <v>15.466000000000008</v>
      </c>
      <c r="T764" s="49">
        <v>16.107666666666674</v>
      </c>
      <c r="U764" s="48">
        <v>15.665166666666652</v>
      </c>
      <c r="V764" s="49">
        <v>17.713833333333344</v>
      </c>
      <c r="W764" s="48">
        <v>14.571666666666667</v>
      </c>
      <c r="X764" s="49">
        <v>0.50616666666666643</v>
      </c>
      <c r="Y764" s="48">
        <v>0</v>
      </c>
      <c r="Z764" s="49">
        <v>0</v>
      </c>
      <c r="AA764" s="48">
        <v>0</v>
      </c>
      <c r="AB764" s="49">
        <v>0</v>
      </c>
      <c r="AC764" s="58">
        <f t="shared" si="254"/>
        <v>198.95466666666675</v>
      </c>
      <c r="AD764" s="58"/>
      <c r="AE764" s="58"/>
    </row>
    <row r="765" spans="2:31" x14ac:dyDescent="0.3">
      <c r="B765" s="62" t="s">
        <v>126</v>
      </c>
      <c r="C765" s="62"/>
      <c r="D765" s="62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22.500666666666682</v>
      </c>
      <c r="N765" s="49">
        <v>23.987166666666635</v>
      </c>
      <c r="O765" s="48">
        <v>17.46616666666667</v>
      </c>
      <c r="P765" s="49">
        <v>11.457333333333342</v>
      </c>
      <c r="Q765" s="48">
        <v>11.437500000000007</v>
      </c>
      <c r="R765" s="49">
        <v>11.433500000000008</v>
      </c>
      <c r="S765" s="48">
        <v>16.497833333333347</v>
      </c>
      <c r="T765" s="49">
        <v>21.443500000000018</v>
      </c>
      <c r="U765" s="48">
        <v>21.458333333333353</v>
      </c>
      <c r="V765" s="49">
        <v>22.232499999999995</v>
      </c>
      <c r="W765" s="48">
        <v>8.8674999999999997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58">
        <f t="shared" si="254"/>
        <v>188.78200000000004</v>
      </c>
      <c r="AD765" s="58"/>
      <c r="AE765" s="58"/>
    </row>
    <row r="766" spans="2:31" x14ac:dyDescent="0.3">
      <c r="B766" s="62" t="s">
        <v>65</v>
      </c>
      <c r="C766" s="62"/>
      <c r="D766" s="62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7.2850000000000064</v>
      </c>
      <c r="N766" s="49">
        <v>13.321166666666668</v>
      </c>
      <c r="O766" s="48">
        <v>0.80666666666666698</v>
      </c>
      <c r="P766" s="49">
        <v>0</v>
      </c>
      <c r="Q766" s="48">
        <v>0</v>
      </c>
      <c r="R766" s="49">
        <v>0</v>
      </c>
      <c r="S766" s="48">
        <v>0.10933333333333266</v>
      </c>
      <c r="T766" s="49">
        <v>9.8333333333332721E-3</v>
      </c>
      <c r="U766" s="48">
        <v>0</v>
      </c>
      <c r="V766" s="49">
        <v>2.9001666666666659</v>
      </c>
      <c r="W766" s="48">
        <v>1.0578333333333347</v>
      </c>
      <c r="X766" s="49">
        <v>3.3333333333335582E-4</v>
      </c>
      <c r="Y766" s="48">
        <v>0</v>
      </c>
      <c r="Z766" s="49">
        <v>0</v>
      </c>
      <c r="AA766" s="48">
        <v>0</v>
      </c>
      <c r="AB766" s="49">
        <v>0</v>
      </c>
      <c r="AC766" s="58">
        <f t="shared" si="254"/>
        <v>25.490333333333343</v>
      </c>
      <c r="AD766" s="58"/>
      <c r="AE766" s="58"/>
    </row>
    <row r="767" spans="2:31" x14ac:dyDescent="0.3">
      <c r="B767" s="62" t="s">
        <v>66</v>
      </c>
      <c r="C767" s="62"/>
      <c r="D767" s="62"/>
      <c r="E767" s="48">
        <v>0</v>
      </c>
      <c r="F767" s="49">
        <v>0</v>
      </c>
      <c r="G767" s="48">
        <v>0</v>
      </c>
      <c r="H767" s="49">
        <v>0</v>
      </c>
      <c r="I767" s="48">
        <v>0</v>
      </c>
      <c r="J767" s="49">
        <v>0</v>
      </c>
      <c r="K767" s="48">
        <v>0</v>
      </c>
      <c r="L767" s="49">
        <v>0</v>
      </c>
      <c r="M767" s="48">
        <v>8.3974999999999991</v>
      </c>
      <c r="N767" s="49">
        <v>19.168666666666663</v>
      </c>
      <c r="O767" s="48">
        <v>16.73533333333333</v>
      </c>
      <c r="P767" s="49">
        <v>5.731166666666665</v>
      </c>
      <c r="Q767" s="48">
        <v>5.0383333333333367</v>
      </c>
      <c r="R767" s="49">
        <v>5.9781666666666666</v>
      </c>
      <c r="S767" s="48">
        <v>6.133333333333332</v>
      </c>
      <c r="T767" s="49">
        <v>5.9610000000000021</v>
      </c>
      <c r="U767" s="48">
        <v>6.0625000000000009</v>
      </c>
      <c r="V767" s="49">
        <v>6.9616666666666625</v>
      </c>
      <c r="W767" s="48">
        <v>8.1323333333333334</v>
      </c>
      <c r="X767" s="49">
        <v>2.5791666666666671</v>
      </c>
      <c r="Y767" s="48">
        <v>0</v>
      </c>
      <c r="Z767" s="49">
        <v>0</v>
      </c>
      <c r="AA767" s="48">
        <v>0</v>
      </c>
      <c r="AB767" s="49">
        <v>0</v>
      </c>
      <c r="AC767" s="58">
        <f>SUM(E767:AB767)</f>
        <v>96.879166666666649</v>
      </c>
      <c r="AD767" s="58"/>
      <c r="AE767" s="58"/>
    </row>
    <row r="768" spans="2:31" x14ac:dyDescent="0.3">
      <c r="B768" s="62" t="s">
        <v>67</v>
      </c>
      <c r="C768" s="62"/>
      <c r="D768" s="62"/>
      <c r="E768" s="48">
        <v>0</v>
      </c>
      <c r="F768" s="49">
        <v>0</v>
      </c>
      <c r="G768" s="48">
        <v>0</v>
      </c>
      <c r="H768" s="49">
        <v>0</v>
      </c>
      <c r="I768" s="48">
        <v>0</v>
      </c>
      <c r="J768" s="49">
        <v>0</v>
      </c>
      <c r="K768" s="48">
        <v>0</v>
      </c>
      <c r="L768" s="49">
        <v>0</v>
      </c>
      <c r="M768" s="48">
        <v>7.4416666666666664</v>
      </c>
      <c r="N768" s="49">
        <v>16.519000000000002</v>
      </c>
      <c r="O768" s="48">
        <v>7.4000000000000021</v>
      </c>
      <c r="P768" s="49">
        <v>10.348333333333329</v>
      </c>
      <c r="Q768" s="48">
        <v>8.528833333333333</v>
      </c>
      <c r="R768" s="49">
        <v>8.3638333333333321</v>
      </c>
      <c r="S768" s="48">
        <v>8.6703333333333337</v>
      </c>
      <c r="T768" s="49">
        <v>8.3310000000000013</v>
      </c>
      <c r="U768" s="48">
        <v>6.603166666666664</v>
      </c>
      <c r="V768" s="49">
        <v>6.6964999999999968</v>
      </c>
      <c r="W768" s="48">
        <v>3.1518333333333337</v>
      </c>
      <c r="X768" s="49">
        <v>0.55299999999999983</v>
      </c>
      <c r="Y768" s="48">
        <v>0</v>
      </c>
      <c r="Z768" s="49">
        <v>0</v>
      </c>
      <c r="AA768" s="48">
        <v>0</v>
      </c>
      <c r="AB768" s="49">
        <v>0</v>
      </c>
      <c r="AC768" s="58">
        <f t="shared" ref="AC768:AC786" si="255">SUM(E768:AB768)</f>
        <v>92.607500000000002</v>
      </c>
      <c r="AD768" s="58"/>
      <c r="AE768" s="58"/>
    </row>
    <row r="769" spans="2:31" x14ac:dyDescent="0.3">
      <c r="B769" s="62" t="s">
        <v>68</v>
      </c>
      <c r="C769" s="62"/>
      <c r="D769" s="62"/>
      <c r="E769" s="48">
        <v>0</v>
      </c>
      <c r="F769" s="49">
        <v>0</v>
      </c>
      <c r="G769" s="48">
        <v>0</v>
      </c>
      <c r="H769" s="49">
        <v>0</v>
      </c>
      <c r="I769" s="48">
        <v>0</v>
      </c>
      <c r="J769" s="49">
        <v>0</v>
      </c>
      <c r="K769" s="48">
        <v>0</v>
      </c>
      <c r="L769" s="49">
        <v>0</v>
      </c>
      <c r="M769" s="48">
        <v>0</v>
      </c>
      <c r="N769" s="49">
        <v>12.835833333333332</v>
      </c>
      <c r="O769" s="48">
        <v>0</v>
      </c>
      <c r="P769" s="49">
        <v>60.376499999999986</v>
      </c>
      <c r="Q769" s="48">
        <v>77.569666666666677</v>
      </c>
      <c r="R769" s="49">
        <v>71.964999999999989</v>
      </c>
      <c r="S769" s="48">
        <v>89.217166666666614</v>
      </c>
      <c r="T769" s="49">
        <v>88.679166666666646</v>
      </c>
      <c r="U769" s="48">
        <v>76.570666666666639</v>
      </c>
      <c r="V769" s="49">
        <v>55.547166666666655</v>
      </c>
      <c r="W769" s="48">
        <v>0</v>
      </c>
      <c r="X769" s="49">
        <v>0</v>
      </c>
      <c r="Y769" s="48">
        <v>0</v>
      </c>
      <c r="Z769" s="49">
        <v>0</v>
      </c>
      <c r="AA769" s="48">
        <v>0</v>
      </c>
      <c r="AB769" s="49">
        <v>0</v>
      </c>
      <c r="AC769" s="58">
        <f t="shared" si="255"/>
        <v>532.76116666666644</v>
      </c>
      <c r="AD769" s="58"/>
      <c r="AE769" s="58"/>
    </row>
    <row r="770" spans="2:31" x14ac:dyDescent="0.3">
      <c r="B770" s="62" t="s">
        <v>69</v>
      </c>
      <c r="C770" s="62"/>
      <c r="D770" s="62"/>
      <c r="E770" s="48">
        <v>0</v>
      </c>
      <c r="F770" s="49">
        <v>0</v>
      </c>
      <c r="G770" s="48">
        <v>0</v>
      </c>
      <c r="H770" s="49">
        <v>0</v>
      </c>
      <c r="I770" s="48">
        <v>0</v>
      </c>
      <c r="J770" s="49">
        <v>0</v>
      </c>
      <c r="K770" s="48">
        <v>0</v>
      </c>
      <c r="L770" s="49">
        <v>0</v>
      </c>
      <c r="M770" s="48">
        <v>2.0930000000000013</v>
      </c>
      <c r="N770" s="49">
        <v>6.9534999999999956</v>
      </c>
      <c r="O770" s="48">
        <v>17.706166666666668</v>
      </c>
      <c r="P770" s="49">
        <v>21.194333333333326</v>
      </c>
      <c r="Q770" s="48">
        <v>22.508166666666671</v>
      </c>
      <c r="R770" s="49">
        <v>22.921166666666672</v>
      </c>
      <c r="S770" s="48">
        <v>22.587</v>
      </c>
      <c r="T770" s="49">
        <v>21.805333333333337</v>
      </c>
      <c r="U770" s="48">
        <v>20.609333333333339</v>
      </c>
      <c r="V770" s="49">
        <v>19.686666666666664</v>
      </c>
      <c r="W770" s="48">
        <v>5.3950000000000005</v>
      </c>
      <c r="X770" s="49">
        <v>1.0246666666666668</v>
      </c>
      <c r="Y770" s="48">
        <v>0</v>
      </c>
      <c r="Z770" s="49">
        <v>0</v>
      </c>
      <c r="AA770" s="48">
        <v>0</v>
      </c>
      <c r="AB770" s="49">
        <v>0</v>
      </c>
      <c r="AC770" s="58">
        <f t="shared" si="255"/>
        <v>184.48433333333332</v>
      </c>
      <c r="AD770" s="58"/>
      <c r="AE770" s="58"/>
    </row>
    <row r="771" spans="2:31" x14ac:dyDescent="0.3">
      <c r="B771" s="62" t="s">
        <v>70</v>
      </c>
      <c r="C771" s="62"/>
      <c r="D771" s="62"/>
      <c r="E771" s="48">
        <v>0</v>
      </c>
      <c r="F771" s="49">
        <v>0</v>
      </c>
      <c r="G771" s="48">
        <v>0</v>
      </c>
      <c r="H771" s="49">
        <v>0</v>
      </c>
      <c r="I771" s="48">
        <v>0</v>
      </c>
      <c r="J771" s="49">
        <v>0</v>
      </c>
      <c r="K771" s="48">
        <v>0</v>
      </c>
      <c r="L771" s="49">
        <v>0</v>
      </c>
      <c r="M771" s="48">
        <v>22.266666666666683</v>
      </c>
      <c r="N771" s="49">
        <v>23.087500000000016</v>
      </c>
      <c r="O771" s="48">
        <v>24.178333333333338</v>
      </c>
      <c r="P771" s="49">
        <v>13.210333333333349</v>
      </c>
      <c r="Q771" s="48">
        <v>17.861333333333345</v>
      </c>
      <c r="R771" s="49">
        <v>26.203166666666686</v>
      </c>
      <c r="S771" s="48">
        <v>26.188166666666689</v>
      </c>
      <c r="T771" s="49">
        <v>26.187166666666691</v>
      </c>
      <c r="U771" s="48">
        <v>22.977</v>
      </c>
      <c r="V771" s="49">
        <v>44.404999999999987</v>
      </c>
      <c r="W771" s="48">
        <v>44.674166666666657</v>
      </c>
      <c r="X771" s="49">
        <v>3.2886666666666682</v>
      </c>
      <c r="Y771" s="48">
        <v>0</v>
      </c>
      <c r="Z771" s="49">
        <v>0</v>
      </c>
      <c r="AA771" s="48">
        <v>0</v>
      </c>
      <c r="AB771" s="49">
        <v>0</v>
      </c>
      <c r="AC771" s="58">
        <f t="shared" si="255"/>
        <v>294.52750000000009</v>
      </c>
      <c r="AD771" s="58"/>
      <c r="AE771" s="58"/>
    </row>
    <row r="772" spans="2:31" x14ac:dyDescent="0.3">
      <c r="B772" s="62" t="s">
        <v>71</v>
      </c>
      <c r="C772" s="62"/>
      <c r="D772" s="62"/>
      <c r="E772" s="48">
        <v>0</v>
      </c>
      <c r="F772" s="49">
        <v>0</v>
      </c>
      <c r="G772" s="48">
        <v>0</v>
      </c>
      <c r="H772" s="49">
        <v>0</v>
      </c>
      <c r="I772" s="48">
        <v>0</v>
      </c>
      <c r="J772" s="49">
        <v>0</v>
      </c>
      <c r="K772" s="48">
        <v>0</v>
      </c>
      <c r="L772" s="49">
        <v>0</v>
      </c>
      <c r="M772" s="48">
        <v>0</v>
      </c>
      <c r="N772" s="49">
        <v>0</v>
      </c>
      <c r="O772" s="48">
        <v>0</v>
      </c>
      <c r="P772" s="49">
        <v>0</v>
      </c>
      <c r="Q772" s="48">
        <v>0</v>
      </c>
      <c r="R772" s="49">
        <v>0</v>
      </c>
      <c r="S772" s="48">
        <v>0</v>
      </c>
      <c r="T772" s="49">
        <v>0</v>
      </c>
      <c r="U772" s="48">
        <v>0</v>
      </c>
      <c r="V772" s="49">
        <v>0</v>
      </c>
      <c r="W772" s="48">
        <v>0</v>
      </c>
      <c r="X772" s="49">
        <v>0</v>
      </c>
      <c r="Y772" s="48">
        <v>0</v>
      </c>
      <c r="Z772" s="49">
        <v>0</v>
      </c>
      <c r="AA772" s="48">
        <v>0</v>
      </c>
      <c r="AB772" s="49">
        <v>0</v>
      </c>
      <c r="AC772" s="58">
        <f t="shared" si="255"/>
        <v>0</v>
      </c>
      <c r="AD772" s="58"/>
      <c r="AE772" s="58"/>
    </row>
    <row r="773" spans="2:31" x14ac:dyDescent="0.3">
      <c r="B773" s="62" t="s">
        <v>72</v>
      </c>
      <c r="C773" s="62"/>
      <c r="D773" s="6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0</v>
      </c>
      <c r="N773" s="49">
        <v>0</v>
      </c>
      <c r="O773" s="48">
        <v>0</v>
      </c>
      <c r="P773" s="49">
        <v>0</v>
      </c>
      <c r="Q773" s="48">
        <v>0</v>
      </c>
      <c r="R773" s="49">
        <v>0</v>
      </c>
      <c r="S773" s="48">
        <v>0</v>
      </c>
      <c r="T773" s="49">
        <v>0</v>
      </c>
      <c r="U773" s="48">
        <v>0</v>
      </c>
      <c r="V773" s="49">
        <v>0</v>
      </c>
      <c r="W773" s="48">
        <v>0</v>
      </c>
      <c r="X773" s="49">
        <v>0</v>
      </c>
      <c r="Y773" s="48">
        <v>0</v>
      </c>
      <c r="Z773" s="49">
        <v>0</v>
      </c>
      <c r="AA773" s="48">
        <v>0</v>
      </c>
      <c r="AB773" s="49">
        <v>0</v>
      </c>
      <c r="AC773" s="58">
        <f t="shared" si="255"/>
        <v>0</v>
      </c>
      <c r="AD773" s="58"/>
      <c r="AE773" s="58"/>
    </row>
    <row r="774" spans="2:31" x14ac:dyDescent="0.3">
      <c r="B774" s="62" t="s">
        <v>73</v>
      </c>
      <c r="C774" s="62"/>
      <c r="D774" s="62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27.482666666666645</v>
      </c>
      <c r="N774" s="49">
        <v>29.892166666666661</v>
      </c>
      <c r="O774" s="48">
        <v>13.182499999999996</v>
      </c>
      <c r="P774" s="49">
        <v>0</v>
      </c>
      <c r="Q774" s="48">
        <v>7.5791666666666648</v>
      </c>
      <c r="R774" s="49">
        <v>17.194833333333335</v>
      </c>
      <c r="S774" s="48">
        <v>17.178666666666668</v>
      </c>
      <c r="T774" s="49">
        <v>17.176999999999975</v>
      </c>
      <c r="U774" s="48">
        <v>17.197500000000005</v>
      </c>
      <c r="V774" s="49">
        <v>27.581666666666681</v>
      </c>
      <c r="W774" s="48">
        <v>8.2376666666666623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58">
        <f t="shared" si="255"/>
        <v>182.70383333333328</v>
      </c>
      <c r="AD774" s="58"/>
      <c r="AE774" s="58"/>
    </row>
    <row r="775" spans="2:31" x14ac:dyDescent="0.3">
      <c r="B775" s="62" t="s">
        <v>74</v>
      </c>
      <c r="C775" s="62"/>
      <c r="D775" s="62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0</v>
      </c>
      <c r="N775" s="49">
        <v>0</v>
      </c>
      <c r="O775" s="48">
        <v>0</v>
      </c>
      <c r="P775" s="49">
        <v>0</v>
      </c>
      <c r="Q775" s="48">
        <v>0</v>
      </c>
      <c r="R775" s="49">
        <v>0</v>
      </c>
      <c r="S775" s="48">
        <v>0</v>
      </c>
      <c r="T775" s="49">
        <v>0</v>
      </c>
      <c r="U775" s="48">
        <v>0</v>
      </c>
      <c r="V775" s="49">
        <v>0</v>
      </c>
      <c r="W775" s="48">
        <v>0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58">
        <f t="shared" si="255"/>
        <v>0</v>
      </c>
      <c r="AD775" s="58"/>
      <c r="AE775" s="58"/>
    </row>
    <row r="776" spans="2:31" x14ac:dyDescent="0.3">
      <c r="B776" s="62" t="s">
        <v>75</v>
      </c>
      <c r="C776" s="62"/>
      <c r="D776" s="62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4.8793333333333333</v>
      </c>
      <c r="N776" s="49">
        <v>6.9440000000000008</v>
      </c>
      <c r="O776" s="48">
        <v>4.5591666666666582</v>
      </c>
      <c r="P776" s="49">
        <v>7.2403333333333482</v>
      </c>
      <c r="Q776" s="48">
        <v>21.201166666666683</v>
      </c>
      <c r="R776" s="49">
        <v>31.768166666666669</v>
      </c>
      <c r="S776" s="48">
        <v>42.167000000000023</v>
      </c>
      <c r="T776" s="49">
        <v>19.428000000000019</v>
      </c>
      <c r="U776" s="48">
        <v>0</v>
      </c>
      <c r="V776" s="49">
        <v>1.6910000000000009</v>
      </c>
      <c r="W776" s="48">
        <v>5.8501666666666656</v>
      </c>
      <c r="X776" s="49">
        <v>0.79066666666666696</v>
      </c>
      <c r="Y776" s="48">
        <v>0</v>
      </c>
      <c r="Z776" s="49">
        <v>0</v>
      </c>
      <c r="AA776" s="48">
        <v>0</v>
      </c>
      <c r="AB776" s="49">
        <v>0</v>
      </c>
      <c r="AC776" s="58">
        <f t="shared" si="255"/>
        <v>146.51900000000009</v>
      </c>
      <c r="AD776" s="58"/>
      <c r="AE776" s="58"/>
    </row>
    <row r="777" spans="2:31" x14ac:dyDescent="0.3">
      <c r="B777" s="62" t="s">
        <v>76</v>
      </c>
      <c r="C777" s="62"/>
      <c r="D777" s="62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10.479833333333325</v>
      </c>
      <c r="N777" s="49">
        <v>13.332833333333323</v>
      </c>
      <c r="O777" s="48">
        <v>9.6471666666666653</v>
      </c>
      <c r="P777" s="49">
        <v>0.15949999999999989</v>
      </c>
      <c r="Q777" s="48">
        <v>11.831500000000002</v>
      </c>
      <c r="R777" s="49">
        <v>23.715333333333358</v>
      </c>
      <c r="S777" s="48">
        <v>22.532499999999978</v>
      </c>
      <c r="T777" s="49">
        <v>22.848166666666657</v>
      </c>
      <c r="U777" s="48">
        <v>22.76499999999999</v>
      </c>
      <c r="V777" s="49">
        <v>30.663666666666678</v>
      </c>
      <c r="W777" s="48">
        <v>21.863500000000013</v>
      </c>
      <c r="X777" s="49">
        <v>2.933333333333342E-2</v>
      </c>
      <c r="Y777" s="48">
        <v>0</v>
      </c>
      <c r="Z777" s="49">
        <v>0</v>
      </c>
      <c r="AA777" s="48">
        <v>0</v>
      </c>
      <c r="AB777" s="49">
        <v>0</v>
      </c>
      <c r="AC777" s="58">
        <f t="shared" si="255"/>
        <v>189.86833333333334</v>
      </c>
      <c r="AD777" s="58"/>
      <c r="AE777" s="58"/>
    </row>
    <row r="778" spans="2:31" x14ac:dyDescent="0.3">
      <c r="B778" s="62" t="s">
        <v>77</v>
      </c>
      <c r="C778" s="62"/>
      <c r="D778" s="62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0.51816666666666766</v>
      </c>
      <c r="N778" s="49">
        <v>5.9678333333333367</v>
      </c>
      <c r="O778" s="48">
        <v>12.263499999999993</v>
      </c>
      <c r="P778" s="49">
        <v>14.425000000000001</v>
      </c>
      <c r="Q778" s="48">
        <v>15.550333333333326</v>
      </c>
      <c r="R778" s="49">
        <v>15.681833333333335</v>
      </c>
      <c r="S778" s="48">
        <v>14.575333333333333</v>
      </c>
      <c r="T778" s="49">
        <v>12.973499999999992</v>
      </c>
      <c r="U778" s="48">
        <v>11.407</v>
      </c>
      <c r="V778" s="49">
        <v>13.179833333333344</v>
      </c>
      <c r="W778" s="48">
        <v>5.0766666666666636</v>
      </c>
      <c r="X778" s="49">
        <v>0.21016666666666647</v>
      </c>
      <c r="Y778" s="48">
        <v>0</v>
      </c>
      <c r="Z778" s="49">
        <v>0</v>
      </c>
      <c r="AA778" s="48">
        <v>0</v>
      </c>
      <c r="AB778" s="49">
        <v>0</v>
      </c>
      <c r="AC778" s="58">
        <f t="shared" si="255"/>
        <v>121.82916666666665</v>
      </c>
      <c r="AD778" s="58"/>
      <c r="AE778" s="58"/>
    </row>
    <row r="779" spans="2:31" x14ac:dyDescent="0.3">
      <c r="B779" s="62" t="s">
        <v>78</v>
      </c>
      <c r="C779" s="62"/>
      <c r="D779" s="62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0</v>
      </c>
      <c r="N779" s="49">
        <v>0</v>
      </c>
      <c r="O779" s="48">
        <v>0</v>
      </c>
      <c r="P779" s="49">
        <v>0</v>
      </c>
      <c r="Q779" s="48">
        <v>0</v>
      </c>
      <c r="R779" s="49">
        <v>0</v>
      </c>
      <c r="S779" s="48">
        <v>0</v>
      </c>
      <c r="T779" s="49">
        <v>0</v>
      </c>
      <c r="U779" s="48">
        <v>0</v>
      </c>
      <c r="V779" s="49">
        <v>0</v>
      </c>
      <c r="W779" s="48">
        <v>0</v>
      </c>
      <c r="X779" s="49">
        <v>0</v>
      </c>
      <c r="Y779" s="48">
        <v>0</v>
      </c>
      <c r="Z779" s="49">
        <v>0</v>
      </c>
      <c r="AA779" s="48">
        <v>0</v>
      </c>
      <c r="AB779" s="49">
        <v>0</v>
      </c>
      <c r="AC779" s="58">
        <f t="shared" si="255"/>
        <v>0</v>
      </c>
      <c r="AD779" s="58"/>
      <c r="AE779" s="58"/>
    </row>
    <row r="780" spans="2:31" x14ac:dyDescent="0.3">
      <c r="B780" s="62" t="s">
        <v>79</v>
      </c>
      <c r="C780" s="62"/>
      <c r="D780" s="62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7.2016666666666662</v>
      </c>
      <c r="N780" s="49">
        <v>10.579333333333331</v>
      </c>
      <c r="O780" s="48">
        <v>3.4923333333333346</v>
      </c>
      <c r="P780" s="49">
        <v>1.5771666666666664</v>
      </c>
      <c r="Q780" s="48">
        <v>1.6000000000000014E-2</v>
      </c>
      <c r="R780" s="49">
        <v>4.6703333333333319</v>
      </c>
      <c r="S780" s="48">
        <v>2.2734999999999985</v>
      </c>
      <c r="T780" s="49">
        <v>0</v>
      </c>
      <c r="U780" s="48">
        <v>0.91033333333333422</v>
      </c>
      <c r="V780" s="49">
        <v>3.0435000000000003</v>
      </c>
      <c r="W780" s="48">
        <v>6.7293333333333329</v>
      </c>
      <c r="X780" s="49">
        <v>3.245333333333333</v>
      </c>
      <c r="Y780" s="48">
        <v>0</v>
      </c>
      <c r="Z780" s="49">
        <v>0</v>
      </c>
      <c r="AA780" s="48">
        <v>0</v>
      </c>
      <c r="AB780" s="49">
        <v>0</v>
      </c>
      <c r="AC780" s="58">
        <f t="shared" si="255"/>
        <v>43.738833333333332</v>
      </c>
      <c r="AD780" s="58"/>
      <c r="AE780" s="58"/>
    </row>
    <row r="781" spans="2:31" x14ac:dyDescent="0.3">
      <c r="B781" s="62" t="s">
        <v>80</v>
      </c>
      <c r="C781" s="62"/>
      <c r="D781" s="62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7.0958333333333368</v>
      </c>
      <c r="N781" s="49">
        <v>10.077333333333337</v>
      </c>
      <c r="O781" s="48">
        <v>5.972666666666667</v>
      </c>
      <c r="P781" s="49">
        <v>14.198499999999999</v>
      </c>
      <c r="Q781" s="48">
        <v>18.200000000000021</v>
      </c>
      <c r="R781" s="49">
        <v>27.237333333333343</v>
      </c>
      <c r="S781" s="48">
        <v>22.609333333333336</v>
      </c>
      <c r="T781" s="49">
        <v>55.502666666666677</v>
      </c>
      <c r="U781" s="48">
        <v>46.508166666666668</v>
      </c>
      <c r="V781" s="49">
        <v>28.573666666666671</v>
      </c>
      <c r="W781" s="48">
        <v>6.1299999999999972</v>
      </c>
      <c r="X781" s="49">
        <v>0.28783333333333305</v>
      </c>
      <c r="Y781" s="48">
        <v>0</v>
      </c>
      <c r="Z781" s="49">
        <v>0</v>
      </c>
      <c r="AA781" s="48">
        <v>0</v>
      </c>
      <c r="AB781" s="49">
        <v>0</v>
      </c>
      <c r="AC781" s="58">
        <f t="shared" si="255"/>
        <v>242.3933333333334</v>
      </c>
      <c r="AD781" s="58"/>
      <c r="AE781" s="58"/>
    </row>
    <row r="782" spans="2:31" x14ac:dyDescent="0.3">
      <c r="B782" s="62" t="s">
        <v>88</v>
      </c>
      <c r="C782" s="62"/>
      <c r="D782" s="62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0.59000000000000075</v>
      </c>
      <c r="N782" s="49">
        <v>9.9999999999997868E-3</v>
      </c>
      <c r="O782" s="48">
        <v>0</v>
      </c>
      <c r="P782" s="49">
        <v>0</v>
      </c>
      <c r="Q782" s="48">
        <v>0</v>
      </c>
      <c r="R782" s="49">
        <v>0</v>
      </c>
      <c r="S782" s="48">
        <v>0</v>
      </c>
      <c r="T782" s="49">
        <v>0</v>
      </c>
      <c r="U782" s="48">
        <v>0</v>
      </c>
      <c r="V782" s="49">
        <v>0</v>
      </c>
      <c r="W782" s="48">
        <v>0.16000000000000014</v>
      </c>
      <c r="X782" s="49">
        <v>0.30816666666666664</v>
      </c>
      <c r="Y782" s="48">
        <v>0</v>
      </c>
      <c r="Z782" s="49">
        <v>0</v>
      </c>
      <c r="AA782" s="48">
        <v>0</v>
      </c>
      <c r="AB782" s="49">
        <v>0</v>
      </c>
      <c r="AC782" s="58">
        <f t="shared" si="255"/>
        <v>1.0681666666666674</v>
      </c>
      <c r="AD782" s="58"/>
      <c r="AE782" s="58"/>
    </row>
    <row r="783" spans="2:31" x14ac:dyDescent="0.3">
      <c r="B783" s="62" t="s">
        <v>104</v>
      </c>
      <c r="C783" s="62"/>
      <c r="D783" s="62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0</v>
      </c>
      <c r="N783" s="49">
        <v>0</v>
      </c>
      <c r="O783" s="48">
        <v>0</v>
      </c>
      <c r="P783" s="49">
        <v>0</v>
      </c>
      <c r="Q783" s="48">
        <v>0</v>
      </c>
      <c r="R783" s="49">
        <v>0</v>
      </c>
      <c r="S783" s="48">
        <v>0</v>
      </c>
      <c r="T783" s="49">
        <v>0</v>
      </c>
      <c r="U783" s="48">
        <v>0</v>
      </c>
      <c r="V783" s="49">
        <v>0</v>
      </c>
      <c r="W783" s="48">
        <v>0</v>
      </c>
      <c r="X783" s="49">
        <v>0</v>
      </c>
      <c r="Y783" s="48">
        <v>0</v>
      </c>
      <c r="Z783" s="49">
        <v>0</v>
      </c>
      <c r="AA783" s="48">
        <v>0</v>
      </c>
      <c r="AB783" s="49">
        <v>0</v>
      </c>
      <c r="AC783" s="58">
        <f t="shared" si="255"/>
        <v>0</v>
      </c>
      <c r="AD783" s="58"/>
      <c r="AE783" s="58"/>
    </row>
    <row r="784" spans="2:31" x14ac:dyDescent="0.3">
      <c r="B784" s="62" t="s">
        <v>101</v>
      </c>
      <c r="C784" s="62"/>
      <c r="D784" s="62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58">
        <f t="shared" si="255"/>
        <v>0</v>
      </c>
      <c r="AD784" s="58"/>
      <c r="AE784" s="58"/>
    </row>
    <row r="785" spans="2:31" x14ac:dyDescent="0.3">
      <c r="B785" s="62" t="s">
        <v>102</v>
      </c>
      <c r="C785" s="62"/>
      <c r="D785" s="62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9.5458333333333325</v>
      </c>
      <c r="N785" s="49">
        <v>4.3336666666666694</v>
      </c>
      <c r="O785" s="48">
        <v>22.826666666666675</v>
      </c>
      <c r="P785" s="49">
        <v>13.879999999999995</v>
      </c>
      <c r="Q785" s="48">
        <v>13.879999999999995</v>
      </c>
      <c r="R785" s="49">
        <v>13.879999999999995</v>
      </c>
      <c r="S785" s="48">
        <v>20.096000000000018</v>
      </c>
      <c r="T785" s="49">
        <v>25.939333333333355</v>
      </c>
      <c r="U785" s="48">
        <v>19.311499999999992</v>
      </c>
      <c r="V785" s="49">
        <v>30.556833333333316</v>
      </c>
      <c r="W785" s="48">
        <v>12.560666666666673</v>
      </c>
      <c r="X785" s="49">
        <v>0</v>
      </c>
      <c r="Y785" s="48">
        <v>0</v>
      </c>
      <c r="Z785" s="49">
        <v>0</v>
      </c>
      <c r="AA785" s="48">
        <v>0</v>
      </c>
      <c r="AB785" s="49">
        <v>0</v>
      </c>
      <c r="AC785" s="58">
        <f t="shared" si="255"/>
        <v>186.81049999999999</v>
      </c>
      <c r="AD785" s="58"/>
      <c r="AE785" s="58"/>
    </row>
    <row r="786" spans="2:31" x14ac:dyDescent="0.3">
      <c r="B786" s="62" t="s">
        <v>103</v>
      </c>
      <c r="C786" s="62"/>
      <c r="D786" s="62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21.139000000000003</v>
      </c>
      <c r="N786" s="49">
        <v>30.85616666666666</v>
      </c>
      <c r="O786" s="48">
        <v>24.986333333333338</v>
      </c>
      <c r="P786" s="49">
        <v>16.381499999999999</v>
      </c>
      <c r="Q786" s="48">
        <v>12.286500000000006</v>
      </c>
      <c r="R786" s="49">
        <v>9.8751666666666686</v>
      </c>
      <c r="S786" s="48">
        <v>16.333166666666671</v>
      </c>
      <c r="T786" s="49">
        <v>19.861499999999992</v>
      </c>
      <c r="U786" s="48">
        <v>19.861833333333326</v>
      </c>
      <c r="V786" s="49">
        <v>22.052166666666665</v>
      </c>
      <c r="W786" s="48">
        <v>20.263499999999997</v>
      </c>
      <c r="X786" s="49">
        <v>1.1769999999999996</v>
      </c>
      <c r="Y786" s="48">
        <v>0</v>
      </c>
      <c r="Z786" s="49">
        <v>0</v>
      </c>
      <c r="AA786" s="48">
        <v>0</v>
      </c>
      <c r="AB786" s="49">
        <v>0</v>
      </c>
      <c r="AC786" s="58">
        <f t="shared" si="255"/>
        <v>215.07383333333331</v>
      </c>
      <c r="AD786" s="58"/>
      <c r="AE786" s="58"/>
    </row>
    <row r="787" spans="2:31" x14ac:dyDescent="0.3">
      <c r="B787" s="62" t="s">
        <v>116</v>
      </c>
      <c r="C787" s="62"/>
      <c r="D787" s="62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</v>
      </c>
      <c r="N787" s="49">
        <v>1.5348333333333328</v>
      </c>
      <c r="O787" s="48">
        <v>11.992666666666667</v>
      </c>
      <c r="P787" s="49">
        <v>18.901333333333323</v>
      </c>
      <c r="Q787" s="48">
        <v>25.44366666666668</v>
      </c>
      <c r="R787" s="49">
        <v>25.954333333333334</v>
      </c>
      <c r="S787" s="48">
        <v>34.506333333333323</v>
      </c>
      <c r="T787" s="49">
        <v>32.920500000000011</v>
      </c>
      <c r="U787" s="48">
        <v>25.738333333333326</v>
      </c>
      <c r="V787" s="49">
        <v>22.027499999999996</v>
      </c>
      <c r="W787" s="48">
        <v>3.5414999999999934</v>
      </c>
      <c r="X787" s="49">
        <v>0.73799999999999999</v>
      </c>
      <c r="Y787" s="48">
        <v>0</v>
      </c>
      <c r="Z787" s="49">
        <v>0</v>
      </c>
      <c r="AA787" s="48">
        <v>0</v>
      </c>
      <c r="AB787" s="49">
        <v>0</v>
      </c>
      <c r="AC787" s="58">
        <f>SUM(E787:AB787)</f>
        <v>203.29899999999998</v>
      </c>
      <c r="AD787" s="58"/>
      <c r="AE787" s="58"/>
    </row>
    <row r="788" spans="2:31" x14ac:dyDescent="0.3">
      <c r="B788" s="62" t="s">
        <v>117</v>
      </c>
      <c r="C788" s="62"/>
      <c r="D788" s="62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3.2783333333333311</v>
      </c>
      <c r="N788" s="49">
        <v>84.179666666666677</v>
      </c>
      <c r="O788" s="48">
        <v>124.76550000000003</v>
      </c>
      <c r="P788" s="49">
        <v>129.91833333333329</v>
      </c>
      <c r="Q788" s="48">
        <v>136.09083333333331</v>
      </c>
      <c r="R788" s="49">
        <v>137.70216666666664</v>
      </c>
      <c r="S788" s="48">
        <v>137.10516666666669</v>
      </c>
      <c r="T788" s="49">
        <v>137.70233333333334</v>
      </c>
      <c r="U788" s="48">
        <v>89.669166666666669</v>
      </c>
      <c r="V788" s="49">
        <v>76.947666666666649</v>
      </c>
      <c r="W788" s="48">
        <v>44.198333333333295</v>
      </c>
      <c r="X788" s="49">
        <v>8.5623333333333314</v>
      </c>
      <c r="Y788" s="48">
        <v>0</v>
      </c>
      <c r="Z788" s="49">
        <v>0</v>
      </c>
      <c r="AA788" s="48">
        <v>0</v>
      </c>
      <c r="AB788" s="49">
        <v>0</v>
      </c>
      <c r="AC788" s="58">
        <f>SUM(E788:AB788)</f>
        <v>1110.1198333333332</v>
      </c>
      <c r="AD788" s="58"/>
      <c r="AE788" s="58"/>
    </row>
    <row r="789" spans="2:31" x14ac:dyDescent="0.3">
      <c r="B789" s="62" t="s">
        <v>118</v>
      </c>
      <c r="C789" s="62"/>
      <c r="D789" s="62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0</v>
      </c>
      <c r="N789" s="49">
        <v>0</v>
      </c>
      <c r="O789" s="48">
        <v>0</v>
      </c>
      <c r="P789" s="49">
        <v>0</v>
      </c>
      <c r="Q789" s="48">
        <v>0</v>
      </c>
      <c r="R789" s="49">
        <v>0</v>
      </c>
      <c r="S789" s="48">
        <v>0</v>
      </c>
      <c r="T789" s="49">
        <v>0</v>
      </c>
      <c r="U789" s="48">
        <v>0</v>
      </c>
      <c r="V789" s="49">
        <v>0</v>
      </c>
      <c r="W789" s="48">
        <v>0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58">
        <f t="shared" ref="AC789" si="256">SUM(E789:AB789)</f>
        <v>0</v>
      </c>
      <c r="AD789" s="58"/>
      <c r="AE789" s="58"/>
    </row>
    <row r="790" spans="2:31" x14ac:dyDescent="0.3">
      <c r="B790" s="62" t="s">
        <v>127</v>
      </c>
      <c r="C790" s="62"/>
      <c r="D790" s="62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22.267333333333355</v>
      </c>
      <c r="N790" s="49">
        <v>32.514333333333333</v>
      </c>
      <c r="O790" s="48">
        <v>36.631333333333323</v>
      </c>
      <c r="P790" s="49">
        <v>32.871833333333292</v>
      </c>
      <c r="Q790" s="48">
        <v>26.804166666666656</v>
      </c>
      <c r="R790" s="49">
        <v>26.069333333333308</v>
      </c>
      <c r="S790" s="48">
        <v>26.11049999999997</v>
      </c>
      <c r="T790" s="49">
        <v>57.993166666666703</v>
      </c>
      <c r="U790" s="48">
        <v>76.047833333333344</v>
      </c>
      <c r="V790" s="49">
        <v>76.017000000000053</v>
      </c>
      <c r="W790" s="48">
        <v>78.03649999999999</v>
      </c>
      <c r="X790" s="49">
        <v>45.031666666666702</v>
      </c>
      <c r="Y790" s="48">
        <v>0</v>
      </c>
      <c r="Z790" s="49">
        <v>0</v>
      </c>
      <c r="AA790" s="48">
        <v>0</v>
      </c>
      <c r="AB790" s="49">
        <v>0</v>
      </c>
      <c r="AC790" s="58">
        <f>SUM(E790:AB790)</f>
        <v>536.3950000000001</v>
      </c>
      <c r="AD790" s="58"/>
      <c r="AE790" s="58"/>
    </row>
    <row r="791" spans="2:31" x14ac:dyDescent="0.3">
      <c r="B791" s="4" t="s">
        <v>129</v>
      </c>
      <c r="C791" s="12"/>
      <c r="D791" s="12"/>
      <c r="E791" s="85">
        <v>0</v>
      </c>
      <c r="F791" s="86">
        <v>0</v>
      </c>
      <c r="G791" s="85">
        <v>0</v>
      </c>
      <c r="H791" s="86">
        <v>0</v>
      </c>
      <c r="I791" s="85">
        <v>0</v>
      </c>
      <c r="J791" s="86">
        <v>0</v>
      </c>
      <c r="K791" s="85">
        <v>0</v>
      </c>
      <c r="L791" s="86">
        <v>0</v>
      </c>
      <c r="M791" s="85">
        <v>30.054333333333329</v>
      </c>
      <c r="N791" s="86">
        <v>63.36666666666666</v>
      </c>
      <c r="O791" s="85">
        <v>66.504000000000005</v>
      </c>
      <c r="P791" s="86">
        <v>76.34050000000002</v>
      </c>
      <c r="Q791" s="85">
        <v>78.418333333333322</v>
      </c>
      <c r="R791" s="86">
        <v>76.703666666666649</v>
      </c>
      <c r="S791" s="85">
        <v>69.19000000000004</v>
      </c>
      <c r="T791" s="86">
        <v>69.526499999999984</v>
      </c>
      <c r="U791" s="85">
        <v>67.800500000000056</v>
      </c>
      <c r="V791" s="86">
        <v>61.739999999999903</v>
      </c>
      <c r="W791" s="85">
        <v>39.479499999999994</v>
      </c>
      <c r="X791" s="86">
        <v>0.95049999999999979</v>
      </c>
      <c r="Y791" s="85">
        <v>0</v>
      </c>
      <c r="Z791" s="86">
        <v>0</v>
      </c>
      <c r="AA791" s="85">
        <v>0</v>
      </c>
      <c r="AB791" s="86">
        <v>0</v>
      </c>
      <c r="AC791" s="58">
        <f t="shared" ref="AC791:AC793" si="257">SUM(E791:AB791)</f>
        <v>700.07450000000006</v>
      </c>
      <c r="AD791" s="58"/>
      <c r="AE791" s="58"/>
    </row>
    <row r="792" spans="2:31" x14ac:dyDescent="0.3">
      <c r="B792" s="4" t="s">
        <v>130</v>
      </c>
      <c r="C792" s="12"/>
      <c r="D792" s="12"/>
      <c r="E792" s="85">
        <v>0</v>
      </c>
      <c r="F792" s="86">
        <v>0</v>
      </c>
      <c r="G792" s="85">
        <v>0</v>
      </c>
      <c r="H792" s="86">
        <v>0</v>
      </c>
      <c r="I792" s="85">
        <v>0</v>
      </c>
      <c r="J792" s="86">
        <v>0</v>
      </c>
      <c r="K792" s="85">
        <v>0</v>
      </c>
      <c r="L792" s="86">
        <v>0</v>
      </c>
      <c r="M792" s="85">
        <v>0.84466666666666701</v>
      </c>
      <c r="N792" s="86">
        <v>5.6825000000000001</v>
      </c>
      <c r="O792" s="85">
        <v>15.87416666666666</v>
      </c>
      <c r="P792" s="86">
        <v>28.747999999999998</v>
      </c>
      <c r="Q792" s="85">
        <v>36.131666666666661</v>
      </c>
      <c r="R792" s="86">
        <v>39.718499999999992</v>
      </c>
      <c r="S792" s="85">
        <v>38.500333333333323</v>
      </c>
      <c r="T792" s="86">
        <v>4.4850000000000012</v>
      </c>
      <c r="U792" s="85">
        <v>0</v>
      </c>
      <c r="V792" s="86">
        <v>0</v>
      </c>
      <c r="W792" s="85">
        <v>0</v>
      </c>
      <c r="X792" s="86">
        <v>0</v>
      </c>
      <c r="Y792" s="85">
        <v>0</v>
      </c>
      <c r="Z792" s="86">
        <v>0</v>
      </c>
      <c r="AA792" s="85">
        <v>0</v>
      </c>
      <c r="AB792" s="86">
        <v>0</v>
      </c>
      <c r="AC792" s="58">
        <f t="shared" si="257"/>
        <v>169.98483333333331</v>
      </c>
      <c r="AD792" s="58"/>
      <c r="AE792" s="58"/>
    </row>
    <row r="793" spans="2:31" x14ac:dyDescent="0.3">
      <c r="B793" s="4" t="s">
        <v>131</v>
      </c>
      <c r="C793" s="12"/>
      <c r="D793" s="12"/>
      <c r="E793" s="85">
        <v>0</v>
      </c>
      <c r="F793" s="86">
        <v>0</v>
      </c>
      <c r="G793" s="85">
        <v>0</v>
      </c>
      <c r="H793" s="86">
        <v>0</v>
      </c>
      <c r="I793" s="85">
        <v>0</v>
      </c>
      <c r="J793" s="86">
        <v>0</v>
      </c>
      <c r="K793" s="85">
        <v>0</v>
      </c>
      <c r="L793" s="86">
        <v>0</v>
      </c>
      <c r="M793" s="85">
        <v>0</v>
      </c>
      <c r="N793" s="86">
        <v>0</v>
      </c>
      <c r="O793" s="85">
        <v>0</v>
      </c>
      <c r="P793" s="86">
        <v>0</v>
      </c>
      <c r="Q793" s="85">
        <v>0</v>
      </c>
      <c r="R793" s="86">
        <v>0</v>
      </c>
      <c r="S793" s="85">
        <v>0</v>
      </c>
      <c r="T793" s="86">
        <v>0</v>
      </c>
      <c r="U793" s="85">
        <v>0</v>
      </c>
      <c r="V793" s="86">
        <v>0</v>
      </c>
      <c r="W793" s="85">
        <v>0</v>
      </c>
      <c r="X793" s="86">
        <v>0</v>
      </c>
      <c r="Y793" s="85">
        <v>0</v>
      </c>
      <c r="Z793" s="86">
        <v>0</v>
      </c>
      <c r="AA793" s="85">
        <v>0</v>
      </c>
      <c r="AB793" s="86">
        <v>0</v>
      </c>
      <c r="AC793" s="58">
        <f t="shared" si="257"/>
        <v>0</v>
      </c>
      <c r="AD793" s="58"/>
      <c r="AE793" s="58"/>
    </row>
    <row r="794" spans="2:31" x14ac:dyDescent="0.3">
      <c r="B794" s="13" t="s">
        <v>2</v>
      </c>
      <c r="C794" s="13"/>
      <c r="D794" s="13"/>
      <c r="E794" s="14">
        <f>SUM(E734:E793)</f>
        <v>0</v>
      </c>
      <c r="F794" s="14">
        <f t="shared" ref="F794" si="258">SUM(F734:F793)</f>
        <v>0</v>
      </c>
      <c r="G794" s="14">
        <f t="shared" ref="G794" si="259">SUM(G734:G793)</f>
        <v>0</v>
      </c>
      <c r="H794" s="14">
        <f t="shared" ref="H794" si="260">SUM(H734:H793)</f>
        <v>0</v>
      </c>
      <c r="I794" s="14">
        <f t="shared" ref="I794" si="261">SUM(I734:I793)</f>
        <v>0</v>
      </c>
      <c r="J794" s="14">
        <f t="shared" ref="J794" si="262">SUM(J734:J793)</f>
        <v>0</v>
      </c>
      <c r="K794" s="14">
        <f t="shared" ref="K794" si="263">SUM(K734:K793)</f>
        <v>0</v>
      </c>
      <c r="L794" s="14">
        <f t="shared" ref="L794" si="264">SUM(L734:L793)</f>
        <v>0</v>
      </c>
      <c r="M794" s="14">
        <f t="shared" ref="M794" si="265">SUM(M734:M793)</f>
        <v>495.81433333333331</v>
      </c>
      <c r="N794" s="14">
        <f t="shared" ref="N794" si="266">SUM(N734:N793)</f>
        <v>877.18916666666632</v>
      </c>
      <c r="O794" s="14">
        <f t="shared" ref="O794" si="267">SUM(O734:O793)</f>
        <v>836.42416666666679</v>
      </c>
      <c r="P794" s="14">
        <f t="shared" ref="P794" si="268">SUM(P734:P793)</f>
        <v>932.51249999999982</v>
      </c>
      <c r="Q794" s="14">
        <f t="shared" ref="Q794" si="269">SUM(Q734:Q793)</f>
        <v>1020.9961666666668</v>
      </c>
      <c r="R794" s="14">
        <f t="shared" ref="R794" si="270">SUM(R734:R793)</f>
        <v>1033.9771666666668</v>
      </c>
      <c r="S794" s="14">
        <f t="shared" ref="S794" si="271">SUM(S734:S793)</f>
        <v>1154.8243333333335</v>
      </c>
      <c r="T794" s="14">
        <f t="shared" ref="T794" si="272">SUM(T734:T793)</f>
        <v>1167.0819999999999</v>
      </c>
      <c r="U794" s="14">
        <f t="shared" ref="U794" si="273">SUM(U734:U793)</f>
        <v>1044.8555000000001</v>
      </c>
      <c r="V794" s="14">
        <f t="shared" ref="V794" si="274">SUM(V734:V793)</f>
        <v>1098.3035000000002</v>
      </c>
      <c r="W794" s="14">
        <f t="shared" ref="W794" si="275">SUM(W734:W793)</f>
        <v>658.72200000000009</v>
      </c>
      <c r="X794" s="14">
        <f t="shared" ref="X794" si="276">SUM(X734:X793)</f>
        <v>104.21116666666671</v>
      </c>
      <c r="Y794" s="14">
        <f t="shared" ref="Y794" si="277">SUM(Y734:Y793)</f>
        <v>0</v>
      </c>
      <c r="Z794" s="14">
        <f t="shared" ref="Z794" si="278">SUM(Z734:Z793)</f>
        <v>0</v>
      </c>
      <c r="AA794" s="14">
        <f t="shared" ref="AA794" si="279">SUM(AA734:AA793)</f>
        <v>0</v>
      </c>
      <c r="AB794" s="14">
        <f t="shared" ref="AB794" si="280">SUM(AB734:AB793)</f>
        <v>0</v>
      </c>
      <c r="AC794" s="70">
        <f>SUM(AC734:AE793)</f>
        <v>10424.912</v>
      </c>
      <c r="AD794" s="70"/>
      <c r="AE794" s="70"/>
    </row>
    <row r="795" spans="2:31" x14ac:dyDescent="0.3">
      <c r="B795" s="15"/>
      <c r="C795" s="16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</row>
    <row r="796" spans="2:31" x14ac:dyDescent="0.3">
      <c r="B796" s="15"/>
      <c r="C796" s="16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</row>
    <row r="797" spans="2:31" x14ac:dyDescent="0.3">
      <c r="B797" s="8">
        <f>'Resumen-Mensual'!$Q$22</f>
        <v>45304</v>
      </c>
    </row>
    <row r="798" spans="2:31" x14ac:dyDescent="0.3">
      <c r="B798" s="8"/>
    </row>
    <row r="799" spans="2:31" x14ac:dyDescent="0.3">
      <c r="B799" s="9" t="s">
        <v>81</v>
      </c>
      <c r="C799" s="10"/>
      <c r="D799" s="10"/>
      <c r="E799" s="11">
        <v>1</v>
      </c>
      <c r="F799" s="11">
        <v>2</v>
      </c>
      <c r="G799" s="11">
        <v>3</v>
      </c>
      <c r="H799" s="11">
        <v>4</v>
      </c>
      <c r="I799" s="11">
        <v>5</v>
      </c>
      <c r="J799" s="11">
        <v>6</v>
      </c>
      <c r="K799" s="11">
        <v>7</v>
      </c>
      <c r="L799" s="11">
        <v>8</v>
      </c>
      <c r="M799" s="11">
        <v>9</v>
      </c>
      <c r="N799" s="11">
        <v>10</v>
      </c>
      <c r="O799" s="11">
        <v>11</v>
      </c>
      <c r="P799" s="11">
        <v>12</v>
      </c>
      <c r="Q799" s="11">
        <v>13</v>
      </c>
      <c r="R799" s="11">
        <v>14</v>
      </c>
      <c r="S799" s="11">
        <v>15</v>
      </c>
      <c r="T799" s="11">
        <v>16</v>
      </c>
      <c r="U799" s="11">
        <v>17</v>
      </c>
      <c r="V799" s="11">
        <v>18</v>
      </c>
      <c r="W799" s="11">
        <v>19</v>
      </c>
      <c r="X799" s="11">
        <v>20</v>
      </c>
      <c r="Y799" s="11">
        <v>21</v>
      </c>
      <c r="Z799" s="11">
        <v>22</v>
      </c>
      <c r="AA799" s="11">
        <v>23</v>
      </c>
      <c r="AB799" s="11">
        <v>24</v>
      </c>
      <c r="AC799" s="68" t="s">
        <v>2</v>
      </c>
      <c r="AD799" s="68"/>
      <c r="AE799" s="68"/>
    </row>
    <row r="800" spans="2:31" x14ac:dyDescent="0.3">
      <c r="B800" s="82" t="s">
        <v>37</v>
      </c>
      <c r="C800" s="82"/>
      <c r="D800" s="82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1.2499999999999992E-2</v>
      </c>
      <c r="N800" s="49">
        <v>0</v>
      </c>
      <c r="O800" s="48">
        <v>0</v>
      </c>
      <c r="P800" s="49">
        <v>0</v>
      </c>
      <c r="Q800" s="48">
        <v>0</v>
      </c>
      <c r="R800" s="49">
        <v>0</v>
      </c>
      <c r="S800" s="48">
        <v>0</v>
      </c>
      <c r="T800" s="49">
        <v>0</v>
      </c>
      <c r="U800" s="48">
        <v>0</v>
      </c>
      <c r="V800" s="49">
        <v>0</v>
      </c>
      <c r="W800" s="48">
        <v>0</v>
      </c>
      <c r="X800" s="49">
        <v>0.34400000000000003</v>
      </c>
      <c r="Y800" s="48">
        <v>0</v>
      </c>
      <c r="Z800" s="49">
        <v>0</v>
      </c>
      <c r="AA800" s="48">
        <v>0</v>
      </c>
      <c r="AB800" s="49">
        <v>0</v>
      </c>
      <c r="AC800" s="58">
        <f>SUM(E800:AB800)</f>
        <v>0.35650000000000004</v>
      </c>
      <c r="AD800" s="58"/>
      <c r="AE800" s="58"/>
    </row>
    <row r="801" spans="2:31" x14ac:dyDescent="0.3">
      <c r="B801" s="62" t="s">
        <v>38</v>
      </c>
      <c r="C801" s="62"/>
      <c r="D801" s="62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2.2999999999999982E-3</v>
      </c>
      <c r="N801" s="49">
        <v>0</v>
      </c>
      <c r="O801" s="48">
        <v>0</v>
      </c>
      <c r="P801" s="49">
        <v>0</v>
      </c>
      <c r="Q801" s="48">
        <v>0</v>
      </c>
      <c r="R801" s="49">
        <v>0</v>
      </c>
      <c r="S801" s="48">
        <v>0</v>
      </c>
      <c r="T801" s="49">
        <v>0</v>
      </c>
      <c r="U801" s="48">
        <v>0</v>
      </c>
      <c r="V801" s="49">
        <v>0</v>
      </c>
      <c r="W801" s="48">
        <v>0</v>
      </c>
      <c r="X801" s="49">
        <v>0.29941666666666661</v>
      </c>
      <c r="Y801" s="48">
        <v>0</v>
      </c>
      <c r="Z801" s="49">
        <v>0</v>
      </c>
      <c r="AA801" s="48">
        <v>0</v>
      </c>
      <c r="AB801" s="49">
        <v>0</v>
      </c>
      <c r="AC801" s="58">
        <f t="shared" ref="AC801:AC832" si="281">SUM(E801:AB801)</f>
        <v>0.30171666666666663</v>
      </c>
      <c r="AD801" s="58"/>
      <c r="AE801" s="58"/>
    </row>
    <row r="802" spans="2:31" x14ac:dyDescent="0.3">
      <c r="B802" s="62" t="s">
        <v>39</v>
      </c>
      <c r="C802" s="62"/>
      <c r="D802" s="62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0.10500000000000001</v>
      </c>
      <c r="M802" s="48">
        <v>4</v>
      </c>
      <c r="N802" s="49">
        <v>10</v>
      </c>
      <c r="O802" s="48">
        <v>15.200000000000015</v>
      </c>
      <c r="P802" s="49">
        <v>3.9699999999999989</v>
      </c>
      <c r="Q802" s="48">
        <v>1.1999999999999993</v>
      </c>
      <c r="R802" s="49">
        <v>0.57000000000000028</v>
      </c>
      <c r="S802" s="48">
        <v>0.57000000000000028</v>
      </c>
      <c r="T802" s="49">
        <v>2.9700000000000024</v>
      </c>
      <c r="U802" s="48">
        <v>3.3100000000000005</v>
      </c>
      <c r="V802" s="49">
        <v>11.600000000000012</v>
      </c>
      <c r="W802" s="48">
        <v>5.699999999999994</v>
      </c>
      <c r="X802" s="49">
        <v>0.85</v>
      </c>
      <c r="Y802" s="48">
        <v>0</v>
      </c>
      <c r="Z802" s="49">
        <v>0</v>
      </c>
      <c r="AA802" s="48">
        <v>0</v>
      </c>
      <c r="AB802" s="49">
        <v>0</v>
      </c>
      <c r="AC802" s="58">
        <f t="shared" si="281"/>
        <v>60.045000000000016</v>
      </c>
      <c r="AD802" s="58"/>
      <c r="AE802" s="58"/>
    </row>
    <row r="803" spans="2:31" x14ac:dyDescent="0.3">
      <c r="B803" s="62" t="s">
        <v>40</v>
      </c>
      <c r="C803" s="62"/>
      <c r="D803" s="62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0.30333333333333334</v>
      </c>
      <c r="M803" s="48">
        <v>49.198833333333319</v>
      </c>
      <c r="N803" s="49">
        <v>24.345500000000001</v>
      </c>
      <c r="O803" s="48">
        <v>17.123000000000001</v>
      </c>
      <c r="P803" s="49">
        <v>13.901499999999997</v>
      </c>
      <c r="Q803" s="48">
        <v>23.813499999999991</v>
      </c>
      <c r="R803" s="49">
        <v>33.549333333333301</v>
      </c>
      <c r="S803" s="48">
        <v>33.639166666666668</v>
      </c>
      <c r="T803" s="49">
        <v>56.626000000000005</v>
      </c>
      <c r="U803" s="48">
        <v>67.319500000000019</v>
      </c>
      <c r="V803" s="49">
        <v>69.099499999999992</v>
      </c>
      <c r="W803" s="48">
        <v>44.179999999999993</v>
      </c>
      <c r="X803" s="49">
        <v>6.3425000000000002</v>
      </c>
      <c r="Y803" s="48">
        <v>0</v>
      </c>
      <c r="Z803" s="49">
        <v>0</v>
      </c>
      <c r="AA803" s="48">
        <v>0</v>
      </c>
      <c r="AB803" s="49">
        <v>0</v>
      </c>
      <c r="AC803" s="58">
        <f t="shared" si="281"/>
        <v>439.44166666666661</v>
      </c>
      <c r="AD803" s="58"/>
      <c r="AE803" s="58"/>
    </row>
    <row r="804" spans="2:31" x14ac:dyDescent="0.3">
      <c r="B804" s="62" t="s">
        <v>41</v>
      </c>
      <c r="C804" s="62"/>
      <c r="D804" s="62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0</v>
      </c>
      <c r="N804" s="49">
        <v>0</v>
      </c>
      <c r="O804" s="48">
        <v>6.6700000000000115</v>
      </c>
      <c r="P804" s="49">
        <v>12.470000000000018</v>
      </c>
      <c r="Q804" s="48">
        <v>13.169999999999995</v>
      </c>
      <c r="R804" s="49">
        <v>13.070000000000014</v>
      </c>
      <c r="S804" s="48">
        <v>10.870000000000003</v>
      </c>
      <c r="T804" s="49">
        <v>2.1700000000000017</v>
      </c>
      <c r="U804" s="48">
        <v>7.1666666666667803E-3</v>
      </c>
      <c r="V804" s="49">
        <v>0</v>
      </c>
      <c r="W804" s="48">
        <v>6.951666666666668</v>
      </c>
      <c r="X804" s="49">
        <v>1.7843333333333329</v>
      </c>
      <c r="Y804" s="48">
        <v>0</v>
      </c>
      <c r="Z804" s="49">
        <v>0</v>
      </c>
      <c r="AA804" s="48">
        <v>0</v>
      </c>
      <c r="AB804" s="49">
        <v>0</v>
      </c>
      <c r="AC804" s="58">
        <f t="shared" si="281"/>
        <v>67.163166666666712</v>
      </c>
      <c r="AD804" s="58"/>
      <c r="AE804" s="58"/>
    </row>
    <row r="805" spans="2:31" x14ac:dyDescent="0.3">
      <c r="B805" s="62" t="s">
        <v>42</v>
      </c>
      <c r="C805" s="62"/>
      <c r="D805" s="62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8.5207666666666686</v>
      </c>
      <c r="N805" s="49">
        <v>0</v>
      </c>
      <c r="O805" s="48">
        <v>0</v>
      </c>
      <c r="P805" s="49">
        <v>0.7904333333333341</v>
      </c>
      <c r="Q805" s="48">
        <v>19.244666666666671</v>
      </c>
      <c r="R805" s="49">
        <v>28.79216666666666</v>
      </c>
      <c r="S805" s="48">
        <v>29.768333333333324</v>
      </c>
      <c r="T805" s="49">
        <v>27.216666666666654</v>
      </c>
      <c r="U805" s="48">
        <v>20.882500000000007</v>
      </c>
      <c r="V805" s="49">
        <v>22.77983333333334</v>
      </c>
      <c r="W805" s="48">
        <v>3.914666666666669</v>
      </c>
      <c r="X805" s="49">
        <v>1.3062500000000001</v>
      </c>
      <c r="Y805" s="48">
        <v>0</v>
      </c>
      <c r="Z805" s="49">
        <v>0</v>
      </c>
      <c r="AA805" s="48">
        <v>0</v>
      </c>
      <c r="AB805" s="49">
        <v>0</v>
      </c>
      <c r="AC805" s="58">
        <f t="shared" si="281"/>
        <v>163.21628333333334</v>
      </c>
      <c r="AD805" s="58"/>
      <c r="AE805" s="58"/>
    </row>
    <row r="806" spans="2:31" x14ac:dyDescent="0.3">
      <c r="B806" s="62" t="s">
        <v>43</v>
      </c>
      <c r="C806" s="62"/>
      <c r="D806" s="62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2.6666666666666692E-3</v>
      </c>
      <c r="M806" s="48">
        <v>38.422000000000011</v>
      </c>
      <c r="N806" s="49">
        <v>29.737333333333343</v>
      </c>
      <c r="O806" s="48">
        <v>19.612999999999992</v>
      </c>
      <c r="P806" s="49">
        <v>18.454000000000008</v>
      </c>
      <c r="Q806" s="48">
        <v>27.030666666666665</v>
      </c>
      <c r="R806" s="49">
        <v>33.552333333333287</v>
      </c>
      <c r="S806" s="48">
        <v>33.21516666666669</v>
      </c>
      <c r="T806" s="49">
        <v>41.264000000000003</v>
      </c>
      <c r="U806" s="48">
        <v>43.77183333333334</v>
      </c>
      <c r="V806" s="49">
        <v>48.876166666666649</v>
      </c>
      <c r="W806" s="48">
        <v>27.811333333333302</v>
      </c>
      <c r="X806" s="49">
        <v>1.5720000000000003</v>
      </c>
      <c r="Y806" s="48">
        <v>0</v>
      </c>
      <c r="Z806" s="49">
        <v>0</v>
      </c>
      <c r="AA806" s="48">
        <v>0</v>
      </c>
      <c r="AB806" s="49">
        <v>0</v>
      </c>
      <c r="AC806" s="58">
        <f t="shared" si="281"/>
        <v>363.32249999999999</v>
      </c>
      <c r="AD806" s="58"/>
      <c r="AE806" s="58"/>
    </row>
    <row r="807" spans="2:31" x14ac:dyDescent="0.3">
      <c r="B807" s="62" t="s">
        <v>44</v>
      </c>
      <c r="C807" s="62"/>
      <c r="D807" s="62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4.2666666666666825E-2</v>
      </c>
      <c r="N807" s="49">
        <v>0</v>
      </c>
      <c r="O807" s="48">
        <v>0</v>
      </c>
      <c r="P807" s="49">
        <v>0</v>
      </c>
      <c r="Q807" s="48">
        <v>0</v>
      </c>
      <c r="R807" s="49">
        <v>7.6500000000000179E-2</v>
      </c>
      <c r="S807" s="48">
        <v>4.5333333333333198E-2</v>
      </c>
      <c r="T807" s="49">
        <v>6.98783333333333</v>
      </c>
      <c r="U807" s="48">
        <v>4.4296666666666686</v>
      </c>
      <c r="V807" s="49">
        <v>0</v>
      </c>
      <c r="W807" s="48">
        <v>0</v>
      </c>
      <c r="X807" s="49">
        <v>2.77</v>
      </c>
      <c r="Y807" s="48">
        <v>0</v>
      </c>
      <c r="Z807" s="49">
        <v>0</v>
      </c>
      <c r="AA807" s="48">
        <v>0</v>
      </c>
      <c r="AB807" s="49">
        <v>0</v>
      </c>
      <c r="AC807" s="58">
        <f t="shared" si="281"/>
        <v>14.351999999999999</v>
      </c>
      <c r="AD807" s="58"/>
      <c r="AE807" s="58"/>
    </row>
    <row r="808" spans="2:31" x14ac:dyDescent="0.3">
      <c r="B808" s="62" t="s">
        <v>45</v>
      </c>
      <c r="C808" s="62"/>
      <c r="D808" s="62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1.4666666666666754E-3</v>
      </c>
      <c r="M808" s="48">
        <v>3.3336333333333332</v>
      </c>
      <c r="N808" s="49">
        <v>6.3528333333333418</v>
      </c>
      <c r="O808" s="48">
        <v>15.399999999999984</v>
      </c>
      <c r="P808" s="49">
        <v>3.3018666666666707</v>
      </c>
      <c r="Q808" s="48">
        <v>0.43413333333333326</v>
      </c>
      <c r="R808" s="49">
        <v>2.2875000000000001</v>
      </c>
      <c r="S808" s="48">
        <v>1.8069999999999922</v>
      </c>
      <c r="T808" s="49">
        <v>17.472499999999989</v>
      </c>
      <c r="U808" s="48">
        <v>13.245000000000003</v>
      </c>
      <c r="V808" s="49">
        <v>3.0106666666666673</v>
      </c>
      <c r="W808" s="48">
        <v>11.690666666666683</v>
      </c>
      <c r="X808" s="49">
        <v>1.0302666666666664</v>
      </c>
      <c r="Y808" s="48">
        <v>0</v>
      </c>
      <c r="Z808" s="49">
        <v>0</v>
      </c>
      <c r="AA808" s="48">
        <v>0</v>
      </c>
      <c r="AB808" s="49">
        <v>0</v>
      </c>
      <c r="AC808" s="58">
        <f t="shared" si="281"/>
        <v>79.367533333333327</v>
      </c>
      <c r="AD808" s="58"/>
      <c r="AE808" s="58"/>
    </row>
    <row r="809" spans="2:31" x14ac:dyDescent="0.3">
      <c r="B809" s="62" t="s">
        <v>46</v>
      </c>
      <c r="C809" s="62"/>
      <c r="D809" s="62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26.317000000000039</v>
      </c>
      <c r="N809" s="49">
        <v>24.571333333333335</v>
      </c>
      <c r="O809" s="48">
        <v>13.783333333333315</v>
      </c>
      <c r="P809" s="49">
        <v>9.6301666666666801</v>
      </c>
      <c r="Q809" s="48">
        <v>21.924666666666656</v>
      </c>
      <c r="R809" s="49">
        <v>30.080833333333324</v>
      </c>
      <c r="S809" s="48">
        <v>31.710000000000026</v>
      </c>
      <c r="T809" s="49">
        <v>44.035333333333377</v>
      </c>
      <c r="U809" s="48">
        <v>49.210499999999996</v>
      </c>
      <c r="V809" s="49">
        <v>53.692833333333319</v>
      </c>
      <c r="W809" s="48">
        <v>43.110166666666636</v>
      </c>
      <c r="X809" s="49">
        <v>3.4890000000000003</v>
      </c>
      <c r="Y809" s="48">
        <v>0</v>
      </c>
      <c r="Z809" s="49">
        <v>0</v>
      </c>
      <c r="AA809" s="48">
        <v>0</v>
      </c>
      <c r="AB809" s="49">
        <v>0</v>
      </c>
      <c r="AC809" s="58">
        <f t="shared" si="281"/>
        <v>351.55516666666671</v>
      </c>
      <c r="AD809" s="58"/>
      <c r="AE809" s="58"/>
    </row>
    <row r="810" spans="2:31" x14ac:dyDescent="0.3">
      <c r="B810" s="62" t="s">
        <v>47</v>
      </c>
      <c r="C810" s="62"/>
      <c r="D810" s="62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16.645999999999983</v>
      </c>
      <c r="N810" s="49">
        <v>23.200000000000024</v>
      </c>
      <c r="O810" s="48">
        <v>22.445999999999991</v>
      </c>
      <c r="P810" s="49">
        <v>21.692000000000004</v>
      </c>
      <c r="Q810" s="48">
        <v>22.213999999999963</v>
      </c>
      <c r="R810" s="49">
        <v>22.794000000000018</v>
      </c>
      <c r="S810" s="48">
        <v>23.083999999999996</v>
      </c>
      <c r="T810" s="49">
        <v>23.77999999999998</v>
      </c>
      <c r="U810" s="48">
        <v>23.77999999999998</v>
      </c>
      <c r="V810" s="49">
        <v>23.25800000000002</v>
      </c>
      <c r="W810" s="48">
        <v>17.573999999999987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58">
        <f t="shared" si="281"/>
        <v>240.4679999999999</v>
      </c>
      <c r="AD810" s="58"/>
      <c r="AE810" s="58"/>
    </row>
    <row r="811" spans="2:31" x14ac:dyDescent="0.3">
      <c r="B811" s="62" t="s">
        <v>48</v>
      </c>
      <c r="C811" s="62"/>
      <c r="D811" s="62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</v>
      </c>
      <c r="O811" s="48">
        <v>0</v>
      </c>
      <c r="P811" s="49">
        <v>0</v>
      </c>
      <c r="Q811" s="48">
        <v>0</v>
      </c>
      <c r="R811" s="49">
        <v>0</v>
      </c>
      <c r="S811" s="48">
        <v>0</v>
      </c>
      <c r="T811" s="49">
        <v>0</v>
      </c>
      <c r="U811" s="48">
        <v>0</v>
      </c>
      <c r="V811" s="49">
        <v>0</v>
      </c>
      <c r="W811" s="48">
        <v>0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58">
        <f t="shared" si="281"/>
        <v>0</v>
      </c>
      <c r="AD811" s="58"/>
      <c r="AE811" s="58"/>
    </row>
    <row r="812" spans="2:31" x14ac:dyDescent="0.3">
      <c r="B812" s="62" t="s">
        <v>49</v>
      </c>
      <c r="C812" s="62"/>
      <c r="D812" s="62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13.5235</v>
      </c>
      <c r="N812" s="49">
        <v>12.840666666666671</v>
      </c>
      <c r="O812" s="48">
        <v>0</v>
      </c>
      <c r="P812" s="49">
        <v>22.67166666666667</v>
      </c>
      <c r="Q812" s="48">
        <v>70.40633333333335</v>
      </c>
      <c r="R812" s="49">
        <v>91.52733333333336</v>
      </c>
      <c r="S812" s="48">
        <v>91.326499999999982</v>
      </c>
      <c r="T812" s="49">
        <v>85.623666666666665</v>
      </c>
      <c r="U812" s="48">
        <v>85.043500000000009</v>
      </c>
      <c r="V812" s="49">
        <v>86.21333333333331</v>
      </c>
      <c r="W812" s="48">
        <v>72.887499999999989</v>
      </c>
      <c r="X812" s="49">
        <v>4.6943333333333328</v>
      </c>
      <c r="Y812" s="48">
        <v>0</v>
      </c>
      <c r="Z812" s="49">
        <v>0</v>
      </c>
      <c r="AA812" s="48">
        <v>0</v>
      </c>
      <c r="AB812" s="49">
        <v>0</v>
      </c>
      <c r="AC812" s="58">
        <f t="shared" si="281"/>
        <v>636.75833333333344</v>
      </c>
      <c r="AD812" s="58"/>
      <c r="AE812" s="58"/>
    </row>
    <row r="813" spans="2:31" x14ac:dyDescent="0.3">
      <c r="B813" s="62" t="s">
        <v>50</v>
      </c>
      <c r="C813" s="62"/>
      <c r="D813" s="62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12.521166666666666</v>
      </c>
      <c r="N813" s="49">
        <v>7.2775000000000016</v>
      </c>
      <c r="O813" s="48">
        <v>5.6816666666666702</v>
      </c>
      <c r="P813" s="49">
        <v>4.0706666666666695</v>
      </c>
      <c r="Q813" s="48">
        <v>9.505833333333328</v>
      </c>
      <c r="R813" s="49">
        <v>16.803000000000004</v>
      </c>
      <c r="S813" s="48">
        <v>16.646666666666658</v>
      </c>
      <c r="T813" s="49">
        <v>22.509833333333344</v>
      </c>
      <c r="U813" s="48">
        <v>28.903833333333342</v>
      </c>
      <c r="V813" s="49">
        <v>29.871500000000008</v>
      </c>
      <c r="W813" s="48">
        <v>26.856333333333332</v>
      </c>
      <c r="X813" s="49">
        <v>5.8555000000000028</v>
      </c>
      <c r="Y813" s="48">
        <v>0</v>
      </c>
      <c r="Z813" s="49">
        <v>0</v>
      </c>
      <c r="AA813" s="48">
        <v>0</v>
      </c>
      <c r="AB813" s="49">
        <v>0</v>
      </c>
      <c r="AC813" s="58">
        <f t="shared" si="281"/>
        <v>186.50350000000003</v>
      </c>
      <c r="AD813" s="58"/>
      <c r="AE813" s="58"/>
    </row>
    <row r="814" spans="2:31" x14ac:dyDescent="0.3">
      <c r="B814" s="62" t="s">
        <v>123</v>
      </c>
      <c r="C814" s="62"/>
      <c r="D814" s="62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9.6529999999999934</v>
      </c>
      <c r="N814" s="49">
        <v>18.447333333333322</v>
      </c>
      <c r="O814" s="48">
        <v>17.710333333333331</v>
      </c>
      <c r="P814" s="49">
        <v>13.843</v>
      </c>
      <c r="Q814" s="48">
        <v>16.840833333333332</v>
      </c>
      <c r="R814" s="49">
        <v>20.518166666666669</v>
      </c>
      <c r="S814" s="48">
        <v>20.278999999999986</v>
      </c>
      <c r="T814" s="49">
        <v>18.525833333333342</v>
      </c>
      <c r="U814" s="48">
        <v>18.942833333333329</v>
      </c>
      <c r="V814" s="49">
        <v>19.383166666666671</v>
      </c>
      <c r="W814" s="48">
        <v>17.95516666666666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58">
        <f t="shared" si="281"/>
        <v>192.09866666666667</v>
      </c>
      <c r="AD814" s="58"/>
      <c r="AE814" s="58"/>
    </row>
    <row r="815" spans="2:31" x14ac:dyDescent="0.3">
      <c r="B815" s="62" t="s">
        <v>51</v>
      </c>
      <c r="C815" s="62"/>
      <c r="D815" s="62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20.548500000000001</v>
      </c>
      <c r="N815" s="49">
        <v>12.470500000000007</v>
      </c>
      <c r="O815" s="48">
        <v>42.753666666666653</v>
      </c>
      <c r="P815" s="49">
        <v>47.640000000000015</v>
      </c>
      <c r="Q815" s="48">
        <v>58.129999999999995</v>
      </c>
      <c r="R815" s="49">
        <v>65.79000000000002</v>
      </c>
      <c r="S815" s="48">
        <v>65.77000000000001</v>
      </c>
      <c r="T815" s="49">
        <v>70.34</v>
      </c>
      <c r="U815" s="48">
        <v>73.860000000000014</v>
      </c>
      <c r="V815" s="49">
        <v>79.110000000000014</v>
      </c>
      <c r="W815" s="48">
        <v>60.185499999999998</v>
      </c>
      <c r="X815" s="49">
        <v>8.6785000000000032</v>
      </c>
      <c r="Y815" s="48">
        <v>0</v>
      </c>
      <c r="Z815" s="49">
        <v>0</v>
      </c>
      <c r="AA815" s="48">
        <v>0</v>
      </c>
      <c r="AB815" s="49">
        <v>0</v>
      </c>
      <c r="AC815" s="58">
        <f t="shared" si="281"/>
        <v>605.27666666666676</v>
      </c>
      <c r="AD815" s="58"/>
      <c r="AE815" s="58"/>
    </row>
    <row r="816" spans="2:31" x14ac:dyDescent="0.3">
      <c r="B816" s="62" t="s">
        <v>52</v>
      </c>
      <c r="C816" s="62"/>
      <c r="D816" s="62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4.0700000000000012</v>
      </c>
      <c r="N816" s="49">
        <v>8.7829999999999959</v>
      </c>
      <c r="O816" s="48">
        <v>13.070333333333329</v>
      </c>
      <c r="P816" s="49">
        <v>12.642833333333332</v>
      </c>
      <c r="Q816" s="48">
        <v>15.343666666666667</v>
      </c>
      <c r="R816" s="49">
        <v>17.200666666666674</v>
      </c>
      <c r="S816" s="48">
        <v>16.989499999999996</v>
      </c>
      <c r="T816" s="49">
        <v>17.862666666666666</v>
      </c>
      <c r="U816" s="48">
        <v>19.929333333333329</v>
      </c>
      <c r="V816" s="49">
        <v>18.400166666666674</v>
      </c>
      <c r="W816" s="48">
        <v>17.336499999999994</v>
      </c>
      <c r="X816" s="49">
        <v>1.9061666666666663</v>
      </c>
      <c r="Y816" s="48">
        <v>0</v>
      </c>
      <c r="Z816" s="49">
        <v>0</v>
      </c>
      <c r="AA816" s="48">
        <v>0</v>
      </c>
      <c r="AB816" s="49">
        <v>0</v>
      </c>
      <c r="AC816" s="58">
        <f t="shared" si="281"/>
        <v>163.53483333333335</v>
      </c>
      <c r="AD816" s="58"/>
      <c r="AE816" s="58"/>
    </row>
    <row r="817" spans="2:31" x14ac:dyDescent="0.3">
      <c r="B817" s="62" t="s">
        <v>53</v>
      </c>
      <c r="C817" s="62"/>
      <c r="D817" s="62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0.47000000000000003</v>
      </c>
      <c r="N817" s="49">
        <v>0.90400000000000014</v>
      </c>
      <c r="O817" s="48">
        <v>1.3260000000000001</v>
      </c>
      <c r="P817" s="49">
        <v>1.7450000000000001</v>
      </c>
      <c r="Q817" s="48">
        <v>2.1355</v>
      </c>
      <c r="R817" s="49">
        <v>2.4956666666666667</v>
      </c>
      <c r="S817" s="48">
        <v>2.8518333333333334</v>
      </c>
      <c r="T817" s="49">
        <v>3.3146666666666671</v>
      </c>
      <c r="U817" s="48">
        <v>3.8233333333333337</v>
      </c>
      <c r="V817" s="49">
        <v>4.3321666666666676</v>
      </c>
      <c r="W817" s="48">
        <v>4.8406666666666673</v>
      </c>
      <c r="X817" s="49">
        <v>5.4290000000000012</v>
      </c>
      <c r="Y817" s="48">
        <v>0</v>
      </c>
      <c r="Z817" s="49">
        <v>0</v>
      </c>
      <c r="AA817" s="48">
        <v>0</v>
      </c>
      <c r="AB817" s="49">
        <v>0</v>
      </c>
      <c r="AC817" s="58">
        <f t="shared" si="281"/>
        <v>33.667833333333334</v>
      </c>
      <c r="AD817" s="58"/>
      <c r="AE817" s="58"/>
    </row>
    <row r="818" spans="2:31" x14ac:dyDescent="0.3">
      <c r="B818" s="62" t="s">
        <v>54</v>
      </c>
      <c r="C818" s="62"/>
      <c r="D818" s="62"/>
      <c r="E818" s="48">
        <v>0</v>
      </c>
      <c r="F818" s="49">
        <v>0</v>
      </c>
      <c r="G818" s="48">
        <v>0</v>
      </c>
      <c r="H818" s="49">
        <v>0</v>
      </c>
      <c r="I818" s="48">
        <v>0</v>
      </c>
      <c r="J818" s="49">
        <v>0</v>
      </c>
      <c r="K818" s="48">
        <v>0</v>
      </c>
      <c r="L818" s="49">
        <v>0</v>
      </c>
      <c r="M818" s="48">
        <v>14.605333333333327</v>
      </c>
      <c r="N818" s="49">
        <v>19.297833333333337</v>
      </c>
      <c r="O818" s="48">
        <v>17.681500000000007</v>
      </c>
      <c r="P818" s="49">
        <v>23.469833333333334</v>
      </c>
      <c r="Q818" s="48">
        <v>33.709000000000003</v>
      </c>
      <c r="R818" s="49">
        <v>44.237166666666667</v>
      </c>
      <c r="S818" s="48">
        <v>43.96566666666665</v>
      </c>
      <c r="T818" s="49">
        <v>46.487333333333332</v>
      </c>
      <c r="U818" s="48">
        <v>45.273333333333341</v>
      </c>
      <c r="V818" s="49">
        <v>36.241166666666658</v>
      </c>
      <c r="W818" s="48">
        <v>8.3670000000000027</v>
      </c>
      <c r="X818" s="49">
        <v>1.0668333333333331</v>
      </c>
      <c r="Y818" s="48">
        <v>0</v>
      </c>
      <c r="Z818" s="49">
        <v>0</v>
      </c>
      <c r="AA818" s="48">
        <v>0</v>
      </c>
      <c r="AB818" s="49">
        <v>0</v>
      </c>
      <c r="AC818" s="58">
        <f t="shared" si="281"/>
        <v>334.40199999999999</v>
      </c>
      <c r="AD818" s="58"/>
      <c r="AE818" s="58"/>
    </row>
    <row r="819" spans="2:31" x14ac:dyDescent="0.3">
      <c r="B819" s="62" t="s">
        <v>55</v>
      </c>
      <c r="C819" s="62"/>
      <c r="D819" s="62"/>
      <c r="E819" s="48">
        <v>0</v>
      </c>
      <c r="F819" s="49">
        <v>0</v>
      </c>
      <c r="G819" s="48">
        <v>0</v>
      </c>
      <c r="H819" s="49">
        <v>0</v>
      </c>
      <c r="I819" s="48">
        <v>0</v>
      </c>
      <c r="J819" s="49">
        <v>0</v>
      </c>
      <c r="K819" s="48">
        <v>0</v>
      </c>
      <c r="L819" s="49">
        <v>0</v>
      </c>
      <c r="M819" s="48">
        <v>8.1179999999999986</v>
      </c>
      <c r="N819" s="49">
        <v>35.19000000000004</v>
      </c>
      <c r="O819" s="48">
        <v>47.112999999999985</v>
      </c>
      <c r="P819" s="49">
        <v>29.197833333333335</v>
      </c>
      <c r="Q819" s="48">
        <v>38.494166666666665</v>
      </c>
      <c r="R819" s="49">
        <v>50.789833333333299</v>
      </c>
      <c r="S819" s="48">
        <v>49.010833333333302</v>
      </c>
      <c r="T819" s="49">
        <v>60.06133333333343</v>
      </c>
      <c r="U819" s="48">
        <v>62.194833333333243</v>
      </c>
      <c r="V819" s="49">
        <v>64.067666666666568</v>
      </c>
      <c r="W819" s="48">
        <v>40.016166666666699</v>
      </c>
      <c r="X819" s="49">
        <v>3.1049999999999995</v>
      </c>
      <c r="Y819" s="48">
        <v>0</v>
      </c>
      <c r="Z819" s="49">
        <v>0</v>
      </c>
      <c r="AA819" s="48">
        <v>0</v>
      </c>
      <c r="AB819" s="49">
        <v>0</v>
      </c>
      <c r="AC819" s="58">
        <f t="shared" si="281"/>
        <v>487.35866666666664</v>
      </c>
      <c r="AD819" s="58"/>
      <c r="AE819" s="58"/>
    </row>
    <row r="820" spans="2:31" x14ac:dyDescent="0.3">
      <c r="B820" s="62" t="s">
        <v>56</v>
      </c>
      <c r="C820" s="62"/>
      <c r="D820" s="62"/>
      <c r="E820" s="48">
        <v>0</v>
      </c>
      <c r="F820" s="49">
        <v>0</v>
      </c>
      <c r="G820" s="48">
        <v>0</v>
      </c>
      <c r="H820" s="49">
        <v>0</v>
      </c>
      <c r="I820" s="48">
        <v>0</v>
      </c>
      <c r="J820" s="49">
        <v>0</v>
      </c>
      <c r="K820" s="48">
        <v>0</v>
      </c>
      <c r="L820" s="49">
        <v>0</v>
      </c>
      <c r="M820" s="48">
        <v>9.919499999999994</v>
      </c>
      <c r="N820" s="49">
        <v>14.419000000000006</v>
      </c>
      <c r="O820" s="48">
        <v>17.023333333333337</v>
      </c>
      <c r="P820" s="49">
        <v>10.320499999999997</v>
      </c>
      <c r="Q820" s="48">
        <v>16.159166666666671</v>
      </c>
      <c r="R820" s="49">
        <v>20.895333333333348</v>
      </c>
      <c r="S820" s="48">
        <v>19.499499999999998</v>
      </c>
      <c r="T820" s="49">
        <v>20.098999999999997</v>
      </c>
      <c r="U820" s="48">
        <v>20.598333333333336</v>
      </c>
      <c r="V820" s="49">
        <v>19.23683333333333</v>
      </c>
      <c r="W820" s="48">
        <v>12.800666666666668</v>
      </c>
      <c r="X820" s="49">
        <v>1.9349999999999998</v>
      </c>
      <c r="Y820" s="48">
        <v>0</v>
      </c>
      <c r="Z820" s="49">
        <v>0</v>
      </c>
      <c r="AA820" s="48">
        <v>0</v>
      </c>
      <c r="AB820" s="49">
        <v>0</v>
      </c>
      <c r="AC820" s="58">
        <f t="shared" si="281"/>
        <v>182.90616666666668</v>
      </c>
      <c r="AD820" s="58"/>
      <c r="AE820" s="58"/>
    </row>
    <row r="821" spans="2:31" x14ac:dyDescent="0.3">
      <c r="B821" s="62" t="s">
        <v>124</v>
      </c>
      <c r="C821" s="62"/>
      <c r="D821" s="62"/>
      <c r="E821" s="48">
        <v>0</v>
      </c>
      <c r="F821" s="49">
        <v>0</v>
      </c>
      <c r="G821" s="48">
        <v>0</v>
      </c>
      <c r="H821" s="49">
        <v>0</v>
      </c>
      <c r="I821" s="48">
        <v>0</v>
      </c>
      <c r="J821" s="49">
        <v>0</v>
      </c>
      <c r="K821" s="48">
        <v>0</v>
      </c>
      <c r="L821" s="49">
        <v>0.88849999999999985</v>
      </c>
      <c r="M821" s="48">
        <v>50.749666666666677</v>
      </c>
      <c r="N821" s="49">
        <v>92.445166666666637</v>
      </c>
      <c r="O821" s="48">
        <v>91.672666666666672</v>
      </c>
      <c r="P821" s="49">
        <v>87.718666666666635</v>
      </c>
      <c r="Q821" s="48">
        <v>100.64666666666668</v>
      </c>
      <c r="R821" s="49">
        <v>108.04549999999996</v>
      </c>
      <c r="S821" s="48">
        <v>106.9366666666667</v>
      </c>
      <c r="T821" s="49">
        <v>83.697333333333347</v>
      </c>
      <c r="U821" s="48">
        <v>81.933333333333294</v>
      </c>
      <c r="V821" s="49">
        <v>88.298333333333346</v>
      </c>
      <c r="W821" s="48">
        <v>67.472666666666683</v>
      </c>
      <c r="X821" s="49">
        <v>28.024283333333333</v>
      </c>
      <c r="Y821" s="48">
        <v>0</v>
      </c>
      <c r="Z821" s="49">
        <v>0</v>
      </c>
      <c r="AA821" s="48">
        <v>0</v>
      </c>
      <c r="AB821" s="49">
        <v>0</v>
      </c>
      <c r="AC821" s="58">
        <f t="shared" si="281"/>
        <v>988.52944999999977</v>
      </c>
      <c r="AD821" s="58"/>
      <c r="AE821" s="58"/>
    </row>
    <row r="822" spans="2:31" x14ac:dyDescent="0.3">
      <c r="B822" s="62" t="s">
        <v>57</v>
      </c>
      <c r="C822" s="62"/>
      <c r="D822" s="62"/>
      <c r="E822" s="48">
        <v>0</v>
      </c>
      <c r="F822" s="49">
        <v>0</v>
      </c>
      <c r="G822" s="48">
        <v>0</v>
      </c>
      <c r="H822" s="49">
        <v>0</v>
      </c>
      <c r="I822" s="48">
        <v>0</v>
      </c>
      <c r="J822" s="49">
        <v>0</v>
      </c>
      <c r="K822" s="48">
        <v>0</v>
      </c>
      <c r="L822" s="49">
        <v>0</v>
      </c>
      <c r="M822" s="48">
        <v>2.2181666666666664</v>
      </c>
      <c r="N822" s="49">
        <v>3.9699999999999993</v>
      </c>
      <c r="O822" s="48">
        <v>5.1306666666666638</v>
      </c>
      <c r="P822" s="49">
        <v>5.324166666666664</v>
      </c>
      <c r="Q822" s="48">
        <v>5.1793333333333385</v>
      </c>
      <c r="R822" s="49">
        <v>5.1511666666666658</v>
      </c>
      <c r="S822" s="48">
        <v>5.1000000000000041</v>
      </c>
      <c r="T822" s="49">
        <v>5.0880000000000019</v>
      </c>
      <c r="U822" s="48">
        <v>4.9304999999999994</v>
      </c>
      <c r="V822" s="49">
        <v>4.5836666666666668</v>
      </c>
      <c r="W822" s="48">
        <v>4.5356666666666667</v>
      </c>
      <c r="X822" s="49">
        <v>0.30466666666666675</v>
      </c>
      <c r="Y822" s="48">
        <v>0</v>
      </c>
      <c r="Z822" s="49">
        <v>0</v>
      </c>
      <c r="AA822" s="48">
        <v>0</v>
      </c>
      <c r="AB822" s="49">
        <v>0</v>
      </c>
      <c r="AC822" s="58">
        <f t="shared" si="281"/>
        <v>51.516000000000005</v>
      </c>
      <c r="AD822" s="58"/>
      <c r="AE822" s="58"/>
    </row>
    <row r="823" spans="2:31" x14ac:dyDescent="0.3">
      <c r="B823" s="62" t="s">
        <v>58</v>
      </c>
      <c r="C823" s="62"/>
      <c r="D823" s="62"/>
      <c r="E823" s="48">
        <v>0</v>
      </c>
      <c r="F823" s="49">
        <v>0</v>
      </c>
      <c r="G823" s="48">
        <v>0</v>
      </c>
      <c r="H823" s="49">
        <v>0</v>
      </c>
      <c r="I823" s="48">
        <v>0</v>
      </c>
      <c r="J823" s="49">
        <v>0</v>
      </c>
      <c r="K823" s="48">
        <v>0</v>
      </c>
      <c r="L823" s="49">
        <v>0</v>
      </c>
      <c r="M823" s="48">
        <v>0</v>
      </c>
      <c r="N823" s="49">
        <v>0</v>
      </c>
      <c r="O823" s="48">
        <v>0</v>
      </c>
      <c r="P823" s="49">
        <v>0</v>
      </c>
      <c r="Q823" s="48">
        <v>0</v>
      </c>
      <c r="R823" s="49">
        <v>0</v>
      </c>
      <c r="S823" s="48">
        <v>0</v>
      </c>
      <c r="T823" s="49">
        <v>0</v>
      </c>
      <c r="U823" s="48">
        <v>0</v>
      </c>
      <c r="V823" s="49">
        <v>0</v>
      </c>
      <c r="W823" s="48">
        <v>0</v>
      </c>
      <c r="X823" s="49">
        <v>0</v>
      </c>
      <c r="Y823" s="48">
        <v>0</v>
      </c>
      <c r="Z823" s="49">
        <v>0</v>
      </c>
      <c r="AA823" s="48">
        <v>0</v>
      </c>
      <c r="AB823" s="49">
        <v>0</v>
      </c>
      <c r="AC823" s="58">
        <f t="shared" si="281"/>
        <v>0</v>
      </c>
      <c r="AD823" s="58"/>
      <c r="AE823" s="58"/>
    </row>
    <row r="824" spans="2:31" x14ac:dyDescent="0.3">
      <c r="B824" s="62" t="s">
        <v>125</v>
      </c>
      <c r="C824" s="62"/>
      <c r="D824" s="62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13.148999999999996</v>
      </c>
      <c r="N824" s="49">
        <v>4.2591666666666672</v>
      </c>
      <c r="O824" s="48">
        <v>15.471999999999998</v>
      </c>
      <c r="P824" s="49">
        <v>15.750666666666673</v>
      </c>
      <c r="Q824" s="48">
        <v>45.294833333333344</v>
      </c>
      <c r="R824" s="49">
        <v>54.874000000000002</v>
      </c>
      <c r="S824" s="48">
        <v>54.875333333333323</v>
      </c>
      <c r="T824" s="49">
        <v>50.845833333333367</v>
      </c>
      <c r="U824" s="48">
        <v>53.630999999999993</v>
      </c>
      <c r="V824" s="49">
        <v>51.514999999999993</v>
      </c>
      <c r="W824" s="48">
        <v>20.45516666666667</v>
      </c>
      <c r="X824" s="49">
        <v>1.2105000000000004</v>
      </c>
      <c r="Y824" s="48">
        <v>0</v>
      </c>
      <c r="Z824" s="49">
        <v>0</v>
      </c>
      <c r="AA824" s="48">
        <v>0</v>
      </c>
      <c r="AB824" s="49">
        <v>0</v>
      </c>
      <c r="AC824" s="58">
        <f t="shared" si="281"/>
        <v>381.33250000000004</v>
      </c>
      <c r="AD824" s="58"/>
      <c r="AE824" s="58"/>
    </row>
    <row r="825" spans="2:31" x14ac:dyDescent="0.3">
      <c r="B825" s="62" t="s">
        <v>59</v>
      </c>
      <c r="C825" s="62"/>
      <c r="D825" s="62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1.7578333333333334</v>
      </c>
      <c r="N825" s="49">
        <v>0</v>
      </c>
      <c r="O825" s="48">
        <v>2.6863333333333377</v>
      </c>
      <c r="P825" s="49">
        <v>4.4881666666666629</v>
      </c>
      <c r="Q825" s="48">
        <v>0.54899999999999827</v>
      </c>
      <c r="R825" s="49">
        <v>0.88966666666666827</v>
      </c>
      <c r="S825" s="48">
        <v>0.86999999999999977</v>
      </c>
      <c r="T825" s="49">
        <v>6.8379999999999992</v>
      </c>
      <c r="U825" s="48">
        <v>7.4886666666666803</v>
      </c>
      <c r="V825" s="49">
        <v>3.8488333333333342</v>
      </c>
      <c r="W825" s="48">
        <v>0</v>
      </c>
      <c r="X825" s="49">
        <v>0.11816666666666675</v>
      </c>
      <c r="Y825" s="48">
        <v>0</v>
      </c>
      <c r="Z825" s="49">
        <v>0</v>
      </c>
      <c r="AA825" s="48">
        <v>0</v>
      </c>
      <c r="AB825" s="49">
        <v>0</v>
      </c>
      <c r="AC825" s="58">
        <f t="shared" si="281"/>
        <v>29.534666666666684</v>
      </c>
      <c r="AD825" s="58"/>
      <c r="AE825" s="58"/>
    </row>
    <row r="826" spans="2:31" x14ac:dyDescent="0.3">
      <c r="B826" s="62" t="s">
        <v>60</v>
      </c>
      <c r="C826" s="62"/>
      <c r="D826" s="62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0.24333333333333332</v>
      </c>
      <c r="M826" s="48">
        <v>11.542333333333346</v>
      </c>
      <c r="N826" s="49">
        <v>33.181166666666705</v>
      </c>
      <c r="O826" s="48">
        <v>42.075166666666682</v>
      </c>
      <c r="P826" s="49">
        <v>10.285500000000001</v>
      </c>
      <c r="Q826" s="48">
        <v>15.944499999999994</v>
      </c>
      <c r="R826" s="49">
        <v>19.683</v>
      </c>
      <c r="S826" s="48">
        <v>19.128666666666675</v>
      </c>
      <c r="T826" s="49">
        <v>14.75433333333333</v>
      </c>
      <c r="U826" s="48">
        <v>14.925000000000002</v>
      </c>
      <c r="V826" s="49">
        <v>20.656500000000005</v>
      </c>
      <c r="W826" s="48">
        <v>30.422000000000004</v>
      </c>
      <c r="X826" s="49">
        <v>10.396166666666664</v>
      </c>
      <c r="Y826" s="48">
        <v>0</v>
      </c>
      <c r="Z826" s="49">
        <v>0</v>
      </c>
      <c r="AA826" s="48">
        <v>0</v>
      </c>
      <c r="AB826" s="49">
        <v>0</v>
      </c>
      <c r="AC826" s="58">
        <f t="shared" si="281"/>
        <v>243.23766666666671</v>
      </c>
      <c r="AD826" s="58"/>
      <c r="AE826" s="58"/>
    </row>
    <row r="827" spans="2:31" x14ac:dyDescent="0.3">
      <c r="B827" s="62" t="s">
        <v>61</v>
      </c>
      <c r="C827" s="62"/>
      <c r="D827" s="62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14.308666666666664</v>
      </c>
      <c r="N827" s="49">
        <v>25.954166666666669</v>
      </c>
      <c r="O827" s="48">
        <v>22.574333333333321</v>
      </c>
      <c r="P827" s="49">
        <v>18.507166666666667</v>
      </c>
      <c r="Q827" s="48">
        <v>36.091499999999996</v>
      </c>
      <c r="R827" s="49">
        <v>45.529000000000011</v>
      </c>
      <c r="S827" s="48">
        <v>44.649499999999975</v>
      </c>
      <c r="T827" s="49">
        <v>43.744999999999983</v>
      </c>
      <c r="U827" s="48">
        <v>48.727166666666655</v>
      </c>
      <c r="V827" s="49">
        <v>52.424500000000002</v>
      </c>
      <c r="W827" s="48">
        <v>31.048500000000008</v>
      </c>
      <c r="X827" s="49">
        <v>3.729833333333334</v>
      </c>
      <c r="Y827" s="48">
        <v>0</v>
      </c>
      <c r="Z827" s="49">
        <v>0</v>
      </c>
      <c r="AA827" s="48">
        <v>0</v>
      </c>
      <c r="AB827" s="49">
        <v>0</v>
      </c>
      <c r="AC827" s="58">
        <f t="shared" si="281"/>
        <v>387.28933333333327</v>
      </c>
      <c r="AD827" s="58"/>
      <c r="AE827" s="58"/>
    </row>
    <row r="828" spans="2:31" x14ac:dyDescent="0.3">
      <c r="B828" s="62" t="s">
        <v>62</v>
      </c>
      <c r="C828" s="62"/>
      <c r="D828" s="62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12.58433333333333</v>
      </c>
      <c r="N828" s="49">
        <v>5.9692833333333342</v>
      </c>
      <c r="O828" s="48">
        <v>0</v>
      </c>
      <c r="P828" s="49">
        <v>0</v>
      </c>
      <c r="Q828" s="48">
        <v>2.8478333333333432</v>
      </c>
      <c r="R828" s="49">
        <v>1.7962000000000018</v>
      </c>
      <c r="S828" s="48">
        <v>0</v>
      </c>
      <c r="T828" s="49">
        <v>0</v>
      </c>
      <c r="U828" s="48">
        <v>0</v>
      </c>
      <c r="V828" s="49">
        <v>0</v>
      </c>
      <c r="W828" s="48">
        <v>14.504499999999984</v>
      </c>
      <c r="X828" s="49">
        <v>1.4811000000000001</v>
      </c>
      <c r="Y828" s="48">
        <v>0</v>
      </c>
      <c r="Z828" s="49">
        <v>0</v>
      </c>
      <c r="AA828" s="48">
        <v>0</v>
      </c>
      <c r="AB828" s="49">
        <v>0</v>
      </c>
      <c r="AC828" s="58">
        <f t="shared" si="281"/>
        <v>39.183249999999994</v>
      </c>
      <c r="AD828" s="58"/>
      <c r="AE828" s="58"/>
    </row>
    <row r="829" spans="2:31" x14ac:dyDescent="0.3">
      <c r="B829" s="62" t="s">
        <v>63</v>
      </c>
      <c r="C829" s="62"/>
      <c r="D829" s="62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0.79866666666666697</v>
      </c>
      <c r="N829" s="49">
        <v>0</v>
      </c>
      <c r="O829" s="48">
        <v>0</v>
      </c>
      <c r="P829" s="49">
        <v>0</v>
      </c>
      <c r="Q829" s="48">
        <v>0.15033333333333065</v>
      </c>
      <c r="R829" s="49">
        <v>9.2998333333333409</v>
      </c>
      <c r="S829" s="48">
        <v>3.0999999999999943</v>
      </c>
      <c r="T829" s="49">
        <v>42.282000000000032</v>
      </c>
      <c r="U829" s="48">
        <v>52.376666666666644</v>
      </c>
      <c r="V829" s="49">
        <v>47.717166666666678</v>
      </c>
      <c r="W829" s="48">
        <v>36.914500000000004</v>
      </c>
      <c r="X829" s="49">
        <v>4.2156666666666665</v>
      </c>
      <c r="Y829" s="48">
        <v>0</v>
      </c>
      <c r="Z829" s="49">
        <v>0</v>
      </c>
      <c r="AA829" s="48">
        <v>0</v>
      </c>
      <c r="AB829" s="49">
        <v>0</v>
      </c>
      <c r="AC829" s="58">
        <f t="shared" si="281"/>
        <v>196.85483333333335</v>
      </c>
      <c r="AD829" s="58"/>
      <c r="AE829" s="58"/>
    </row>
    <row r="830" spans="2:31" x14ac:dyDescent="0.3">
      <c r="B830" s="62" t="s">
        <v>64</v>
      </c>
      <c r="C830" s="62"/>
      <c r="D830" s="62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19.309666666666676</v>
      </c>
      <c r="N830" s="49">
        <v>44.347333333333353</v>
      </c>
      <c r="O830" s="48">
        <v>30.531000000000049</v>
      </c>
      <c r="P830" s="49">
        <v>22.412166666666664</v>
      </c>
      <c r="Q830" s="48">
        <v>27.861166666666673</v>
      </c>
      <c r="R830" s="49">
        <v>32.956000000000031</v>
      </c>
      <c r="S830" s="48">
        <v>30.519333333333297</v>
      </c>
      <c r="T830" s="49">
        <v>25.079166666666666</v>
      </c>
      <c r="U830" s="48">
        <v>25.947000000000017</v>
      </c>
      <c r="V830" s="49">
        <v>28.95233333333335</v>
      </c>
      <c r="W830" s="48">
        <v>25.680000000000007</v>
      </c>
      <c r="X830" s="49">
        <v>2.4551666666666665</v>
      </c>
      <c r="Y830" s="48">
        <v>0</v>
      </c>
      <c r="Z830" s="49">
        <v>0</v>
      </c>
      <c r="AA830" s="48">
        <v>0</v>
      </c>
      <c r="AB830" s="49">
        <v>0</v>
      </c>
      <c r="AC830" s="58">
        <f t="shared" si="281"/>
        <v>316.05033333333341</v>
      </c>
      <c r="AD830" s="58"/>
      <c r="AE830" s="58"/>
    </row>
    <row r="831" spans="2:31" x14ac:dyDescent="0.3">
      <c r="B831" s="62" t="s">
        <v>126</v>
      </c>
      <c r="C831" s="62"/>
      <c r="D831" s="62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21.466333333333335</v>
      </c>
      <c r="N831" s="49">
        <v>21.434666666666654</v>
      </c>
      <c r="O831" s="48">
        <v>11.365499999999997</v>
      </c>
      <c r="P831" s="49">
        <v>9.1350000000000033</v>
      </c>
      <c r="Q831" s="48">
        <v>18.615333333333346</v>
      </c>
      <c r="R831" s="49">
        <v>24.464666666666687</v>
      </c>
      <c r="S831" s="48">
        <v>24.464166666666689</v>
      </c>
      <c r="T831" s="49">
        <v>31.036000000000012</v>
      </c>
      <c r="U831" s="48">
        <v>33.722000000000008</v>
      </c>
      <c r="V831" s="49">
        <v>37.426833333333299</v>
      </c>
      <c r="W831" s="48">
        <v>19.639333333333333</v>
      </c>
      <c r="X831" s="49">
        <v>5.9999999999999963E-2</v>
      </c>
      <c r="Y831" s="48">
        <v>0</v>
      </c>
      <c r="Z831" s="49">
        <v>0</v>
      </c>
      <c r="AA831" s="48">
        <v>0</v>
      </c>
      <c r="AB831" s="49">
        <v>0</v>
      </c>
      <c r="AC831" s="58">
        <f t="shared" si="281"/>
        <v>252.82983333333334</v>
      </c>
      <c r="AD831" s="58"/>
      <c r="AE831" s="58"/>
    </row>
    <row r="832" spans="2:31" x14ac:dyDescent="0.3">
      <c r="B832" s="62" t="s">
        <v>65</v>
      </c>
      <c r="C832" s="62"/>
      <c r="D832" s="62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0.25679999999999997</v>
      </c>
      <c r="M832" s="48">
        <v>6.3257666666666639</v>
      </c>
      <c r="N832" s="49">
        <v>8.2198333333333338</v>
      </c>
      <c r="O832" s="48">
        <v>2.4580000000000011</v>
      </c>
      <c r="P832" s="49">
        <v>0.74799999999999955</v>
      </c>
      <c r="Q832" s="48">
        <v>1.1318333333333328</v>
      </c>
      <c r="R832" s="49">
        <v>1.8224999999999982</v>
      </c>
      <c r="S832" s="48">
        <v>2.2110000000000003</v>
      </c>
      <c r="T832" s="49">
        <v>3.698166666666665</v>
      </c>
      <c r="U832" s="48">
        <v>5.3916666666666675</v>
      </c>
      <c r="V832" s="49">
        <v>5.9091666666666667</v>
      </c>
      <c r="W832" s="48">
        <v>3.5589999999999966</v>
      </c>
      <c r="X832" s="49">
        <v>0.4300666666666666</v>
      </c>
      <c r="Y832" s="48">
        <v>0</v>
      </c>
      <c r="Z832" s="49">
        <v>0</v>
      </c>
      <c r="AA832" s="48">
        <v>0</v>
      </c>
      <c r="AB832" s="49">
        <v>0</v>
      </c>
      <c r="AC832" s="58">
        <f t="shared" si="281"/>
        <v>42.161799999999992</v>
      </c>
      <c r="AD832" s="58"/>
      <c r="AE832" s="58"/>
    </row>
    <row r="833" spans="2:31" x14ac:dyDescent="0.3">
      <c r="B833" s="62" t="s">
        <v>66</v>
      </c>
      <c r="C833" s="62"/>
      <c r="D833" s="62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17.259166666666665</v>
      </c>
      <c r="N833" s="49">
        <v>14.157000000000009</v>
      </c>
      <c r="O833" s="48">
        <v>17.486499999999999</v>
      </c>
      <c r="P833" s="49">
        <v>2.3915000000000006</v>
      </c>
      <c r="Q833" s="48">
        <v>3.5943333333333318</v>
      </c>
      <c r="R833" s="49">
        <v>4.8581666666666647</v>
      </c>
      <c r="S833" s="48">
        <v>5.3590000000000027</v>
      </c>
      <c r="T833" s="49">
        <v>5.5480000000000009</v>
      </c>
      <c r="U833" s="48">
        <v>6.0061666666666627</v>
      </c>
      <c r="V833" s="49">
        <v>8.3460000000000019</v>
      </c>
      <c r="W833" s="48">
        <v>15.291833333333336</v>
      </c>
      <c r="X833" s="49">
        <v>13.29</v>
      </c>
      <c r="Y833" s="48">
        <v>0</v>
      </c>
      <c r="Z833" s="49">
        <v>0</v>
      </c>
      <c r="AA833" s="48">
        <v>0</v>
      </c>
      <c r="AB833" s="49">
        <v>0</v>
      </c>
      <c r="AC833" s="58">
        <f>SUM(E833:AB833)</f>
        <v>113.58766666666668</v>
      </c>
      <c r="AD833" s="58"/>
      <c r="AE833" s="58"/>
    </row>
    <row r="834" spans="2:31" x14ac:dyDescent="0.3">
      <c r="B834" s="62" t="s">
        <v>67</v>
      </c>
      <c r="C834" s="62"/>
      <c r="D834" s="62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0.312</v>
      </c>
      <c r="M834" s="48">
        <v>6.8901666666666666</v>
      </c>
      <c r="N834" s="49">
        <v>13.082833333333333</v>
      </c>
      <c r="O834" s="48">
        <v>19.462500000000009</v>
      </c>
      <c r="P834" s="49">
        <v>12.161166666666663</v>
      </c>
      <c r="Q834" s="48">
        <v>14.748499999999998</v>
      </c>
      <c r="R834" s="49">
        <v>16.132999999999992</v>
      </c>
      <c r="S834" s="48">
        <v>16.077666666666662</v>
      </c>
      <c r="T834" s="49">
        <v>14.616333333333333</v>
      </c>
      <c r="U834" s="48">
        <v>12.517666666666667</v>
      </c>
      <c r="V834" s="49">
        <v>8.929333333333334</v>
      </c>
      <c r="W834" s="48">
        <v>7.376000000000003</v>
      </c>
      <c r="X834" s="49">
        <v>2.5140000000000011</v>
      </c>
      <c r="Y834" s="48">
        <v>0</v>
      </c>
      <c r="Z834" s="49">
        <v>0</v>
      </c>
      <c r="AA834" s="48">
        <v>0</v>
      </c>
      <c r="AB834" s="49">
        <v>0</v>
      </c>
      <c r="AC834" s="58">
        <f t="shared" ref="AC834:AC852" si="282">SUM(E834:AB834)</f>
        <v>144.82116666666667</v>
      </c>
      <c r="AD834" s="58"/>
      <c r="AE834" s="58"/>
    </row>
    <row r="835" spans="2:31" x14ac:dyDescent="0.3">
      <c r="B835" s="62" t="s">
        <v>68</v>
      </c>
      <c r="C835" s="62"/>
      <c r="D835" s="62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13.279500000000001</v>
      </c>
      <c r="N835" s="49">
        <v>4.8619666666666825</v>
      </c>
      <c r="O835" s="48">
        <v>46.892833333333357</v>
      </c>
      <c r="P835" s="49">
        <v>64.271166666666687</v>
      </c>
      <c r="Q835" s="48">
        <v>102.86133333333332</v>
      </c>
      <c r="R835" s="49">
        <v>106.7771666666667</v>
      </c>
      <c r="S835" s="48">
        <v>104.20550000000001</v>
      </c>
      <c r="T835" s="49">
        <v>140.84066666666664</v>
      </c>
      <c r="U835" s="48">
        <v>147.64333333333326</v>
      </c>
      <c r="V835" s="49">
        <v>117.75900000000001</v>
      </c>
      <c r="W835" s="48">
        <v>27.543000000000006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58">
        <f t="shared" si="282"/>
        <v>876.93546666666668</v>
      </c>
      <c r="AD835" s="58"/>
      <c r="AE835" s="58"/>
    </row>
    <row r="836" spans="2:31" x14ac:dyDescent="0.3">
      <c r="B836" s="62" t="s">
        <v>69</v>
      </c>
      <c r="C836" s="62"/>
      <c r="D836" s="62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2.7000000000000136E-3</v>
      </c>
      <c r="M836" s="48">
        <v>5.9035000000000002</v>
      </c>
      <c r="N836" s="49">
        <v>19.882999999999999</v>
      </c>
      <c r="O836" s="48">
        <v>32.859499999999983</v>
      </c>
      <c r="P836" s="49">
        <v>22.054500000000015</v>
      </c>
      <c r="Q836" s="48">
        <v>37.125666666666653</v>
      </c>
      <c r="R836" s="49">
        <v>46.100666666666669</v>
      </c>
      <c r="S836" s="48">
        <v>46.050999999999959</v>
      </c>
      <c r="T836" s="49">
        <v>34.89266666666667</v>
      </c>
      <c r="U836" s="48">
        <v>28.921500000000027</v>
      </c>
      <c r="V836" s="49">
        <v>31.006333333333327</v>
      </c>
      <c r="W836" s="48">
        <v>16.753666666666664</v>
      </c>
      <c r="X836" s="49">
        <v>2.9078166666666658</v>
      </c>
      <c r="Y836" s="48">
        <v>0</v>
      </c>
      <c r="Z836" s="49">
        <v>0</v>
      </c>
      <c r="AA836" s="48">
        <v>0</v>
      </c>
      <c r="AB836" s="49">
        <v>0</v>
      </c>
      <c r="AC836" s="58">
        <f t="shared" si="282"/>
        <v>324.46251666666666</v>
      </c>
      <c r="AD836" s="58"/>
      <c r="AE836" s="58"/>
    </row>
    <row r="837" spans="2:31" x14ac:dyDescent="0.3">
      <c r="B837" s="62" t="s">
        <v>70</v>
      </c>
      <c r="C837" s="62"/>
      <c r="D837" s="62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32.216999999999999</v>
      </c>
      <c r="N837" s="49">
        <v>32.202833333333324</v>
      </c>
      <c r="O837" s="48">
        <v>33.626999999999981</v>
      </c>
      <c r="P837" s="49">
        <v>48.63283333333333</v>
      </c>
      <c r="Q837" s="48">
        <v>57.770999999999994</v>
      </c>
      <c r="R837" s="49">
        <v>64.422666666666672</v>
      </c>
      <c r="S837" s="48">
        <v>64.441666666666663</v>
      </c>
      <c r="T837" s="49">
        <v>80.202166666666699</v>
      </c>
      <c r="U837" s="48">
        <v>84.503500000000031</v>
      </c>
      <c r="V837" s="49">
        <v>83.297000000000011</v>
      </c>
      <c r="W837" s="48">
        <v>83.063666666666677</v>
      </c>
      <c r="X837" s="49">
        <v>17.769333333333332</v>
      </c>
      <c r="Y837" s="48">
        <v>0</v>
      </c>
      <c r="Z837" s="49">
        <v>0</v>
      </c>
      <c r="AA837" s="48">
        <v>0</v>
      </c>
      <c r="AB837" s="49">
        <v>0</v>
      </c>
      <c r="AC837" s="58">
        <f t="shared" si="282"/>
        <v>682.15066666666667</v>
      </c>
      <c r="AD837" s="58"/>
      <c r="AE837" s="58"/>
    </row>
    <row r="838" spans="2:31" x14ac:dyDescent="0.3">
      <c r="B838" s="62" t="s">
        <v>71</v>
      </c>
      <c r="C838" s="62"/>
      <c r="D838" s="62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0.47649999999999981</v>
      </c>
      <c r="N838" s="49">
        <v>0</v>
      </c>
      <c r="O838" s="48">
        <v>0</v>
      </c>
      <c r="P838" s="49">
        <v>0</v>
      </c>
      <c r="Q838" s="48">
        <v>0</v>
      </c>
      <c r="R838" s="49">
        <v>0</v>
      </c>
      <c r="S838" s="48">
        <v>0</v>
      </c>
      <c r="T838" s="49">
        <v>0</v>
      </c>
      <c r="U838" s="48">
        <v>0.6751666666666668</v>
      </c>
      <c r="V838" s="49">
        <v>8.2146666666666714</v>
      </c>
      <c r="W838" s="48">
        <v>3.1983333333333319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58">
        <f t="shared" si="282"/>
        <v>12.564666666666671</v>
      </c>
      <c r="AD838" s="58"/>
      <c r="AE838" s="58"/>
    </row>
    <row r="839" spans="2:31" x14ac:dyDescent="0.3">
      <c r="B839" s="62" t="s">
        <v>72</v>
      </c>
      <c r="C839" s="62"/>
      <c r="D839" s="62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</v>
      </c>
      <c r="N839" s="49">
        <v>0</v>
      </c>
      <c r="O839" s="48">
        <v>0</v>
      </c>
      <c r="P839" s="49">
        <v>0</v>
      </c>
      <c r="Q839" s="48">
        <v>0</v>
      </c>
      <c r="R839" s="49">
        <v>0</v>
      </c>
      <c r="S839" s="48">
        <v>0</v>
      </c>
      <c r="T839" s="49">
        <v>0</v>
      </c>
      <c r="U839" s="48">
        <v>0</v>
      </c>
      <c r="V839" s="49">
        <v>0</v>
      </c>
      <c r="W839" s="48">
        <v>0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58">
        <f t="shared" si="282"/>
        <v>0</v>
      </c>
      <c r="AD839" s="58"/>
      <c r="AE839" s="58"/>
    </row>
    <row r="840" spans="2:31" x14ac:dyDescent="0.3">
      <c r="B840" s="62" t="s">
        <v>73</v>
      </c>
      <c r="C840" s="62"/>
      <c r="D840" s="62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38.273500000000013</v>
      </c>
      <c r="N840" s="49">
        <v>66.248333333333292</v>
      </c>
      <c r="O840" s="48">
        <v>39.722833333333341</v>
      </c>
      <c r="P840" s="49">
        <v>33.022833333333317</v>
      </c>
      <c r="Q840" s="48">
        <v>41.733500000000014</v>
      </c>
      <c r="R840" s="49">
        <v>49.294499999999985</v>
      </c>
      <c r="S840" s="48">
        <v>49.274666666666654</v>
      </c>
      <c r="T840" s="49">
        <v>64.782166666666654</v>
      </c>
      <c r="U840" s="48">
        <v>74.055166666666622</v>
      </c>
      <c r="V840" s="49">
        <v>76.038999999999973</v>
      </c>
      <c r="W840" s="48">
        <v>56.693166666666663</v>
      </c>
      <c r="X840" s="49">
        <v>0.28533333333333338</v>
      </c>
      <c r="Y840" s="48">
        <v>0</v>
      </c>
      <c r="Z840" s="49">
        <v>0</v>
      </c>
      <c r="AA840" s="48">
        <v>0</v>
      </c>
      <c r="AB840" s="49">
        <v>0</v>
      </c>
      <c r="AC840" s="58">
        <f t="shared" si="282"/>
        <v>589.42499999999995</v>
      </c>
      <c r="AD840" s="58"/>
      <c r="AE840" s="58"/>
    </row>
    <row r="841" spans="2:31" x14ac:dyDescent="0.3">
      <c r="B841" s="62" t="s">
        <v>74</v>
      </c>
      <c r="C841" s="62"/>
      <c r="D841" s="62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0.18666666666666668</v>
      </c>
      <c r="M841" s="48">
        <v>0.253</v>
      </c>
      <c r="N841" s="49">
        <v>0.31766666666666671</v>
      </c>
      <c r="O841" s="48">
        <v>0.38083333333333336</v>
      </c>
      <c r="P841" s="49">
        <v>0.47583333333333333</v>
      </c>
      <c r="Q841" s="48">
        <v>0.53583333333333327</v>
      </c>
      <c r="R841" s="49">
        <v>0.59433333333333327</v>
      </c>
      <c r="S841" s="48">
        <v>0.65116666666666656</v>
      </c>
      <c r="T841" s="49">
        <v>0.74616666666666664</v>
      </c>
      <c r="U841" s="48">
        <v>0.79966666666666664</v>
      </c>
      <c r="V841" s="49">
        <v>0.85149999999999992</v>
      </c>
      <c r="W841" s="48">
        <v>0.90133333333333332</v>
      </c>
      <c r="X841" s="49">
        <v>0.9963333333333334</v>
      </c>
      <c r="Y841" s="48">
        <v>0</v>
      </c>
      <c r="Z841" s="49">
        <v>0</v>
      </c>
      <c r="AA841" s="48">
        <v>0</v>
      </c>
      <c r="AB841" s="49">
        <v>0</v>
      </c>
      <c r="AC841" s="58">
        <f t="shared" si="282"/>
        <v>7.6903333333333332</v>
      </c>
      <c r="AD841" s="58"/>
      <c r="AE841" s="58"/>
    </row>
    <row r="842" spans="2:31" x14ac:dyDescent="0.3">
      <c r="B842" s="62" t="s">
        <v>75</v>
      </c>
      <c r="C842" s="62"/>
      <c r="D842" s="62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14.492999999999999</v>
      </c>
      <c r="N842" s="49">
        <v>31.803833333333312</v>
      </c>
      <c r="O842" s="48">
        <v>48.319000000000003</v>
      </c>
      <c r="P842" s="49">
        <v>71.354499999999973</v>
      </c>
      <c r="Q842" s="48">
        <v>34.260000000000019</v>
      </c>
      <c r="R842" s="49">
        <v>37.509999999999991</v>
      </c>
      <c r="S842" s="48">
        <v>37.677</v>
      </c>
      <c r="T842" s="49">
        <v>48.556333333333292</v>
      </c>
      <c r="U842" s="48">
        <v>36.708833333333317</v>
      </c>
      <c r="V842" s="49">
        <v>15.045333333333341</v>
      </c>
      <c r="W842" s="48">
        <v>26.583000000000002</v>
      </c>
      <c r="X842" s="49">
        <v>3.2429999999999994</v>
      </c>
      <c r="Y842" s="48">
        <v>0</v>
      </c>
      <c r="Z842" s="49">
        <v>0</v>
      </c>
      <c r="AA842" s="48">
        <v>0</v>
      </c>
      <c r="AB842" s="49">
        <v>0</v>
      </c>
      <c r="AC842" s="58">
        <f t="shared" si="282"/>
        <v>405.55383333333327</v>
      </c>
      <c r="AD842" s="58"/>
      <c r="AE842" s="58"/>
    </row>
    <row r="843" spans="2:31" x14ac:dyDescent="0.3">
      <c r="B843" s="62" t="s">
        <v>76</v>
      </c>
      <c r="C843" s="62"/>
      <c r="D843" s="62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13.972999999999997</v>
      </c>
      <c r="N843" s="49">
        <v>8.4011666666666649</v>
      </c>
      <c r="O843" s="48">
        <v>6.948333333333327</v>
      </c>
      <c r="P843" s="49">
        <v>15.310499999999987</v>
      </c>
      <c r="Q843" s="48">
        <v>24.626499999999997</v>
      </c>
      <c r="R843" s="49">
        <v>32.80999999999996</v>
      </c>
      <c r="S843" s="48">
        <v>31.759999999999994</v>
      </c>
      <c r="T843" s="49">
        <v>52.373166666666627</v>
      </c>
      <c r="U843" s="48">
        <v>58.25</v>
      </c>
      <c r="V843" s="49">
        <v>55.489999999999917</v>
      </c>
      <c r="W843" s="48">
        <v>44.579999999999963</v>
      </c>
      <c r="X843" s="49">
        <v>2.1475000000000013</v>
      </c>
      <c r="Y843" s="48">
        <v>0</v>
      </c>
      <c r="Z843" s="49">
        <v>0</v>
      </c>
      <c r="AA843" s="48">
        <v>0</v>
      </c>
      <c r="AB843" s="49">
        <v>0</v>
      </c>
      <c r="AC843" s="58">
        <f t="shared" si="282"/>
        <v>346.67016666666643</v>
      </c>
      <c r="AD843" s="58"/>
      <c r="AE843" s="58"/>
    </row>
    <row r="844" spans="2:31" x14ac:dyDescent="0.3">
      <c r="B844" s="62" t="s">
        <v>77</v>
      </c>
      <c r="C844" s="62"/>
      <c r="D844" s="62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5.1038333333333332</v>
      </c>
      <c r="N844" s="49">
        <v>14.233166666666657</v>
      </c>
      <c r="O844" s="48">
        <v>10.500833333333336</v>
      </c>
      <c r="P844" s="49">
        <v>11.442666666666666</v>
      </c>
      <c r="Q844" s="48">
        <v>24.347500000000007</v>
      </c>
      <c r="R844" s="49">
        <v>32.133833333333307</v>
      </c>
      <c r="S844" s="48">
        <v>29.630166666666682</v>
      </c>
      <c r="T844" s="49">
        <v>21.254000000000005</v>
      </c>
      <c r="U844" s="48">
        <v>20.411666666666687</v>
      </c>
      <c r="V844" s="49">
        <v>26.050166666666634</v>
      </c>
      <c r="W844" s="48">
        <v>12.201333333333338</v>
      </c>
      <c r="X844" s="49">
        <v>1.568333333333334</v>
      </c>
      <c r="Y844" s="48">
        <v>0</v>
      </c>
      <c r="Z844" s="49">
        <v>0</v>
      </c>
      <c r="AA844" s="48">
        <v>0</v>
      </c>
      <c r="AB844" s="49">
        <v>0</v>
      </c>
      <c r="AC844" s="58">
        <f t="shared" si="282"/>
        <v>208.87749999999997</v>
      </c>
      <c r="AD844" s="58"/>
      <c r="AE844" s="58"/>
    </row>
    <row r="845" spans="2:31" x14ac:dyDescent="0.3">
      <c r="B845" s="62" t="s">
        <v>78</v>
      </c>
      <c r="C845" s="62"/>
      <c r="D845" s="62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0</v>
      </c>
      <c r="S845" s="48">
        <v>0</v>
      </c>
      <c r="T845" s="49">
        <v>0</v>
      </c>
      <c r="U845" s="48">
        <v>0</v>
      </c>
      <c r="V845" s="49">
        <v>0</v>
      </c>
      <c r="W845" s="48">
        <v>0</v>
      </c>
      <c r="X845" s="49">
        <v>0</v>
      </c>
      <c r="Y845" s="48">
        <v>0</v>
      </c>
      <c r="Z845" s="49">
        <v>0</v>
      </c>
      <c r="AA845" s="48">
        <v>0</v>
      </c>
      <c r="AB845" s="49">
        <v>0</v>
      </c>
      <c r="AC845" s="58">
        <f t="shared" si="282"/>
        <v>0</v>
      </c>
      <c r="AD845" s="58"/>
      <c r="AE845" s="58"/>
    </row>
    <row r="846" spans="2:31" x14ac:dyDescent="0.3">
      <c r="B846" s="62" t="s">
        <v>79</v>
      </c>
      <c r="C846" s="62"/>
      <c r="D846" s="62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9.9386666666666681</v>
      </c>
      <c r="N846" s="49">
        <v>21.32599999999999</v>
      </c>
      <c r="O846" s="48">
        <v>40.862000000000045</v>
      </c>
      <c r="P846" s="49">
        <v>28.647333333333329</v>
      </c>
      <c r="Q846" s="48">
        <v>36.616333333333287</v>
      </c>
      <c r="R846" s="49">
        <v>39.423999999999992</v>
      </c>
      <c r="S846" s="48">
        <v>39.265333333333317</v>
      </c>
      <c r="T846" s="49">
        <v>35.718999999999987</v>
      </c>
      <c r="U846" s="48">
        <v>25.894333333333336</v>
      </c>
      <c r="V846" s="49">
        <v>18.841000000000001</v>
      </c>
      <c r="W846" s="48">
        <v>6.9841666666666669</v>
      </c>
      <c r="X846" s="49">
        <v>4.8270333333333344</v>
      </c>
      <c r="Y846" s="48">
        <v>0</v>
      </c>
      <c r="Z846" s="49">
        <v>0</v>
      </c>
      <c r="AA846" s="48">
        <v>0</v>
      </c>
      <c r="AB846" s="49">
        <v>0</v>
      </c>
      <c r="AC846" s="58">
        <f t="shared" si="282"/>
        <v>308.34520000000003</v>
      </c>
      <c r="AD846" s="58"/>
      <c r="AE846" s="58"/>
    </row>
    <row r="847" spans="2:31" x14ac:dyDescent="0.3">
      <c r="B847" s="62" t="s">
        <v>80</v>
      </c>
      <c r="C847" s="62"/>
      <c r="D847" s="62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3.5146666666666651</v>
      </c>
      <c r="N847" s="49">
        <v>0.40450000000000302</v>
      </c>
      <c r="O847" s="48">
        <v>2.1034999999999946</v>
      </c>
      <c r="P847" s="49">
        <v>10.434333333333333</v>
      </c>
      <c r="Q847" s="48">
        <v>56.824166666666635</v>
      </c>
      <c r="R847" s="49">
        <v>58.290166666666586</v>
      </c>
      <c r="S847" s="48">
        <v>29.69233333333333</v>
      </c>
      <c r="T847" s="49">
        <v>42.503166666666665</v>
      </c>
      <c r="U847" s="48">
        <v>40.137833333333333</v>
      </c>
      <c r="V847" s="49">
        <v>29.792499999999986</v>
      </c>
      <c r="W847" s="48">
        <v>1.6660000000000004</v>
      </c>
      <c r="X847" s="49">
        <v>0.32249999999999995</v>
      </c>
      <c r="Y847" s="48">
        <v>0</v>
      </c>
      <c r="Z847" s="49">
        <v>0</v>
      </c>
      <c r="AA847" s="48">
        <v>0</v>
      </c>
      <c r="AB847" s="49">
        <v>0</v>
      </c>
      <c r="AC847" s="58">
        <f t="shared" si="282"/>
        <v>275.68566666666646</v>
      </c>
      <c r="AD847" s="58"/>
      <c r="AE847" s="58"/>
    </row>
    <row r="848" spans="2:31" x14ac:dyDescent="0.3">
      <c r="B848" s="62" t="s">
        <v>88</v>
      </c>
      <c r="C848" s="62"/>
      <c r="D848" s="62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0.20366666666666663</v>
      </c>
      <c r="M848" s="48">
        <v>1.17</v>
      </c>
      <c r="N848" s="49">
        <v>0</v>
      </c>
      <c r="O848" s="48">
        <v>0</v>
      </c>
      <c r="P848" s="49">
        <v>0</v>
      </c>
      <c r="Q848" s="48">
        <v>0</v>
      </c>
      <c r="R848" s="49">
        <v>0</v>
      </c>
      <c r="S848" s="48">
        <v>0</v>
      </c>
      <c r="T848" s="49">
        <v>0</v>
      </c>
      <c r="U848" s="48">
        <v>0</v>
      </c>
      <c r="V848" s="49">
        <v>0</v>
      </c>
      <c r="W848" s="48">
        <v>0.64966666666666695</v>
      </c>
      <c r="X848" s="49">
        <v>0.63416666666666699</v>
      </c>
      <c r="Y848" s="48">
        <v>0</v>
      </c>
      <c r="Z848" s="49">
        <v>0</v>
      </c>
      <c r="AA848" s="48">
        <v>0</v>
      </c>
      <c r="AB848" s="49">
        <v>0</v>
      </c>
      <c r="AC848" s="58">
        <f t="shared" si="282"/>
        <v>2.6575000000000006</v>
      </c>
      <c r="AD848" s="58"/>
      <c r="AE848" s="58"/>
    </row>
    <row r="849" spans="2:31" x14ac:dyDescent="0.3">
      <c r="B849" s="62" t="s">
        <v>104</v>
      </c>
      <c r="C849" s="62"/>
      <c r="D849" s="62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</v>
      </c>
      <c r="M849" s="48">
        <v>0</v>
      </c>
      <c r="N849" s="49">
        <v>0</v>
      </c>
      <c r="O849" s="48">
        <v>0</v>
      </c>
      <c r="P849" s="49">
        <v>0</v>
      </c>
      <c r="Q849" s="48">
        <v>0</v>
      </c>
      <c r="R849" s="49">
        <v>0</v>
      </c>
      <c r="S849" s="48">
        <v>0</v>
      </c>
      <c r="T849" s="49">
        <v>0</v>
      </c>
      <c r="U849" s="48">
        <v>0</v>
      </c>
      <c r="V849" s="49">
        <v>0</v>
      </c>
      <c r="W849" s="48">
        <v>0</v>
      </c>
      <c r="X849" s="49">
        <v>0</v>
      </c>
      <c r="Y849" s="48">
        <v>0</v>
      </c>
      <c r="Z849" s="49">
        <v>0</v>
      </c>
      <c r="AA849" s="48">
        <v>0</v>
      </c>
      <c r="AB849" s="49">
        <v>0</v>
      </c>
      <c r="AC849" s="58">
        <f t="shared" si="282"/>
        <v>0</v>
      </c>
      <c r="AD849" s="58"/>
      <c r="AE849" s="58"/>
    </row>
    <row r="850" spans="2:31" x14ac:dyDescent="0.3">
      <c r="B850" s="62" t="s">
        <v>101</v>
      </c>
      <c r="C850" s="62"/>
      <c r="D850" s="62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0</v>
      </c>
      <c r="N850" s="49">
        <v>0</v>
      </c>
      <c r="O850" s="48">
        <v>0</v>
      </c>
      <c r="P850" s="49">
        <v>0</v>
      </c>
      <c r="Q850" s="48">
        <v>0</v>
      </c>
      <c r="R850" s="49">
        <v>0</v>
      </c>
      <c r="S850" s="48">
        <v>0</v>
      </c>
      <c r="T850" s="49">
        <v>0</v>
      </c>
      <c r="U850" s="48">
        <v>0</v>
      </c>
      <c r="V850" s="49">
        <v>0</v>
      </c>
      <c r="W850" s="48">
        <v>0</v>
      </c>
      <c r="X850" s="49">
        <v>0</v>
      </c>
      <c r="Y850" s="48">
        <v>0</v>
      </c>
      <c r="Z850" s="49">
        <v>0</v>
      </c>
      <c r="AA850" s="48">
        <v>0</v>
      </c>
      <c r="AB850" s="49">
        <v>0</v>
      </c>
      <c r="AC850" s="58">
        <f t="shared" si="282"/>
        <v>0</v>
      </c>
      <c r="AD850" s="58"/>
      <c r="AE850" s="58"/>
    </row>
    <row r="851" spans="2:31" x14ac:dyDescent="0.3">
      <c r="B851" s="62" t="s">
        <v>102</v>
      </c>
      <c r="C851" s="62"/>
      <c r="D851" s="62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18.365333333333332</v>
      </c>
      <c r="N851" s="49">
        <v>8.9896666666666611</v>
      </c>
      <c r="O851" s="48">
        <v>38.550333333333334</v>
      </c>
      <c r="P851" s="49">
        <v>28.999833333333356</v>
      </c>
      <c r="Q851" s="48">
        <v>37.62900000000004</v>
      </c>
      <c r="R851" s="49">
        <v>41.687000000000005</v>
      </c>
      <c r="S851" s="48">
        <v>41.679999999999986</v>
      </c>
      <c r="T851" s="49">
        <v>48.51566666666664</v>
      </c>
      <c r="U851" s="48">
        <v>53.505166666666632</v>
      </c>
      <c r="V851" s="49">
        <v>56.147166666666649</v>
      </c>
      <c r="W851" s="48">
        <v>24.719833333333341</v>
      </c>
      <c r="X851" s="49">
        <v>3.1499999999999952E-2</v>
      </c>
      <c r="Y851" s="48">
        <v>0</v>
      </c>
      <c r="Z851" s="49">
        <v>0</v>
      </c>
      <c r="AA851" s="48">
        <v>0</v>
      </c>
      <c r="AB851" s="49">
        <v>0</v>
      </c>
      <c r="AC851" s="58">
        <f t="shared" si="282"/>
        <v>398.82049999999992</v>
      </c>
      <c r="AD851" s="58"/>
      <c r="AE851" s="58"/>
    </row>
    <row r="852" spans="2:31" x14ac:dyDescent="0.3">
      <c r="B852" s="62" t="s">
        <v>103</v>
      </c>
      <c r="C852" s="62"/>
      <c r="D852" s="62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</v>
      </c>
      <c r="M852" s="48">
        <v>30.74683333333331</v>
      </c>
      <c r="N852" s="49">
        <v>44.884666666666675</v>
      </c>
      <c r="O852" s="48">
        <v>41.258166666666654</v>
      </c>
      <c r="P852" s="49">
        <v>29.248166666666656</v>
      </c>
      <c r="Q852" s="48">
        <v>27.379166666666684</v>
      </c>
      <c r="R852" s="49">
        <v>29.841333333333314</v>
      </c>
      <c r="S852" s="48">
        <v>29.94400000000002</v>
      </c>
      <c r="T852" s="49">
        <v>39.718499999999999</v>
      </c>
      <c r="U852" s="48">
        <v>44.840333333333355</v>
      </c>
      <c r="V852" s="49">
        <v>53.387833333333319</v>
      </c>
      <c r="W852" s="48">
        <v>48.103333333333325</v>
      </c>
      <c r="X852" s="49">
        <v>3.9396666666666671</v>
      </c>
      <c r="Y852" s="48">
        <v>0</v>
      </c>
      <c r="Z852" s="49">
        <v>0</v>
      </c>
      <c r="AA852" s="48">
        <v>0</v>
      </c>
      <c r="AB852" s="49">
        <v>0</v>
      </c>
      <c r="AC852" s="58">
        <f t="shared" si="282"/>
        <v>423.29200000000003</v>
      </c>
      <c r="AD852" s="58"/>
      <c r="AE852" s="58"/>
    </row>
    <row r="853" spans="2:31" x14ac:dyDescent="0.3">
      <c r="B853" s="62" t="s">
        <v>116</v>
      </c>
      <c r="C853" s="62"/>
      <c r="D853" s="62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5.0000000000000122E-3</v>
      </c>
      <c r="M853" s="48">
        <v>15.989666666666665</v>
      </c>
      <c r="N853" s="49">
        <v>8.3506666666666618</v>
      </c>
      <c r="O853" s="48">
        <v>28.354499999999984</v>
      </c>
      <c r="P853" s="49">
        <v>28.10766666666667</v>
      </c>
      <c r="Q853" s="48">
        <v>55.673333333333339</v>
      </c>
      <c r="R853" s="49">
        <v>64.805000000000021</v>
      </c>
      <c r="S853" s="48">
        <v>63.540833333333339</v>
      </c>
      <c r="T853" s="49">
        <v>43.288000000000011</v>
      </c>
      <c r="U853" s="48">
        <v>31.365000000000002</v>
      </c>
      <c r="V853" s="49">
        <v>18.363499999999991</v>
      </c>
      <c r="W853" s="48">
        <v>17.817666666666678</v>
      </c>
      <c r="X853" s="49">
        <v>2.9870000000000001</v>
      </c>
      <c r="Y853" s="48">
        <v>0</v>
      </c>
      <c r="Z853" s="49">
        <v>0</v>
      </c>
      <c r="AA853" s="48">
        <v>0</v>
      </c>
      <c r="AB853" s="49">
        <v>0</v>
      </c>
      <c r="AC853" s="58">
        <f>SUM(E853:AB853)</f>
        <v>378.64783333333344</v>
      </c>
      <c r="AD853" s="58"/>
      <c r="AE853" s="58"/>
    </row>
    <row r="854" spans="2:31" x14ac:dyDescent="0.3">
      <c r="B854" s="62" t="s">
        <v>117</v>
      </c>
      <c r="C854" s="62"/>
      <c r="D854" s="62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17.394166666666674</v>
      </c>
      <c r="N854" s="49">
        <v>90.675166666666641</v>
      </c>
      <c r="O854" s="48">
        <v>125.07099999999998</v>
      </c>
      <c r="P854" s="49">
        <v>130.14566666666667</v>
      </c>
      <c r="Q854" s="48">
        <v>134.75166666666667</v>
      </c>
      <c r="R854" s="49">
        <v>137.37516666666667</v>
      </c>
      <c r="S854" s="48">
        <v>135.32416666666674</v>
      </c>
      <c r="T854" s="49">
        <v>136.15199999999999</v>
      </c>
      <c r="U854" s="48">
        <v>136.00316666666671</v>
      </c>
      <c r="V854" s="49">
        <v>133.12616666666671</v>
      </c>
      <c r="W854" s="48">
        <v>59.667833333333306</v>
      </c>
      <c r="X854" s="49">
        <v>6.5339999999999998</v>
      </c>
      <c r="Y854" s="48">
        <v>0</v>
      </c>
      <c r="Z854" s="49">
        <v>0</v>
      </c>
      <c r="AA854" s="48">
        <v>0</v>
      </c>
      <c r="AB854" s="49">
        <v>0</v>
      </c>
      <c r="AC854" s="58">
        <f>SUM(E854:AB854)</f>
        <v>1242.220166666667</v>
      </c>
      <c r="AD854" s="58"/>
      <c r="AE854" s="58"/>
    </row>
    <row r="855" spans="2:31" x14ac:dyDescent="0.3">
      <c r="B855" s="62" t="s">
        <v>118</v>
      </c>
      <c r="C855" s="62"/>
      <c r="D855" s="62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0</v>
      </c>
      <c r="M855" s="48">
        <v>0</v>
      </c>
      <c r="N855" s="49">
        <v>0</v>
      </c>
      <c r="O855" s="48">
        <v>0</v>
      </c>
      <c r="P855" s="49">
        <v>0</v>
      </c>
      <c r="Q855" s="48">
        <v>0</v>
      </c>
      <c r="R855" s="49">
        <v>0</v>
      </c>
      <c r="S855" s="48">
        <v>0</v>
      </c>
      <c r="T855" s="49">
        <v>0</v>
      </c>
      <c r="U855" s="48">
        <v>0</v>
      </c>
      <c r="V855" s="49">
        <v>0</v>
      </c>
      <c r="W855" s="48">
        <v>0</v>
      </c>
      <c r="X855" s="49">
        <v>0</v>
      </c>
      <c r="Y855" s="48">
        <v>0</v>
      </c>
      <c r="Z855" s="49">
        <v>0</v>
      </c>
      <c r="AA855" s="48">
        <v>0</v>
      </c>
      <c r="AB855" s="49">
        <v>0</v>
      </c>
      <c r="AC855" s="58">
        <f t="shared" ref="AC855" si="283">SUM(E855:AB855)</f>
        <v>0</v>
      </c>
      <c r="AD855" s="58"/>
      <c r="AE855" s="58"/>
    </row>
    <row r="856" spans="2:31" x14ac:dyDescent="0.3">
      <c r="B856" s="62" t="s">
        <v>127</v>
      </c>
      <c r="C856" s="62"/>
      <c r="D856" s="62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4.1833333333333361E-2</v>
      </c>
      <c r="M856" s="48">
        <v>39.868166666666625</v>
      </c>
      <c r="N856" s="49">
        <v>47.207499999999996</v>
      </c>
      <c r="O856" s="48">
        <v>39.685666666666634</v>
      </c>
      <c r="P856" s="49">
        <v>44.933</v>
      </c>
      <c r="Q856" s="48">
        <v>39.589666666666631</v>
      </c>
      <c r="R856" s="49">
        <v>39.579333333333302</v>
      </c>
      <c r="S856" s="48">
        <v>56.430666666666674</v>
      </c>
      <c r="T856" s="49">
        <v>59.573500000000053</v>
      </c>
      <c r="U856" s="48">
        <v>59.569833333333364</v>
      </c>
      <c r="V856" s="49">
        <v>59.62716666666666</v>
      </c>
      <c r="W856" s="48">
        <v>98.421166666666679</v>
      </c>
      <c r="X856" s="49">
        <v>55.513499999999958</v>
      </c>
      <c r="Y856" s="48">
        <v>0</v>
      </c>
      <c r="Z856" s="49">
        <v>0</v>
      </c>
      <c r="AA856" s="48">
        <v>0</v>
      </c>
      <c r="AB856" s="49">
        <v>0</v>
      </c>
      <c r="AC856" s="58">
        <f>SUM(E856:AB856)</f>
        <v>640.04099999999983</v>
      </c>
      <c r="AD856" s="58"/>
      <c r="AE856" s="58"/>
    </row>
    <row r="857" spans="2:31" x14ac:dyDescent="0.3">
      <c r="B857" s="4" t="s">
        <v>129</v>
      </c>
      <c r="C857" s="12"/>
      <c r="D857" s="12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0</v>
      </c>
      <c r="M857" s="48">
        <v>27.263833333333327</v>
      </c>
      <c r="N857" s="49">
        <v>83.366000000000085</v>
      </c>
      <c r="O857" s="48">
        <v>100.12700000000011</v>
      </c>
      <c r="P857" s="49">
        <v>94.670166666666731</v>
      </c>
      <c r="Q857" s="48">
        <v>97.280833333333277</v>
      </c>
      <c r="R857" s="49">
        <v>98.522999999999982</v>
      </c>
      <c r="S857" s="48">
        <v>96.710999999999999</v>
      </c>
      <c r="T857" s="49">
        <v>80.983166666666691</v>
      </c>
      <c r="U857" s="48">
        <v>84.730333333333348</v>
      </c>
      <c r="V857" s="49">
        <v>85.413166666666626</v>
      </c>
      <c r="W857" s="48">
        <v>67.145999999999901</v>
      </c>
      <c r="X857" s="49">
        <v>14.481333333333337</v>
      </c>
      <c r="Y857" s="48">
        <v>0</v>
      </c>
      <c r="Z857" s="49">
        <v>0</v>
      </c>
      <c r="AA857" s="48">
        <v>0</v>
      </c>
      <c r="AB857" s="49">
        <v>0</v>
      </c>
      <c r="AC857" s="58">
        <f t="shared" ref="AC857:AC859" si="284">SUM(E857:AB857)</f>
        <v>930.6958333333331</v>
      </c>
      <c r="AD857" s="58"/>
      <c r="AE857" s="58"/>
    </row>
    <row r="858" spans="2:31" x14ac:dyDescent="0.3">
      <c r="B858" s="4" t="s">
        <v>130</v>
      </c>
      <c r="C858" s="12"/>
      <c r="D858" s="12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0.47850000000000009</v>
      </c>
      <c r="M858" s="48">
        <v>14.179999999999984</v>
      </c>
      <c r="N858" s="49">
        <v>6.7078333333333342</v>
      </c>
      <c r="O858" s="48">
        <v>0</v>
      </c>
      <c r="P858" s="49">
        <v>13.187166666666672</v>
      </c>
      <c r="Q858" s="48">
        <v>21.553999999999988</v>
      </c>
      <c r="R858" s="49">
        <v>25.009999999999994</v>
      </c>
      <c r="S858" s="48">
        <v>23.749999999999996</v>
      </c>
      <c r="T858" s="49">
        <v>32.486000000000004</v>
      </c>
      <c r="U858" s="48">
        <v>5.4076666666666613</v>
      </c>
      <c r="V858" s="49">
        <v>0</v>
      </c>
      <c r="W858" s="48">
        <v>0</v>
      </c>
      <c r="X858" s="49">
        <v>0</v>
      </c>
      <c r="Y858" s="48">
        <v>0</v>
      </c>
      <c r="Z858" s="49">
        <v>0</v>
      </c>
      <c r="AA858" s="48">
        <v>0</v>
      </c>
      <c r="AB858" s="49">
        <v>0</v>
      </c>
      <c r="AC858" s="58">
        <f t="shared" si="284"/>
        <v>142.76116666666667</v>
      </c>
      <c r="AD858" s="58"/>
      <c r="AE858" s="58"/>
    </row>
    <row r="859" spans="2:31" x14ac:dyDescent="0.3">
      <c r="B859" s="4" t="s">
        <v>131</v>
      </c>
      <c r="C859" s="12"/>
      <c r="D859" s="12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0</v>
      </c>
      <c r="O859" s="48">
        <v>0</v>
      </c>
      <c r="P859" s="49">
        <v>0</v>
      </c>
      <c r="Q859" s="48">
        <v>0</v>
      </c>
      <c r="R859" s="49">
        <v>0</v>
      </c>
      <c r="S859" s="48">
        <v>0</v>
      </c>
      <c r="T859" s="49">
        <v>0</v>
      </c>
      <c r="U859" s="48">
        <v>0</v>
      </c>
      <c r="V859" s="49">
        <v>0</v>
      </c>
      <c r="W859" s="48">
        <v>0</v>
      </c>
      <c r="X859" s="49">
        <v>0</v>
      </c>
      <c r="Y859" s="48">
        <v>0</v>
      </c>
      <c r="Z859" s="49">
        <v>0</v>
      </c>
      <c r="AA859" s="48">
        <v>0</v>
      </c>
      <c r="AB859" s="49">
        <v>0</v>
      </c>
      <c r="AC859" s="58">
        <f t="shared" si="284"/>
        <v>0</v>
      </c>
      <c r="AD859" s="58"/>
      <c r="AE859" s="58"/>
    </row>
    <row r="860" spans="2:31" x14ac:dyDescent="0.3">
      <c r="B860" s="13" t="s">
        <v>2</v>
      </c>
      <c r="C860" s="13"/>
      <c r="D860" s="13"/>
      <c r="E860" s="14">
        <f>SUM(E800:E859)</f>
        <v>0</v>
      </c>
      <c r="F860" s="14">
        <f t="shared" ref="F860" si="285">SUM(F800:F859)</f>
        <v>0</v>
      </c>
      <c r="G860" s="14">
        <f t="shared" ref="G860" si="286">SUM(G800:G859)</f>
        <v>0</v>
      </c>
      <c r="H860" s="14">
        <f t="shared" ref="H860" si="287">SUM(H800:H859)</f>
        <v>0</v>
      </c>
      <c r="I860" s="14">
        <f t="shared" ref="I860" si="288">SUM(I800:I859)</f>
        <v>0</v>
      </c>
      <c r="J860" s="14">
        <f t="shared" ref="J860" si="289">SUM(J800:J859)</f>
        <v>0</v>
      </c>
      <c r="K860" s="14">
        <f t="shared" ref="K860" si="290">SUM(K800:K859)</f>
        <v>0</v>
      </c>
      <c r="L860" s="14">
        <f t="shared" ref="L860" si="291">SUM(L800:L859)</f>
        <v>3.0314666666666659</v>
      </c>
      <c r="M860" s="14">
        <f t="shared" ref="M860" si="292">SUM(M800:M859)</f>
        <v>720.6886333333332</v>
      </c>
      <c r="N860" s="14">
        <f t="shared" ref="N860" si="293">SUM(N800:N859)</f>
        <v>1004.7214166666669</v>
      </c>
      <c r="O860" s="14">
        <f t="shared" ref="O860" si="294">SUM(O800:O859)</f>
        <v>1168.7731666666671</v>
      </c>
      <c r="P860" s="14">
        <f t="shared" ref="P860" si="295">SUM(P800:P859)</f>
        <v>1113.6716333333331</v>
      </c>
      <c r="Q860" s="14">
        <f t="shared" ref="Q860" si="296">SUM(Q800:Q859)</f>
        <v>1492.9708000000001</v>
      </c>
      <c r="R860" s="14">
        <f t="shared" ref="R860" si="297">SUM(R800:R859)</f>
        <v>1724.7106999999999</v>
      </c>
      <c r="S860" s="14">
        <f t="shared" ref="S860" si="298">SUM(S800:S859)</f>
        <v>1684.3693333333333</v>
      </c>
      <c r="T860" s="14">
        <f t="shared" ref="T860" si="299">SUM(T800:T859)</f>
        <v>1857.1611666666665</v>
      </c>
      <c r="U860" s="14">
        <f t="shared" ref="U860" si="300">SUM(U800:U859)</f>
        <v>1865.5448333333331</v>
      </c>
      <c r="V860" s="14">
        <f t="shared" ref="V860" si="301">SUM(V800:V859)</f>
        <v>1816.2321666666667</v>
      </c>
      <c r="W860" s="14">
        <f t="shared" ref="W860" si="302">SUM(W800:W859)</f>
        <v>1295.7703333333329</v>
      </c>
      <c r="X860" s="14">
        <f t="shared" ref="X860" si="303">SUM(X800:X859)</f>
        <v>238.87606666666656</v>
      </c>
      <c r="Y860" s="14">
        <f t="shared" ref="Y860" si="304">SUM(Y800:Y859)</f>
        <v>0</v>
      </c>
      <c r="Z860" s="14">
        <f t="shared" ref="Z860" si="305">SUM(Z800:Z859)</f>
        <v>0</v>
      </c>
      <c r="AA860" s="14">
        <f t="shared" ref="AA860" si="306">SUM(AA800:AA859)</f>
        <v>0</v>
      </c>
      <c r="AB860" s="14">
        <f t="shared" ref="AB860" si="307">SUM(AB800:AB859)</f>
        <v>0</v>
      </c>
      <c r="AC860" s="70">
        <f>SUM(AC800:AE859)</f>
        <v>15986.521716666663</v>
      </c>
      <c r="AD860" s="70"/>
      <c r="AE860" s="70"/>
    </row>
    <row r="861" spans="2:31" x14ac:dyDescent="0.3">
      <c r="B861" s="15"/>
      <c r="C861" s="16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</row>
    <row r="862" spans="2:31" x14ac:dyDescent="0.3">
      <c r="B862" s="15"/>
      <c r="C862" s="16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</row>
    <row r="863" spans="2:31" x14ac:dyDescent="0.3">
      <c r="B863" s="8">
        <f>'Resumen-Mensual'!$R$22</f>
        <v>45305</v>
      </c>
    </row>
    <row r="864" spans="2:31" x14ac:dyDescent="0.3">
      <c r="B864" s="8"/>
    </row>
    <row r="865" spans="2:31" x14ac:dyDescent="0.3">
      <c r="B865" s="9" t="s">
        <v>81</v>
      </c>
      <c r="C865" s="10"/>
      <c r="D865" s="10"/>
      <c r="E865" s="11">
        <v>1</v>
      </c>
      <c r="F865" s="11">
        <v>2</v>
      </c>
      <c r="G865" s="11">
        <v>3</v>
      </c>
      <c r="H865" s="11">
        <v>4</v>
      </c>
      <c r="I865" s="11">
        <v>5</v>
      </c>
      <c r="J865" s="11">
        <v>6</v>
      </c>
      <c r="K865" s="11">
        <v>7</v>
      </c>
      <c r="L865" s="11">
        <v>8</v>
      </c>
      <c r="M865" s="11">
        <v>9</v>
      </c>
      <c r="N865" s="11">
        <v>10</v>
      </c>
      <c r="O865" s="11">
        <v>11</v>
      </c>
      <c r="P865" s="11">
        <v>12</v>
      </c>
      <c r="Q865" s="11">
        <v>13</v>
      </c>
      <c r="R865" s="11">
        <v>14</v>
      </c>
      <c r="S865" s="11">
        <v>15</v>
      </c>
      <c r="T865" s="11">
        <v>16</v>
      </c>
      <c r="U865" s="11">
        <v>17</v>
      </c>
      <c r="V865" s="11">
        <v>18</v>
      </c>
      <c r="W865" s="11">
        <v>19</v>
      </c>
      <c r="X865" s="11">
        <v>20</v>
      </c>
      <c r="Y865" s="11">
        <v>21</v>
      </c>
      <c r="Z865" s="11">
        <v>22</v>
      </c>
      <c r="AA865" s="11">
        <v>23</v>
      </c>
      <c r="AB865" s="11">
        <v>24</v>
      </c>
      <c r="AC865" s="68" t="s">
        <v>2</v>
      </c>
      <c r="AD865" s="68"/>
      <c r="AE865" s="68"/>
    </row>
    <row r="866" spans="2:31" x14ac:dyDescent="0.3">
      <c r="B866" s="82" t="s">
        <v>37</v>
      </c>
      <c r="C866" s="82"/>
      <c r="D866" s="82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4.4000000000000004E-2</v>
      </c>
      <c r="M866" s="48">
        <v>3.5833333333333342E-2</v>
      </c>
      <c r="N866" s="49">
        <v>0</v>
      </c>
      <c r="O866" s="48">
        <v>0</v>
      </c>
      <c r="P866" s="49">
        <v>0</v>
      </c>
      <c r="Q866" s="48">
        <v>0</v>
      </c>
      <c r="R866" s="49">
        <v>0</v>
      </c>
      <c r="S866" s="48">
        <v>0</v>
      </c>
      <c r="T866" s="49">
        <v>0</v>
      </c>
      <c r="U866" s="48">
        <v>0</v>
      </c>
      <c r="V866" s="49">
        <v>0</v>
      </c>
      <c r="W866" s="48">
        <v>0</v>
      </c>
      <c r="X866" s="49">
        <v>0.57199999999999995</v>
      </c>
      <c r="Y866" s="48">
        <v>0</v>
      </c>
      <c r="Z866" s="49">
        <v>0</v>
      </c>
      <c r="AA866" s="48">
        <v>0</v>
      </c>
      <c r="AB866" s="49">
        <v>0</v>
      </c>
      <c r="AC866" s="58">
        <f>SUM(E866:AB866)</f>
        <v>0.65183333333333326</v>
      </c>
      <c r="AD866" s="58"/>
      <c r="AE866" s="58"/>
    </row>
    <row r="867" spans="2:31" x14ac:dyDescent="0.3">
      <c r="B867" s="62" t="s">
        <v>38</v>
      </c>
      <c r="C867" s="62"/>
      <c r="D867" s="62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6.6299999999999984E-2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0.7592333333333332</v>
      </c>
      <c r="Y867" s="48">
        <v>0</v>
      </c>
      <c r="Z867" s="49">
        <v>0</v>
      </c>
      <c r="AA867" s="48">
        <v>0</v>
      </c>
      <c r="AB867" s="49">
        <v>0</v>
      </c>
      <c r="AC867" s="58">
        <f t="shared" ref="AC867:AC898" si="308">SUM(E867:AB867)</f>
        <v>0.82553333333333323</v>
      </c>
      <c r="AD867" s="58"/>
      <c r="AE867" s="58"/>
    </row>
    <row r="868" spans="2:31" x14ac:dyDescent="0.3">
      <c r="B868" s="62" t="s">
        <v>39</v>
      </c>
      <c r="C868" s="62"/>
      <c r="D868" s="62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0.13999999999999999</v>
      </c>
      <c r="M868" s="48">
        <v>4</v>
      </c>
      <c r="N868" s="49">
        <v>10</v>
      </c>
      <c r="O868" s="48">
        <v>15.299999999999985</v>
      </c>
      <c r="P868" s="49">
        <v>19</v>
      </c>
      <c r="Q868" s="48">
        <v>20.299999999999976</v>
      </c>
      <c r="R868" s="49">
        <v>20.5</v>
      </c>
      <c r="S868" s="48">
        <v>20.299999999999976</v>
      </c>
      <c r="T868" s="49">
        <v>19.200000000000024</v>
      </c>
      <c r="U868" s="48">
        <v>16.799999999999979</v>
      </c>
      <c r="V868" s="49">
        <v>11.700000000000008</v>
      </c>
      <c r="W868" s="48">
        <v>5.699999999999994</v>
      </c>
      <c r="X868" s="49">
        <v>0.98333333333333328</v>
      </c>
      <c r="Y868" s="48">
        <v>0</v>
      </c>
      <c r="Z868" s="49">
        <v>0</v>
      </c>
      <c r="AA868" s="48">
        <v>0</v>
      </c>
      <c r="AB868" s="49">
        <v>0</v>
      </c>
      <c r="AC868" s="58">
        <f t="shared" si="308"/>
        <v>163.92333333333326</v>
      </c>
      <c r="AD868" s="58"/>
      <c r="AE868" s="58"/>
    </row>
    <row r="869" spans="2:31" x14ac:dyDescent="0.3">
      <c r="B869" s="62" t="s">
        <v>40</v>
      </c>
      <c r="C869" s="62"/>
      <c r="D869" s="62"/>
      <c r="E869" s="48">
        <v>0</v>
      </c>
      <c r="F869" s="49">
        <v>0</v>
      </c>
      <c r="G869" s="48">
        <v>0</v>
      </c>
      <c r="H869" s="49">
        <v>0</v>
      </c>
      <c r="I869" s="48">
        <v>0</v>
      </c>
      <c r="J869" s="49">
        <v>0</v>
      </c>
      <c r="K869" s="48">
        <v>0</v>
      </c>
      <c r="L869" s="49">
        <v>1.0616666666666668</v>
      </c>
      <c r="M869" s="48">
        <v>67.182999999999979</v>
      </c>
      <c r="N869" s="49">
        <v>75.934666666666672</v>
      </c>
      <c r="O869" s="48">
        <v>68.940999999999988</v>
      </c>
      <c r="P869" s="49">
        <v>68.882833333333352</v>
      </c>
      <c r="Q869" s="48">
        <v>73.338666666666668</v>
      </c>
      <c r="R869" s="49">
        <v>72.924166666666679</v>
      </c>
      <c r="S869" s="48">
        <v>72.805000000000035</v>
      </c>
      <c r="T869" s="49">
        <v>72.775833333333367</v>
      </c>
      <c r="U869" s="48">
        <v>74.429333333333275</v>
      </c>
      <c r="V869" s="49">
        <v>76.971500000000006</v>
      </c>
      <c r="W869" s="48">
        <v>67.338166666666666</v>
      </c>
      <c r="X869" s="49">
        <v>9.7661666666666651</v>
      </c>
      <c r="Y869" s="48">
        <v>0</v>
      </c>
      <c r="Z869" s="49">
        <v>0</v>
      </c>
      <c r="AA869" s="48">
        <v>0</v>
      </c>
      <c r="AB869" s="49">
        <v>0</v>
      </c>
      <c r="AC869" s="58">
        <f t="shared" si="308"/>
        <v>802.35199999999998</v>
      </c>
      <c r="AD869" s="58"/>
      <c r="AE869" s="58"/>
    </row>
    <row r="870" spans="2:31" x14ac:dyDescent="0.3">
      <c r="B870" s="62" t="s">
        <v>41</v>
      </c>
      <c r="C870" s="62"/>
      <c r="D870" s="62"/>
      <c r="E870" s="48">
        <v>0</v>
      </c>
      <c r="F870" s="49">
        <v>0</v>
      </c>
      <c r="G870" s="48">
        <v>0</v>
      </c>
      <c r="H870" s="49">
        <v>0</v>
      </c>
      <c r="I870" s="48">
        <v>0</v>
      </c>
      <c r="J870" s="49">
        <v>0</v>
      </c>
      <c r="K870" s="48">
        <v>0</v>
      </c>
      <c r="L870" s="49">
        <v>1.1900000000000002</v>
      </c>
      <c r="M870" s="48">
        <v>35.067500000000017</v>
      </c>
      <c r="N870" s="49">
        <v>56.98966666666665</v>
      </c>
      <c r="O870" s="48">
        <v>55.833500000000001</v>
      </c>
      <c r="P870" s="49">
        <v>27.193666666666658</v>
      </c>
      <c r="Q870" s="48">
        <v>4.7555000000000014</v>
      </c>
      <c r="R870" s="49">
        <v>5.1679999999999975</v>
      </c>
      <c r="S870" s="48">
        <v>3.7426666666666688</v>
      </c>
      <c r="T870" s="49">
        <v>4.8416666666666686</v>
      </c>
      <c r="U870" s="48">
        <v>15.385499999999997</v>
      </c>
      <c r="V870" s="49">
        <v>12.746333333333331</v>
      </c>
      <c r="W870" s="48">
        <v>6.1538333333333295</v>
      </c>
      <c r="X870" s="49">
        <v>2.479000000000001</v>
      </c>
      <c r="Y870" s="48">
        <v>0</v>
      </c>
      <c r="Z870" s="49">
        <v>0</v>
      </c>
      <c r="AA870" s="48">
        <v>0</v>
      </c>
      <c r="AB870" s="49">
        <v>0</v>
      </c>
      <c r="AC870" s="58">
        <f t="shared" si="308"/>
        <v>231.54683333333338</v>
      </c>
      <c r="AD870" s="58"/>
      <c r="AE870" s="58"/>
    </row>
    <row r="871" spans="2:31" x14ac:dyDescent="0.3">
      <c r="B871" s="62" t="s">
        <v>42</v>
      </c>
      <c r="C871" s="62"/>
      <c r="D871" s="62"/>
      <c r="E871" s="48">
        <v>0</v>
      </c>
      <c r="F871" s="49">
        <v>0</v>
      </c>
      <c r="G871" s="48">
        <v>0</v>
      </c>
      <c r="H871" s="49">
        <v>0</v>
      </c>
      <c r="I871" s="48">
        <v>0</v>
      </c>
      <c r="J871" s="49">
        <v>0</v>
      </c>
      <c r="K871" s="48">
        <v>0</v>
      </c>
      <c r="L871" s="49">
        <v>0</v>
      </c>
      <c r="M871" s="48">
        <v>46.059166666666663</v>
      </c>
      <c r="N871" s="49">
        <v>37.050833333333316</v>
      </c>
      <c r="O871" s="48">
        <v>16.12116666666666</v>
      </c>
      <c r="P871" s="49">
        <v>31.748166666666659</v>
      </c>
      <c r="Q871" s="48">
        <v>53.492499999999978</v>
      </c>
      <c r="R871" s="49">
        <v>51.259000000000015</v>
      </c>
      <c r="S871" s="48">
        <v>49.283333333333339</v>
      </c>
      <c r="T871" s="49">
        <v>48.673000000000002</v>
      </c>
      <c r="U871" s="48">
        <v>53.555833333333332</v>
      </c>
      <c r="V871" s="49">
        <v>50.141666666666666</v>
      </c>
      <c r="W871" s="48">
        <v>25.240166666666653</v>
      </c>
      <c r="X871" s="49">
        <v>3.76</v>
      </c>
      <c r="Y871" s="48">
        <v>0</v>
      </c>
      <c r="Z871" s="49">
        <v>0</v>
      </c>
      <c r="AA871" s="48">
        <v>0</v>
      </c>
      <c r="AB871" s="49">
        <v>0</v>
      </c>
      <c r="AC871" s="58">
        <f t="shared" si="308"/>
        <v>466.38483333333329</v>
      </c>
      <c r="AD871" s="58"/>
      <c r="AE871" s="58"/>
    </row>
    <row r="872" spans="2:31" x14ac:dyDescent="0.3">
      <c r="B872" s="62" t="s">
        <v>43</v>
      </c>
      <c r="C872" s="62"/>
      <c r="D872" s="62"/>
      <c r="E872" s="48">
        <v>0</v>
      </c>
      <c r="F872" s="49">
        <v>0</v>
      </c>
      <c r="G872" s="48">
        <v>0</v>
      </c>
      <c r="H872" s="49">
        <v>0</v>
      </c>
      <c r="I872" s="48">
        <v>0</v>
      </c>
      <c r="J872" s="49">
        <v>0</v>
      </c>
      <c r="K872" s="48">
        <v>0</v>
      </c>
      <c r="L872" s="49">
        <v>0</v>
      </c>
      <c r="M872" s="48">
        <v>57.287333333333358</v>
      </c>
      <c r="N872" s="49">
        <v>76.549999999999983</v>
      </c>
      <c r="O872" s="48">
        <v>33.893833333333355</v>
      </c>
      <c r="P872" s="49">
        <v>32.964333333333329</v>
      </c>
      <c r="Q872" s="48">
        <v>37.2545</v>
      </c>
      <c r="R872" s="49">
        <v>37.269999999999989</v>
      </c>
      <c r="S872" s="48">
        <v>37.16016666666669</v>
      </c>
      <c r="T872" s="49">
        <v>35.824333333333335</v>
      </c>
      <c r="U872" s="48">
        <v>35.930333333333351</v>
      </c>
      <c r="V872" s="49">
        <v>36.425500000000007</v>
      </c>
      <c r="W872" s="48">
        <v>20.160333333333334</v>
      </c>
      <c r="X872" s="49">
        <v>2.3611666666666671</v>
      </c>
      <c r="Y872" s="48">
        <v>0</v>
      </c>
      <c r="Z872" s="49">
        <v>0</v>
      </c>
      <c r="AA872" s="48">
        <v>0</v>
      </c>
      <c r="AB872" s="49">
        <v>0</v>
      </c>
      <c r="AC872" s="58">
        <f t="shared" si="308"/>
        <v>443.08183333333341</v>
      </c>
      <c r="AD872" s="58"/>
      <c r="AE872" s="58"/>
    </row>
    <row r="873" spans="2:31" x14ac:dyDescent="0.3">
      <c r="B873" s="62" t="s">
        <v>44</v>
      </c>
      <c r="C873" s="62"/>
      <c r="D873" s="62"/>
      <c r="E873" s="48">
        <v>0</v>
      </c>
      <c r="F873" s="49">
        <v>0</v>
      </c>
      <c r="G873" s="48">
        <v>0</v>
      </c>
      <c r="H873" s="49">
        <v>0</v>
      </c>
      <c r="I873" s="48">
        <v>0</v>
      </c>
      <c r="J873" s="49">
        <v>0</v>
      </c>
      <c r="K873" s="48">
        <v>0</v>
      </c>
      <c r="L873" s="49">
        <v>0</v>
      </c>
      <c r="M873" s="48">
        <v>12.85466666666667</v>
      </c>
      <c r="N873" s="49">
        <v>10.582999999999998</v>
      </c>
      <c r="O873" s="48">
        <v>17.996166666666667</v>
      </c>
      <c r="P873" s="49">
        <v>20.297500000000003</v>
      </c>
      <c r="Q873" s="48">
        <v>10.74933333333334</v>
      </c>
      <c r="R873" s="49">
        <v>8.7003333333333348</v>
      </c>
      <c r="S873" s="48">
        <v>6.8306666666666684</v>
      </c>
      <c r="T873" s="49">
        <v>7.1294999999999993</v>
      </c>
      <c r="U873" s="48">
        <v>10.136166666666663</v>
      </c>
      <c r="V873" s="49">
        <v>11.85349999999999</v>
      </c>
      <c r="W873" s="48">
        <v>8.3899999999999935</v>
      </c>
      <c r="X873" s="49">
        <v>6.3731666666666662</v>
      </c>
      <c r="Y873" s="48">
        <v>0</v>
      </c>
      <c r="Z873" s="49">
        <v>0</v>
      </c>
      <c r="AA873" s="48">
        <v>0</v>
      </c>
      <c r="AB873" s="49">
        <v>0</v>
      </c>
      <c r="AC873" s="58">
        <f t="shared" si="308"/>
        <v>131.89399999999998</v>
      </c>
      <c r="AD873" s="58"/>
      <c r="AE873" s="58"/>
    </row>
    <row r="874" spans="2:31" x14ac:dyDescent="0.3">
      <c r="B874" s="62" t="s">
        <v>45</v>
      </c>
      <c r="C874" s="62"/>
      <c r="D874" s="62"/>
      <c r="E874" s="48">
        <v>0</v>
      </c>
      <c r="F874" s="49">
        <v>0</v>
      </c>
      <c r="G874" s="48">
        <v>0</v>
      </c>
      <c r="H874" s="49">
        <v>0</v>
      </c>
      <c r="I874" s="48">
        <v>0</v>
      </c>
      <c r="J874" s="49">
        <v>0</v>
      </c>
      <c r="K874" s="48">
        <v>0</v>
      </c>
      <c r="L874" s="49">
        <v>0.10556666666666668</v>
      </c>
      <c r="M874" s="48">
        <v>8.0729999999999933</v>
      </c>
      <c r="N874" s="49">
        <v>20.414166666666684</v>
      </c>
      <c r="O874" s="48">
        <v>7.7197499999999994</v>
      </c>
      <c r="P874" s="49">
        <v>17.327500000000011</v>
      </c>
      <c r="Q874" s="48">
        <v>30.804000000000027</v>
      </c>
      <c r="R874" s="49">
        <v>29.335000000000022</v>
      </c>
      <c r="S874" s="48">
        <v>28.713999999999995</v>
      </c>
      <c r="T874" s="49">
        <v>26.096166666666655</v>
      </c>
      <c r="U874" s="48">
        <v>3.3983333333333343</v>
      </c>
      <c r="V874" s="49">
        <v>1.4817333333333318</v>
      </c>
      <c r="W874" s="48">
        <v>1.8439999999999992</v>
      </c>
      <c r="X874" s="49">
        <v>1.5840833333333328</v>
      </c>
      <c r="Y874" s="48">
        <v>0</v>
      </c>
      <c r="Z874" s="49">
        <v>0</v>
      </c>
      <c r="AA874" s="48">
        <v>0</v>
      </c>
      <c r="AB874" s="49">
        <v>0</v>
      </c>
      <c r="AC874" s="58">
        <f t="shared" si="308"/>
        <v>176.89730000000003</v>
      </c>
      <c r="AD874" s="58"/>
      <c r="AE874" s="58"/>
    </row>
    <row r="875" spans="2:31" x14ac:dyDescent="0.3">
      <c r="B875" s="62" t="s">
        <v>46</v>
      </c>
      <c r="C875" s="62"/>
      <c r="D875" s="6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47.906333333333357</v>
      </c>
      <c r="N875" s="49">
        <v>63.877500000000005</v>
      </c>
      <c r="O875" s="48">
        <v>65.103999999999985</v>
      </c>
      <c r="P875" s="49">
        <v>56.494833333333368</v>
      </c>
      <c r="Q875" s="48">
        <v>31.821833333333313</v>
      </c>
      <c r="R875" s="49">
        <v>27.820499999999992</v>
      </c>
      <c r="S875" s="48">
        <v>24.197166666666696</v>
      </c>
      <c r="T875" s="49">
        <v>32.819166666666675</v>
      </c>
      <c r="U875" s="48">
        <v>42.805500000000066</v>
      </c>
      <c r="V875" s="49">
        <v>45.324333333333335</v>
      </c>
      <c r="W875" s="48">
        <v>32.0803333333333</v>
      </c>
      <c r="X875" s="49">
        <v>5.3268333333333349</v>
      </c>
      <c r="Y875" s="48">
        <v>0</v>
      </c>
      <c r="Z875" s="49">
        <v>0</v>
      </c>
      <c r="AA875" s="48">
        <v>0</v>
      </c>
      <c r="AB875" s="49">
        <v>0</v>
      </c>
      <c r="AC875" s="58">
        <f t="shared" si="308"/>
        <v>475.57833333333343</v>
      </c>
      <c r="AD875" s="58"/>
      <c r="AE875" s="58"/>
    </row>
    <row r="876" spans="2:31" x14ac:dyDescent="0.3">
      <c r="B876" s="62" t="s">
        <v>47</v>
      </c>
      <c r="C876" s="62"/>
      <c r="D876" s="62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17.052000000000014</v>
      </c>
      <c r="N876" s="49">
        <v>23.25800000000002</v>
      </c>
      <c r="O876" s="48">
        <v>23.83799999999998</v>
      </c>
      <c r="P876" s="49">
        <v>23.83799999999998</v>
      </c>
      <c r="Q876" s="48">
        <v>23.316000000000017</v>
      </c>
      <c r="R876" s="49">
        <v>21.981999999999978</v>
      </c>
      <c r="S876" s="48">
        <v>20.938000000000009</v>
      </c>
      <c r="T876" s="49">
        <v>21.75</v>
      </c>
      <c r="U876" s="48">
        <v>23.83799999999998</v>
      </c>
      <c r="V876" s="49">
        <v>23.316000000000017</v>
      </c>
      <c r="W876" s="48">
        <v>17.63199999999998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58">
        <f t="shared" si="308"/>
        <v>240.75800000000001</v>
      </c>
      <c r="AD876" s="58"/>
      <c r="AE876" s="58"/>
    </row>
    <row r="877" spans="2:31" x14ac:dyDescent="0.3">
      <c r="B877" s="62" t="s">
        <v>48</v>
      </c>
      <c r="C877" s="62"/>
      <c r="D877" s="62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0</v>
      </c>
      <c r="S877" s="48">
        <v>0</v>
      </c>
      <c r="T877" s="49">
        <v>0</v>
      </c>
      <c r="U877" s="48">
        <v>0</v>
      </c>
      <c r="V877" s="49">
        <v>0</v>
      </c>
      <c r="W877" s="48">
        <v>0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58">
        <f t="shared" si="308"/>
        <v>0</v>
      </c>
      <c r="AD877" s="58"/>
      <c r="AE877" s="58"/>
    </row>
    <row r="878" spans="2:31" x14ac:dyDescent="0.3">
      <c r="B878" s="62" t="s">
        <v>49</v>
      </c>
      <c r="C878" s="62"/>
      <c r="D878" s="62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62.536333333333317</v>
      </c>
      <c r="N878" s="49">
        <v>85.561333333333337</v>
      </c>
      <c r="O878" s="48">
        <v>26.424833333333325</v>
      </c>
      <c r="P878" s="49">
        <v>55.371166666666674</v>
      </c>
      <c r="Q878" s="48">
        <v>95.240333333333325</v>
      </c>
      <c r="R878" s="49">
        <v>95.228499999999983</v>
      </c>
      <c r="S878" s="48">
        <v>95.383833333333328</v>
      </c>
      <c r="T878" s="49">
        <v>97.440666666666658</v>
      </c>
      <c r="U878" s="48">
        <v>119.52933333333331</v>
      </c>
      <c r="V878" s="49">
        <v>117.88683333333333</v>
      </c>
      <c r="W878" s="48">
        <v>87.53149999999998</v>
      </c>
      <c r="X878" s="49">
        <v>13.613166666666668</v>
      </c>
      <c r="Y878" s="48">
        <v>0</v>
      </c>
      <c r="Z878" s="49">
        <v>0</v>
      </c>
      <c r="AA878" s="48">
        <v>0</v>
      </c>
      <c r="AB878" s="49">
        <v>0</v>
      </c>
      <c r="AC878" s="58">
        <f t="shared" si="308"/>
        <v>951.74783333333323</v>
      </c>
      <c r="AD878" s="58"/>
      <c r="AE878" s="58"/>
    </row>
    <row r="879" spans="2:31" x14ac:dyDescent="0.3">
      <c r="B879" s="62" t="s">
        <v>50</v>
      </c>
      <c r="C879" s="62"/>
      <c r="D879" s="62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0.1903333333333333</v>
      </c>
      <c r="M879" s="48">
        <v>26.234166666666678</v>
      </c>
      <c r="N879" s="49">
        <v>40.365499999999997</v>
      </c>
      <c r="O879" s="48">
        <v>37.585000000000015</v>
      </c>
      <c r="P879" s="49">
        <v>36.121833333333349</v>
      </c>
      <c r="Q879" s="48">
        <v>33.139666666666649</v>
      </c>
      <c r="R879" s="49">
        <v>33.11233333333336</v>
      </c>
      <c r="S879" s="48">
        <v>33.248333333333328</v>
      </c>
      <c r="T879" s="49">
        <v>35.112333333333325</v>
      </c>
      <c r="U879" s="48">
        <v>37.330166666666656</v>
      </c>
      <c r="V879" s="49">
        <v>37.104166666666657</v>
      </c>
      <c r="W879" s="48">
        <v>28.198499999999999</v>
      </c>
      <c r="X879" s="49">
        <v>1.3129999999999995</v>
      </c>
      <c r="Y879" s="48">
        <v>0</v>
      </c>
      <c r="Z879" s="49">
        <v>0</v>
      </c>
      <c r="AA879" s="48">
        <v>0</v>
      </c>
      <c r="AB879" s="49">
        <v>0</v>
      </c>
      <c r="AC879" s="58">
        <f t="shared" si="308"/>
        <v>379.05533333333329</v>
      </c>
      <c r="AD879" s="58"/>
      <c r="AE879" s="58"/>
    </row>
    <row r="880" spans="2:31" x14ac:dyDescent="0.3">
      <c r="B880" s="62" t="s">
        <v>123</v>
      </c>
      <c r="C880" s="62"/>
      <c r="D880" s="62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19.11999999999999</v>
      </c>
      <c r="N880" s="49">
        <v>40.016833333333288</v>
      </c>
      <c r="O880" s="48">
        <v>22.293999999999976</v>
      </c>
      <c r="P880" s="49">
        <v>15.790833333333337</v>
      </c>
      <c r="Q880" s="48">
        <v>21.073166666666673</v>
      </c>
      <c r="R880" s="49">
        <v>20.68383333333335</v>
      </c>
      <c r="S880" s="48">
        <v>20.461500000000001</v>
      </c>
      <c r="T880" s="49">
        <v>20.079500000000003</v>
      </c>
      <c r="U880" s="48">
        <v>20.137499999999996</v>
      </c>
      <c r="V880" s="49">
        <v>17.464000000000002</v>
      </c>
      <c r="W880" s="48">
        <v>2.7073333333333327</v>
      </c>
      <c r="X880" s="49">
        <v>0</v>
      </c>
      <c r="Y880" s="48">
        <v>0</v>
      </c>
      <c r="Z880" s="49">
        <v>0</v>
      </c>
      <c r="AA880" s="48">
        <v>0</v>
      </c>
      <c r="AB880" s="49">
        <v>0</v>
      </c>
      <c r="AC880" s="58">
        <f t="shared" si="308"/>
        <v>219.82849999999993</v>
      </c>
      <c r="AD880" s="58"/>
      <c r="AE880" s="58"/>
    </row>
    <row r="881" spans="2:31" x14ac:dyDescent="0.3">
      <c r="B881" s="62" t="s">
        <v>51</v>
      </c>
      <c r="C881" s="62"/>
      <c r="D881" s="62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36.345333333333322</v>
      </c>
      <c r="N881" s="49">
        <v>141.54999999999998</v>
      </c>
      <c r="O881" s="48">
        <v>167.74</v>
      </c>
      <c r="P881" s="49">
        <v>160.24</v>
      </c>
      <c r="Q881" s="48">
        <v>98.820000000000022</v>
      </c>
      <c r="R881" s="49">
        <v>98.820000000000022</v>
      </c>
      <c r="S881" s="48">
        <v>98.81</v>
      </c>
      <c r="T881" s="49">
        <v>104.24000000000001</v>
      </c>
      <c r="U881" s="48">
        <v>108.80000000000001</v>
      </c>
      <c r="V881" s="49">
        <v>115.44</v>
      </c>
      <c r="W881" s="48">
        <v>87.151833333333329</v>
      </c>
      <c r="X881" s="49">
        <v>14.73683333333333</v>
      </c>
      <c r="Y881" s="48">
        <v>0</v>
      </c>
      <c r="Z881" s="49">
        <v>0</v>
      </c>
      <c r="AA881" s="48">
        <v>0</v>
      </c>
      <c r="AB881" s="49">
        <v>0</v>
      </c>
      <c r="AC881" s="58">
        <f t="shared" si="308"/>
        <v>1232.6940000000002</v>
      </c>
      <c r="AD881" s="58"/>
      <c r="AE881" s="58"/>
    </row>
    <row r="882" spans="2:31" x14ac:dyDescent="0.3">
      <c r="B882" s="62" t="s">
        <v>52</v>
      </c>
      <c r="C882" s="62"/>
      <c r="D882" s="62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9.0891666666666673</v>
      </c>
      <c r="N882" s="49">
        <v>22.733499999999975</v>
      </c>
      <c r="O882" s="48">
        <v>25.986166666666673</v>
      </c>
      <c r="P882" s="49">
        <v>26.908333333333328</v>
      </c>
      <c r="Q882" s="48">
        <v>28.904000000000021</v>
      </c>
      <c r="R882" s="49">
        <v>29.234000000000016</v>
      </c>
      <c r="S882" s="48">
        <v>28.994333333333341</v>
      </c>
      <c r="T882" s="49">
        <v>24.920333333333325</v>
      </c>
      <c r="U882" s="48">
        <v>21.629166666666649</v>
      </c>
      <c r="V882" s="49">
        <v>20.113499999999988</v>
      </c>
      <c r="W882" s="48">
        <v>10.593499999999995</v>
      </c>
      <c r="X882" s="49">
        <v>3.9154999999999989</v>
      </c>
      <c r="Y882" s="48">
        <v>0</v>
      </c>
      <c r="Z882" s="49">
        <v>0</v>
      </c>
      <c r="AA882" s="48">
        <v>0</v>
      </c>
      <c r="AB882" s="49">
        <v>0</v>
      </c>
      <c r="AC882" s="58">
        <f t="shared" si="308"/>
        <v>253.0215</v>
      </c>
      <c r="AD882" s="58"/>
      <c r="AE882" s="58"/>
    </row>
    <row r="883" spans="2:31" x14ac:dyDescent="0.3">
      <c r="B883" s="62" t="s">
        <v>53</v>
      </c>
      <c r="C883" s="62"/>
      <c r="D883" s="62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0.69166666666666687</v>
      </c>
      <c r="M883" s="48">
        <v>1.6936666666666669</v>
      </c>
      <c r="N883" s="49">
        <v>2.6956666666666669</v>
      </c>
      <c r="O883" s="48">
        <v>3.6975000000000002</v>
      </c>
      <c r="P883" s="49">
        <v>4.6993333333333336</v>
      </c>
      <c r="Q883" s="48">
        <v>5.7011666666666674</v>
      </c>
      <c r="R883" s="49">
        <v>6.7028333333333343</v>
      </c>
      <c r="S883" s="48">
        <v>7.7045000000000012</v>
      </c>
      <c r="T883" s="49">
        <v>8.7061666666666682</v>
      </c>
      <c r="U883" s="48">
        <v>9.7078333333333351</v>
      </c>
      <c r="V883" s="49">
        <v>10.709333333333337</v>
      </c>
      <c r="W883" s="48">
        <v>11.710833333333337</v>
      </c>
      <c r="X883" s="49">
        <v>8.977666666666666</v>
      </c>
      <c r="Y883" s="48">
        <v>0</v>
      </c>
      <c r="Z883" s="49">
        <v>0</v>
      </c>
      <c r="AA883" s="48">
        <v>0</v>
      </c>
      <c r="AB883" s="49">
        <v>0</v>
      </c>
      <c r="AC883" s="58">
        <f t="shared" si="308"/>
        <v>83.398166666666683</v>
      </c>
      <c r="AD883" s="58"/>
      <c r="AE883" s="58"/>
    </row>
    <row r="884" spans="2:31" x14ac:dyDescent="0.3">
      <c r="B884" s="62" t="s">
        <v>54</v>
      </c>
      <c r="C884" s="62"/>
      <c r="D884" s="62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0</v>
      </c>
      <c r="M884" s="48">
        <v>26.684333333333335</v>
      </c>
      <c r="N884" s="49">
        <v>44.434499999999993</v>
      </c>
      <c r="O884" s="48">
        <v>43.650333333333315</v>
      </c>
      <c r="P884" s="49">
        <v>38.101333333333322</v>
      </c>
      <c r="Q884" s="48">
        <v>20.317833333333333</v>
      </c>
      <c r="R884" s="49">
        <v>20.717666666666659</v>
      </c>
      <c r="S884" s="48">
        <v>20.327833333333338</v>
      </c>
      <c r="T884" s="49">
        <v>18.584833333333332</v>
      </c>
      <c r="U884" s="48">
        <v>19.184000000000005</v>
      </c>
      <c r="V884" s="49">
        <v>19.585833333333333</v>
      </c>
      <c r="W884" s="48">
        <v>19.526666666666664</v>
      </c>
      <c r="X884" s="49">
        <v>4.09</v>
      </c>
      <c r="Y884" s="48">
        <v>0</v>
      </c>
      <c r="Z884" s="49">
        <v>0</v>
      </c>
      <c r="AA884" s="48">
        <v>0</v>
      </c>
      <c r="AB884" s="49">
        <v>0</v>
      </c>
      <c r="AC884" s="58">
        <f t="shared" si="308"/>
        <v>295.20516666666657</v>
      </c>
      <c r="AD884" s="58"/>
      <c r="AE884" s="58"/>
    </row>
    <row r="885" spans="2:31" x14ac:dyDescent="0.3">
      <c r="B885" s="62" t="s">
        <v>55</v>
      </c>
      <c r="C885" s="62"/>
      <c r="D885" s="62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0</v>
      </c>
      <c r="M885" s="48">
        <v>36.883166666666668</v>
      </c>
      <c r="N885" s="49">
        <v>67.15999999999994</v>
      </c>
      <c r="O885" s="48">
        <v>74.58066666666663</v>
      </c>
      <c r="P885" s="49">
        <v>62.239500000000014</v>
      </c>
      <c r="Q885" s="48">
        <v>26.79866666666668</v>
      </c>
      <c r="R885" s="49">
        <v>28.479666666666695</v>
      </c>
      <c r="S885" s="48">
        <v>28.442499999999995</v>
      </c>
      <c r="T885" s="49">
        <v>29.771166666666648</v>
      </c>
      <c r="U885" s="48">
        <v>30.078999999999958</v>
      </c>
      <c r="V885" s="49">
        <v>30.702833333333334</v>
      </c>
      <c r="W885" s="48">
        <v>18.53583333333335</v>
      </c>
      <c r="X885" s="49">
        <v>5.5718333333333332</v>
      </c>
      <c r="Y885" s="48">
        <v>0</v>
      </c>
      <c r="Z885" s="49">
        <v>0</v>
      </c>
      <c r="AA885" s="48">
        <v>0</v>
      </c>
      <c r="AB885" s="49">
        <v>0</v>
      </c>
      <c r="AC885" s="58">
        <f t="shared" si="308"/>
        <v>439.24483333333325</v>
      </c>
      <c r="AD885" s="58"/>
      <c r="AE885" s="58"/>
    </row>
    <row r="886" spans="2:31" x14ac:dyDescent="0.3">
      <c r="B886" s="62" t="s">
        <v>56</v>
      </c>
      <c r="C886" s="62"/>
      <c r="D886" s="62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23.938333333333336</v>
      </c>
      <c r="N886" s="49">
        <v>33.036333333333332</v>
      </c>
      <c r="O886" s="48">
        <v>18.868000000000002</v>
      </c>
      <c r="P886" s="49">
        <v>22.26466666666666</v>
      </c>
      <c r="Q886" s="48">
        <v>19.997333333333327</v>
      </c>
      <c r="R886" s="49">
        <v>19.774666666666665</v>
      </c>
      <c r="S886" s="48">
        <v>19.605166666666648</v>
      </c>
      <c r="T886" s="49">
        <v>19.107333333333322</v>
      </c>
      <c r="U886" s="48">
        <v>20.35616666666667</v>
      </c>
      <c r="V886" s="49">
        <v>20.989166666666673</v>
      </c>
      <c r="W886" s="48">
        <v>20.215499999999999</v>
      </c>
      <c r="X886" s="49">
        <v>17.309666666666672</v>
      </c>
      <c r="Y886" s="48">
        <v>0</v>
      </c>
      <c r="Z886" s="49">
        <v>0</v>
      </c>
      <c r="AA886" s="48">
        <v>0</v>
      </c>
      <c r="AB886" s="49">
        <v>0</v>
      </c>
      <c r="AC886" s="58">
        <f t="shared" si="308"/>
        <v>255.46233333333328</v>
      </c>
      <c r="AD886" s="58"/>
      <c r="AE886" s="58"/>
    </row>
    <row r="887" spans="2:31" x14ac:dyDescent="0.3">
      <c r="B887" s="62" t="s">
        <v>124</v>
      </c>
      <c r="C887" s="62"/>
      <c r="D887" s="62"/>
      <c r="E887" s="48">
        <v>0</v>
      </c>
      <c r="F887" s="49">
        <v>0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1.9547666666666668</v>
      </c>
      <c r="M887" s="48">
        <v>70.93116666666667</v>
      </c>
      <c r="N887" s="49">
        <v>118.81400000000005</v>
      </c>
      <c r="O887" s="48">
        <v>135.49900000000002</v>
      </c>
      <c r="P887" s="49">
        <v>118.22700000000003</v>
      </c>
      <c r="Q887" s="48">
        <v>109.85866666666666</v>
      </c>
      <c r="R887" s="49">
        <v>111.88216666666671</v>
      </c>
      <c r="S887" s="48">
        <v>111.45933333333336</v>
      </c>
      <c r="T887" s="49">
        <v>111.69683333333329</v>
      </c>
      <c r="U887" s="48">
        <v>109.01683333333335</v>
      </c>
      <c r="V887" s="49">
        <v>112.40550000000002</v>
      </c>
      <c r="W887" s="48">
        <v>101.49883333333328</v>
      </c>
      <c r="X887" s="49">
        <v>38.144383333333344</v>
      </c>
      <c r="Y887" s="48">
        <v>0</v>
      </c>
      <c r="Z887" s="49">
        <v>0</v>
      </c>
      <c r="AA887" s="48">
        <v>0</v>
      </c>
      <c r="AB887" s="49">
        <v>0</v>
      </c>
      <c r="AC887" s="58">
        <f t="shared" si="308"/>
        <v>1251.3884833333334</v>
      </c>
      <c r="AD887" s="58"/>
      <c r="AE887" s="58"/>
    </row>
    <row r="888" spans="2:31" x14ac:dyDescent="0.3">
      <c r="B888" s="62" t="s">
        <v>57</v>
      </c>
      <c r="C888" s="62"/>
      <c r="D888" s="62"/>
      <c r="E888" s="48">
        <v>0</v>
      </c>
      <c r="F888" s="49">
        <v>0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</v>
      </c>
      <c r="M888" s="48">
        <v>6.4771666666666627</v>
      </c>
      <c r="N888" s="49">
        <v>11.379999999999997</v>
      </c>
      <c r="O888" s="48">
        <v>12.690000000000017</v>
      </c>
      <c r="P888" s="49">
        <v>11.852166666666665</v>
      </c>
      <c r="Q888" s="48">
        <v>5.7526666666666664</v>
      </c>
      <c r="R888" s="49">
        <v>5.7938333333333363</v>
      </c>
      <c r="S888" s="48">
        <v>5.7599999999999927</v>
      </c>
      <c r="T888" s="49">
        <v>5.7990000000000039</v>
      </c>
      <c r="U888" s="48">
        <v>5.7701666666666647</v>
      </c>
      <c r="V888" s="49">
        <v>5.1358333333333333</v>
      </c>
      <c r="W888" s="48">
        <v>5.0895000000000001</v>
      </c>
      <c r="X888" s="49">
        <v>0.96750000000000003</v>
      </c>
      <c r="Y888" s="48">
        <v>0</v>
      </c>
      <c r="Z888" s="49">
        <v>0</v>
      </c>
      <c r="AA888" s="48">
        <v>0</v>
      </c>
      <c r="AB888" s="49">
        <v>0</v>
      </c>
      <c r="AC888" s="58">
        <f t="shared" si="308"/>
        <v>82.46783333333336</v>
      </c>
      <c r="AD888" s="58"/>
      <c r="AE888" s="58"/>
    </row>
    <row r="889" spans="2:31" x14ac:dyDescent="0.3">
      <c r="B889" s="62" t="s">
        <v>58</v>
      </c>
      <c r="C889" s="62"/>
      <c r="D889" s="62"/>
      <c r="E889" s="48">
        <v>0</v>
      </c>
      <c r="F889" s="49">
        <v>0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</v>
      </c>
      <c r="M889" s="48">
        <v>0</v>
      </c>
      <c r="N889" s="49">
        <v>0</v>
      </c>
      <c r="O889" s="48">
        <v>0</v>
      </c>
      <c r="P889" s="49">
        <v>0</v>
      </c>
      <c r="Q889" s="48">
        <v>0</v>
      </c>
      <c r="R889" s="49">
        <v>0</v>
      </c>
      <c r="S889" s="48">
        <v>0</v>
      </c>
      <c r="T889" s="49">
        <v>0</v>
      </c>
      <c r="U889" s="48">
        <v>0</v>
      </c>
      <c r="V889" s="49">
        <v>0</v>
      </c>
      <c r="W889" s="48">
        <v>0</v>
      </c>
      <c r="X889" s="49">
        <v>0</v>
      </c>
      <c r="Y889" s="48">
        <v>0</v>
      </c>
      <c r="Z889" s="49">
        <v>0</v>
      </c>
      <c r="AA889" s="48">
        <v>0</v>
      </c>
      <c r="AB889" s="49">
        <v>0</v>
      </c>
      <c r="AC889" s="58">
        <f t="shared" si="308"/>
        <v>0</v>
      </c>
      <c r="AD889" s="58"/>
      <c r="AE889" s="58"/>
    </row>
    <row r="890" spans="2:31" x14ac:dyDescent="0.3">
      <c r="B890" s="62" t="s">
        <v>125</v>
      </c>
      <c r="C890" s="62"/>
      <c r="D890" s="62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0.39816666666666661</v>
      </c>
      <c r="M890" s="48">
        <v>34.009166666666665</v>
      </c>
      <c r="N890" s="49">
        <v>79.96066666666664</v>
      </c>
      <c r="O890" s="48">
        <v>98.117333333333292</v>
      </c>
      <c r="P890" s="49">
        <v>94.884833333333304</v>
      </c>
      <c r="Q890" s="48">
        <v>55.013166666666692</v>
      </c>
      <c r="R890" s="49">
        <v>54.6325</v>
      </c>
      <c r="S890" s="48">
        <v>54.981166666666667</v>
      </c>
      <c r="T890" s="49">
        <v>51.424500000000016</v>
      </c>
      <c r="U890" s="48">
        <v>48.760499999999993</v>
      </c>
      <c r="V890" s="49">
        <v>47.44233333333333</v>
      </c>
      <c r="W890" s="48">
        <v>8.7804999999999982</v>
      </c>
      <c r="X890" s="49">
        <v>3.5478333333333336</v>
      </c>
      <c r="Y890" s="48">
        <v>0</v>
      </c>
      <c r="Z890" s="49">
        <v>0</v>
      </c>
      <c r="AA890" s="48">
        <v>0</v>
      </c>
      <c r="AB890" s="49">
        <v>0</v>
      </c>
      <c r="AC890" s="58">
        <f t="shared" si="308"/>
        <v>631.95266666666635</v>
      </c>
      <c r="AD890" s="58"/>
      <c r="AE890" s="58"/>
    </row>
    <row r="891" spans="2:31" x14ac:dyDescent="0.3">
      <c r="B891" s="62" t="s">
        <v>59</v>
      </c>
      <c r="C891" s="62"/>
      <c r="D891" s="62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11.506000000000004</v>
      </c>
      <c r="N891" s="49">
        <v>24.520333333333312</v>
      </c>
      <c r="O891" s="48">
        <v>27.702666666666691</v>
      </c>
      <c r="P891" s="49">
        <v>28.129666666666658</v>
      </c>
      <c r="Q891" s="48">
        <v>20.38000000000001</v>
      </c>
      <c r="R891" s="49">
        <v>20.591999999999999</v>
      </c>
      <c r="S891" s="48">
        <v>20.591000000000008</v>
      </c>
      <c r="T891" s="49">
        <v>20.27133333333332</v>
      </c>
      <c r="U891" s="48">
        <v>19.230666666666686</v>
      </c>
      <c r="V891" s="49">
        <v>14.990000000000007</v>
      </c>
      <c r="W891" s="48">
        <v>1.9464999999999997</v>
      </c>
      <c r="X891" s="49">
        <v>0.89116666666666655</v>
      </c>
      <c r="Y891" s="48">
        <v>0</v>
      </c>
      <c r="Z891" s="49">
        <v>0</v>
      </c>
      <c r="AA891" s="48">
        <v>0</v>
      </c>
      <c r="AB891" s="49">
        <v>0</v>
      </c>
      <c r="AC891" s="58">
        <f t="shared" si="308"/>
        <v>210.75133333333335</v>
      </c>
      <c r="AD891" s="58"/>
      <c r="AE891" s="58"/>
    </row>
    <row r="892" spans="2:31" x14ac:dyDescent="0.3">
      <c r="B892" s="62" t="s">
        <v>60</v>
      </c>
      <c r="C892" s="62"/>
      <c r="D892" s="62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0.46133333333333337</v>
      </c>
      <c r="M892" s="48">
        <v>20.201999999999988</v>
      </c>
      <c r="N892" s="49">
        <v>39.708000000000006</v>
      </c>
      <c r="O892" s="48">
        <v>45.757333333333342</v>
      </c>
      <c r="P892" s="49">
        <v>25.190666666666662</v>
      </c>
      <c r="Q892" s="48">
        <v>18.424833333333329</v>
      </c>
      <c r="R892" s="49">
        <v>18.082500000000003</v>
      </c>
      <c r="S892" s="48">
        <v>17.758166666666664</v>
      </c>
      <c r="T892" s="49">
        <v>17.136333333333326</v>
      </c>
      <c r="U892" s="48">
        <v>21.382000000000001</v>
      </c>
      <c r="V892" s="49">
        <v>25.561833333333336</v>
      </c>
      <c r="W892" s="48">
        <v>26.100500000000007</v>
      </c>
      <c r="X892" s="49">
        <v>4.282333333333332</v>
      </c>
      <c r="Y892" s="48">
        <v>0</v>
      </c>
      <c r="Z892" s="49">
        <v>0</v>
      </c>
      <c r="AA892" s="48">
        <v>0</v>
      </c>
      <c r="AB892" s="49">
        <v>0</v>
      </c>
      <c r="AC892" s="58">
        <f t="shared" si="308"/>
        <v>280.0478333333333</v>
      </c>
      <c r="AD892" s="58"/>
      <c r="AE892" s="58"/>
    </row>
    <row r="893" spans="2:31" x14ac:dyDescent="0.3">
      <c r="B893" s="62" t="s">
        <v>61</v>
      </c>
      <c r="C893" s="62"/>
      <c r="D893" s="62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36.288833333333329</v>
      </c>
      <c r="N893" s="49">
        <v>70.953333333333319</v>
      </c>
      <c r="O893" s="48">
        <v>37.690166666666684</v>
      </c>
      <c r="P893" s="49">
        <v>34.784666666666666</v>
      </c>
      <c r="Q893" s="48">
        <v>38.749666666666691</v>
      </c>
      <c r="R893" s="49">
        <v>39.538166666666648</v>
      </c>
      <c r="S893" s="48">
        <v>38.779999999999994</v>
      </c>
      <c r="T893" s="49">
        <v>36.718666666666671</v>
      </c>
      <c r="U893" s="48">
        <v>37.94100000000001</v>
      </c>
      <c r="V893" s="49">
        <v>39.328166666666661</v>
      </c>
      <c r="W893" s="48">
        <v>37.870333333333335</v>
      </c>
      <c r="X893" s="49">
        <v>6.9831666666666665</v>
      </c>
      <c r="Y893" s="48">
        <v>0</v>
      </c>
      <c r="Z893" s="49">
        <v>0</v>
      </c>
      <c r="AA893" s="48">
        <v>0</v>
      </c>
      <c r="AB893" s="49">
        <v>0</v>
      </c>
      <c r="AC893" s="58">
        <f t="shared" si="308"/>
        <v>455.62616666666662</v>
      </c>
      <c r="AD893" s="58"/>
      <c r="AE893" s="58"/>
    </row>
    <row r="894" spans="2:31" x14ac:dyDescent="0.3">
      <c r="B894" s="62" t="s">
        <v>62</v>
      </c>
      <c r="C894" s="62"/>
      <c r="D894" s="62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7.0211666666666641</v>
      </c>
      <c r="N894" s="49">
        <v>6.4962166666666681</v>
      </c>
      <c r="O894" s="48">
        <v>1.1526333333333341</v>
      </c>
      <c r="P894" s="49">
        <v>2.6574666666666649</v>
      </c>
      <c r="Q894" s="48">
        <v>3.4021666666666683</v>
      </c>
      <c r="R894" s="49">
        <v>0</v>
      </c>
      <c r="S894" s="48">
        <v>0</v>
      </c>
      <c r="T894" s="49">
        <v>10.112333333333337</v>
      </c>
      <c r="U894" s="48">
        <v>15.882499999999977</v>
      </c>
      <c r="V894" s="49">
        <v>15.36316666666667</v>
      </c>
      <c r="W894" s="48">
        <v>5.6726000000000019</v>
      </c>
      <c r="X894" s="49">
        <v>3.3219166666666671</v>
      </c>
      <c r="Y894" s="48">
        <v>0</v>
      </c>
      <c r="Z894" s="49">
        <v>0</v>
      </c>
      <c r="AA894" s="48">
        <v>0</v>
      </c>
      <c r="AB894" s="49">
        <v>0</v>
      </c>
      <c r="AC894" s="58">
        <f t="shared" si="308"/>
        <v>71.082166666666652</v>
      </c>
      <c r="AD894" s="58"/>
      <c r="AE894" s="58"/>
    </row>
    <row r="895" spans="2:31" x14ac:dyDescent="0.3">
      <c r="B895" s="62" t="s">
        <v>63</v>
      </c>
      <c r="C895" s="62"/>
      <c r="D895" s="62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6.5900000000000132</v>
      </c>
      <c r="N895" s="49">
        <v>20.155666666666662</v>
      </c>
      <c r="O895" s="48">
        <v>0</v>
      </c>
      <c r="P895" s="49">
        <v>4.5636666666666716</v>
      </c>
      <c r="Q895" s="48">
        <v>8.25</v>
      </c>
      <c r="R895" s="49">
        <v>16.549999999999986</v>
      </c>
      <c r="S895" s="48">
        <v>13.450000000000012</v>
      </c>
      <c r="T895" s="49">
        <v>13.422166666666659</v>
      </c>
      <c r="U895" s="48">
        <v>20.017166666666679</v>
      </c>
      <c r="V895" s="49">
        <v>36.452500000000015</v>
      </c>
      <c r="W895" s="48">
        <v>28.18766666666669</v>
      </c>
      <c r="X895" s="49">
        <v>5.9435000000000011</v>
      </c>
      <c r="Y895" s="48">
        <v>0</v>
      </c>
      <c r="Z895" s="49">
        <v>0</v>
      </c>
      <c r="AA895" s="48">
        <v>0</v>
      </c>
      <c r="AB895" s="49">
        <v>0</v>
      </c>
      <c r="AC895" s="58">
        <f t="shared" si="308"/>
        <v>173.58233333333342</v>
      </c>
      <c r="AD895" s="58"/>
      <c r="AE895" s="58"/>
    </row>
    <row r="896" spans="2:31" x14ac:dyDescent="0.3">
      <c r="B896" s="62" t="s">
        <v>64</v>
      </c>
      <c r="C896" s="62"/>
      <c r="D896" s="62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10.67166666666667</v>
      </c>
      <c r="N896" s="49">
        <v>28.934666666666619</v>
      </c>
      <c r="O896" s="48">
        <v>24.051499999999976</v>
      </c>
      <c r="P896" s="49">
        <v>26.63433333333332</v>
      </c>
      <c r="Q896" s="48">
        <v>29.424333333333355</v>
      </c>
      <c r="R896" s="49">
        <v>30.125999999999951</v>
      </c>
      <c r="S896" s="48">
        <v>27.856999999999971</v>
      </c>
      <c r="T896" s="49">
        <v>28.372666666666685</v>
      </c>
      <c r="U896" s="48">
        <v>35.953833333333314</v>
      </c>
      <c r="V896" s="49">
        <v>37.707833333333319</v>
      </c>
      <c r="W896" s="48">
        <v>36.159666666666681</v>
      </c>
      <c r="X896" s="49">
        <v>5.0575000000000001</v>
      </c>
      <c r="Y896" s="48">
        <v>0</v>
      </c>
      <c r="Z896" s="49">
        <v>0</v>
      </c>
      <c r="AA896" s="48">
        <v>0</v>
      </c>
      <c r="AB896" s="49">
        <v>0</v>
      </c>
      <c r="AC896" s="58">
        <f t="shared" si="308"/>
        <v>320.95099999999985</v>
      </c>
      <c r="AD896" s="58"/>
      <c r="AE896" s="58"/>
    </row>
    <row r="897" spans="2:31" x14ac:dyDescent="0.3">
      <c r="B897" s="62" t="s">
        <v>126</v>
      </c>
      <c r="C897" s="62"/>
      <c r="D897" s="62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38.270833333333336</v>
      </c>
      <c r="N897" s="49">
        <v>59.475166666666631</v>
      </c>
      <c r="O897" s="48">
        <v>59.589999999999968</v>
      </c>
      <c r="P897" s="49">
        <v>50.467833333333303</v>
      </c>
      <c r="Q897" s="48">
        <v>25.45500000000002</v>
      </c>
      <c r="R897" s="49">
        <v>25.479166666666686</v>
      </c>
      <c r="S897" s="48">
        <v>25.464500000000022</v>
      </c>
      <c r="T897" s="49">
        <v>26.504333333333353</v>
      </c>
      <c r="U897" s="48">
        <v>28.80916666666668</v>
      </c>
      <c r="V897" s="49">
        <v>28.677833333333314</v>
      </c>
      <c r="W897" s="48">
        <v>15.881833333333327</v>
      </c>
      <c r="X897" s="49">
        <v>0.90516666666666667</v>
      </c>
      <c r="Y897" s="48">
        <v>0</v>
      </c>
      <c r="Z897" s="49">
        <v>0</v>
      </c>
      <c r="AA897" s="48">
        <v>0</v>
      </c>
      <c r="AB897" s="49">
        <v>0</v>
      </c>
      <c r="AC897" s="58">
        <f t="shared" si="308"/>
        <v>384.98083333333329</v>
      </c>
      <c r="AD897" s="58"/>
      <c r="AE897" s="58"/>
    </row>
    <row r="898" spans="2:31" x14ac:dyDescent="0.3">
      <c r="B898" s="62" t="s">
        <v>65</v>
      </c>
      <c r="C898" s="62"/>
      <c r="D898" s="62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3.0500000000000003E-2</v>
      </c>
      <c r="M898" s="48">
        <v>0.14626666666666671</v>
      </c>
      <c r="N898" s="49">
        <v>2.0473666666666666</v>
      </c>
      <c r="O898" s="48">
        <v>9.1900000000000031</v>
      </c>
      <c r="P898" s="49">
        <v>11.070833333333329</v>
      </c>
      <c r="Q898" s="48">
        <v>9.52633333333333</v>
      </c>
      <c r="R898" s="49">
        <v>9.6013333333333328</v>
      </c>
      <c r="S898" s="48">
        <v>10.50400000000001</v>
      </c>
      <c r="T898" s="49">
        <v>11.633833333333333</v>
      </c>
      <c r="U898" s="48">
        <v>11.044999999999996</v>
      </c>
      <c r="V898" s="49">
        <v>10.171833333333344</v>
      </c>
      <c r="W898" s="48">
        <v>2.5070499999999996</v>
      </c>
      <c r="X898" s="49">
        <v>1.2572666666666663</v>
      </c>
      <c r="Y898" s="48">
        <v>0</v>
      </c>
      <c r="Z898" s="49">
        <v>0</v>
      </c>
      <c r="AA898" s="48">
        <v>0</v>
      </c>
      <c r="AB898" s="49">
        <v>0</v>
      </c>
      <c r="AC898" s="58">
        <f t="shared" si="308"/>
        <v>88.731616666666682</v>
      </c>
      <c r="AD898" s="58"/>
      <c r="AE898" s="58"/>
    </row>
    <row r="899" spans="2:31" x14ac:dyDescent="0.3">
      <c r="B899" s="62" t="s">
        <v>66</v>
      </c>
      <c r="C899" s="62"/>
      <c r="D899" s="62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19.325666666666642</v>
      </c>
      <c r="N899" s="49">
        <v>14.269499999999995</v>
      </c>
      <c r="O899" s="48">
        <v>15.874166666666667</v>
      </c>
      <c r="P899" s="49">
        <v>5.195166666666668</v>
      </c>
      <c r="Q899" s="48">
        <v>4.2514999999999983</v>
      </c>
      <c r="R899" s="49">
        <v>4.9449999999999985</v>
      </c>
      <c r="S899" s="48">
        <v>5.3868333333333309</v>
      </c>
      <c r="T899" s="49">
        <v>5.4419999999999993</v>
      </c>
      <c r="U899" s="48">
        <v>6.6434999999999977</v>
      </c>
      <c r="V899" s="49">
        <v>11.600666666666671</v>
      </c>
      <c r="W899" s="48">
        <v>19.81216666666667</v>
      </c>
      <c r="X899" s="49">
        <v>16.558500000000006</v>
      </c>
      <c r="Y899" s="48">
        <v>0</v>
      </c>
      <c r="Z899" s="49">
        <v>0</v>
      </c>
      <c r="AA899" s="48">
        <v>0</v>
      </c>
      <c r="AB899" s="49">
        <v>0</v>
      </c>
      <c r="AC899" s="58">
        <f>SUM(E899:AB899)</f>
        <v>129.30466666666663</v>
      </c>
      <c r="AD899" s="58"/>
      <c r="AE899" s="58"/>
    </row>
    <row r="900" spans="2:31" x14ac:dyDescent="0.3">
      <c r="B900" s="62" t="s">
        <v>67</v>
      </c>
      <c r="C900" s="62"/>
      <c r="D900" s="62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0.13200000000000001</v>
      </c>
      <c r="M900" s="48">
        <v>6.2965</v>
      </c>
      <c r="N900" s="49">
        <v>11.026333333333334</v>
      </c>
      <c r="O900" s="48">
        <v>14.489000000000001</v>
      </c>
      <c r="P900" s="49">
        <v>14.671000000000003</v>
      </c>
      <c r="Q900" s="48">
        <v>16.135666666666665</v>
      </c>
      <c r="R900" s="49">
        <v>16.146499999999996</v>
      </c>
      <c r="S900" s="48">
        <v>16.140500000000007</v>
      </c>
      <c r="T900" s="49">
        <v>14.379500000000002</v>
      </c>
      <c r="U900" s="48">
        <v>12.372000000000002</v>
      </c>
      <c r="V900" s="49">
        <v>8.4031666666666709</v>
      </c>
      <c r="W900" s="48">
        <v>4.4783333333333335</v>
      </c>
      <c r="X900" s="49">
        <v>1.8969999999999998</v>
      </c>
      <c r="Y900" s="48">
        <v>0</v>
      </c>
      <c r="Z900" s="49">
        <v>0</v>
      </c>
      <c r="AA900" s="48">
        <v>0</v>
      </c>
      <c r="AB900" s="49">
        <v>0</v>
      </c>
      <c r="AC900" s="58">
        <f t="shared" ref="AC900:AC918" si="309">SUM(E900:AB900)</f>
        <v>136.5675</v>
      </c>
      <c r="AD900" s="58"/>
      <c r="AE900" s="58"/>
    </row>
    <row r="901" spans="2:31" x14ac:dyDescent="0.3">
      <c r="B901" s="62" t="s">
        <v>68</v>
      </c>
      <c r="C901" s="62"/>
      <c r="D901" s="62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37.011833333333335</v>
      </c>
      <c r="N901" s="49">
        <v>119.79400000000007</v>
      </c>
      <c r="O901" s="48">
        <v>157.83566666666664</v>
      </c>
      <c r="P901" s="49">
        <v>170.32166666666669</v>
      </c>
      <c r="Q901" s="48">
        <v>154.32099999999997</v>
      </c>
      <c r="R901" s="49">
        <v>146.02516666666665</v>
      </c>
      <c r="S901" s="48">
        <v>144.58633333333336</v>
      </c>
      <c r="T901" s="49">
        <v>146.88266666666661</v>
      </c>
      <c r="U901" s="48">
        <v>135.41383333333326</v>
      </c>
      <c r="V901" s="49">
        <v>113.29700000000005</v>
      </c>
      <c r="W901" s="48">
        <v>57.773149999999994</v>
      </c>
      <c r="X901" s="49">
        <v>1.660599999999999</v>
      </c>
      <c r="Y901" s="48">
        <v>0</v>
      </c>
      <c r="Z901" s="49">
        <v>0</v>
      </c>
      <c r="AA901" s="48">
        <v>0</v>
      </c>
      <c r="AB901" s="49">
        <v>0</v>
      </c>
      <c r="AC901" s="58">
        <f t="shared" si="309"/>
        <v>1384.9229166666667</v>
      </c>
      <c r="AD901" s="58"/>
      <c r="AE901" s="58"/>
    </row>
    <row r="902" spans="2:31" x14ac:dyDescent="0.3">
      <c r="B902" s="62" t="s">
        <v>69</v>
      </c>
      <c r="C902" s="62"/>
      <c r="D902" s="62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2.084366666666666</v>
      </c>
      <c r="M902" s="48">
        <v>39.365999999999993</v>
      </c>
      <c r="N902" s="49">
        <v>69.969000000000037</v>
      </c>
      <c r="O902" s="48">
        <v>73.232666666666688</v>
      </c>
      <c r="P902" s="49">
        <v>50.289333333333346</v>
      </c>
      <c r="Q902" s="48">
        <v>31.279833333333343</v>
      </c>
      <c r="R902" s="49">
        <v>31.657500000000002</v>
      </c>
      <c r="S902" s="48">
        <v>31.429833333333331</v>
      </c>
      <c r="T902" s="49">
        <v>31.649666666666651</v>
      </c>
      <c r="U902" s="48">
        <v>38.95066666666667</v>
      </c>
      <c r="V902" s="49">
        <v>37.499000000000002</v>
      </c>
      <c r="W902" s="48">
        <v>24.404166666666679</v>
      </c>
      <c r="X902" s="49">
        <v>5.4614666666666647</v>
      </c>
      <c r="Y902" s="48">
        <v>0</v>
      </c>
      <c r="Z902" s="49">
        <v>0</v>
      </c>
      <c r="AA902" s="48">
        <v>0</v>
      </c>
      <c r="AB902" s="49">
        <v>0</v>
      </c>
      <c r="AC902" s="58">
        <f t="shared" si="309"/>
        <v>467.27350000000007</v>
      </c>
      <c r="AD902" s="58"/>
      <c r="AE902" s="58"/>
    </row>
    <row r="903" spans="2:31" x14ac:dyDescent="0.3">
      <c r="B903" s="62" t="s">
        <v>70</v>
      </c>
      <c r="C903" s="62"/>
      <c r="D903" s="62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61.337666666666685</v>
      </c>
      <c r="N903" s="49">
        <v>61.77200000000002</v>
      </c>
      <c r="O903" s="48">
        <v>75.480166666666648</v>
      </c>
      <c r="P903" s="49">
        <v>78.095999999999989</v>
      </c>
      <c r="Q903" s="48">
        <v>85.52416666666673</v>
      </c>
      <c r="R903" s="49">
        <v>85.507666666666694</v>
      </c>
      <c r="S903" s="48">
        <v>85.505000000000038</v>
      </c>
      <c r="T903" s="49">
        <v>85.514666666666727</v>
      </c>
      <c r="U903" s="48">
        <v>90.955500000000015</v>
      </c>
      <c r="V903" s="49">
        <v>100.81649999999998</v>
      </c>
      <c r="W903" s="48">
        <v>100.68466666666664</v>
      </c>
      <c r="X903" s="49">
        <v>17.869666666666664</v>
      </c>
      <c r="Y903" s="48">
        <v>0</v>
      </c>
      <c r="Z903" s="49">
        <v>0</v>
      </c>
      <c r="AA903" s="48">
        <v>0</v>
      </c>
      <c r="AB903" s="49">
        <v>0</v>
      </c>
      <c r="AC903" s="58">
        <f t="shared" si="309"/>
        <v>929.0636666666669</v>
      </c>
      <c r="AD903" s="58"/>
      <c r="AE903" s="58"/>
    </row>
    <row r="904" spans="2:31" x14ac:dyDescent="0.3">
      <c r="B904" s="62" t="s">
        <v>71</v>
      </c>
      <c r="C904" s="62"/>
      <c r="D904" s="62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13.217666666666666</v>
      </c>
      <c r="N904" s="49">
        <v>22.493333333333357</v>
      </c>
      <c r="O904" s="48">
        <v>27.596333333333323</v>
      </c>
      <c r="P904" s="49">
        <v>30.692333333333348</v>
      </c>
      <c r="Q904" s="48">
        <v>30.472166666666677</v>
      </c>
      <c r="R904" s="49">
        <v>30.32049999999996</v>
      </c>
      <c r="S904" s="48">
        <v>30.067333333333298</v>
      </c>
      <c r="T904" s="49">
        <v>30.008166666666643</v>
      </c>
      <c r="U904" s="48">
        <v>35.460999999999999</v>
      </c>
      <c r="V904" s="49">
        <v>35.544000000000011</v>
      </c>
      <c r="W904" s="48">
        <v>33.783833333333334</v>
      </c>
      <c r="X904" s="49">
        <v>5.6535000000000002</v>
      </c>
      <c r="Y904" s="48">
        <v>0</v>
      </c>
      <c r="Z904" s="49">
        <v>0</v>
      </c>
      <c r="AA904" s="48">
        <v>0</v>
      </c>
      <c r="AB904" s="49">
        <v>0</v>
      </c>
      <c r="AC904" s="58">
        <f t="shared" si="309"/>
        <v>325.3101666666667</v>
      </c>
      <c r="AD904" s="58"/>
      <c r="AE904" s="58"/>
    </row>
    <row r="905" spans="2:31" x14ac:dyDescent="0.3">
      <c r="B905" s="62" t="s">
        <v>72</v>
      </c>
      <c r="C905" s="62"/>
      <c r="D905" s="62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0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0</v>
      </c>
      <c r="U905" s="48">
        <v>0</v>
      </c>
      <c r="V905" s="49">
        <v>0</v>
      </c>
      <c r="W905" s="48">
        <v>0</v>
      </c>
      <c r="X905" s="49">
        <v>0</v>
      </c>
      <c r="Y905" s="48">
        <v>0</v>
      </c>
      <c r="Z905" s="49">
        <v>0</v>
      </c>
      <c r="AA905" s="48">
        <v>0</v>
      </c>
      <c r="AB905" s="49">
        <v>0</v>
      </c>
      <c r="AC905" s="58">
        <f t="shared" si="309"/>
        <v>0</v>
      </c>
      <c r="AD905" s="58"/>
      <c r="AE905" s="58"/>
    </row>
    <row r="906" spans="2:31" x14ac:dyDescent="0.3">
      <c r="B906" s="62" t="s">
        <v>73</v>
      </c>
      <c r="C906" s="62"/>
      <c r="D906" s="62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5.3166666666666688E-2</v>
      </c>
      <c r="M906" s="48">
        <v>65.648500000000055</v>
      </c>
      <c r="N906" s="49">
        <v>102.81466666666675</v>
      </c>
      <c r="O906" s="48">
        <v>102.39150000000001</v>
      </c>
      <c r="P906" s="49">
        <v>94.015333333333331</v>
      </c>
      <c r="Q906" s="48">
        <v>69.329666666666682</v>
      </c>
      <c r="R906" s="49">
        <v>69.337333333333333</v>
      </c>
      <c r="S906" s="48">
        <v>69.335499999999996</v>
      </c>
      <c r="T906" s="49">
        <v>69.306666666666686</v>
      </c>
      <c r="U906" s="48">
        <v>75.096833333333336</v>
      </c>
      <c r="V906" s="49">
        <v>83.168666666666667</v>
      </c>
      <c r="W906" s="48">
        <v>62.194833333333335</v>
      </c>
      <c r="X906" s="49">
        <v>2.3231666666666659</v>
      </c>
      <c r="Y906" s="48">
        <v>0</v>
      </c>
      <c r="Z906" s="49">
        <v>0</v>
      </c>
      <c r="AA906" s="48">
        <v>0</v>
      </c>
      <c r="AB906" s="49">
        <v>0</v>
      </c>
      <c r="AC906" s="58">
        <f t="shared" si="309"/>
        <v>865.0158333333336</v>
      </c>
      <c r="AD906" s="58"/>
      <c r="AE906" s="58"/>
    </row>
    <row r="907" spans="2:31" x14ac:dyDescent="0.3">
      <c r="B907" s="62" t="s">
        <v>74</v>
      </c>
      <c r="C907" s="62"/>
      <c r="D907" s="62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0.37333333333333335</v>
      </c>
      <c r="M907" s="48">
        <v>0.47666666666666668</v>
      </c>
      <c r="N907" s="49">
        <v>0.55300000000000005</v>
      </c>
      <c r="O907" s="48">
        <v>0.62749999999999995</v>
      </c>
      <c r="P907" s="49">
        <v>0.70050000000000001</v>
      </c>
      <c r="Q907" s="48">
        <v>0.77216666666666667</v>
      </c>
      <c r="R907" s="49">
        <v>0.84216666666666673</v>
      </c>
      <c r="S907" s="48">
        <v>0.91066666666666662</v>
      </c>
      <c r="T907" s="49">
        <v>0.97749999999999992</v>
      </c>
      <c r="U907" s="48">
        <v>1.0426666666666666</v>
      </c>
      <c r="V907" s="49">
        <v>1.1063333333333332</v>
      </c>
      <c r="W907" s="48">
        <v>1.1751666666666665</v>
      </c>
      <c r="X907" s="49">
        <v>1.2351666666666665</v>
      </c>
      <c r="Y907" s="48">
        <v>0</v>
      </c>
      <c r="Z907" s="49">
        <v>0</v>
      </c>
      <c r="AA907" s="48">
        <v>0</v>
      </c>
      <c r="AB907" s="49">
        <v>0</v>
      </c>
      <c r="AC907" s="58">
        <f t="shared" si="309"/>
        <v>10.792833333333332</v>
      </c>
      <c r="AD907" s="58"/>
      <c r="AE907" s="58"/>
    </row>
    <row r="908" spans="2:31" x14ac:dyDescent="0.3">
      <c r="B908" s="62" t="s">
        <v>75</v>
      </c>
      <c r="C908" s="62"/>
      <c r="D908" s="62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8.9851666666666645</v>
      </c>
      <c r="N908" s="49">
        <v>35.216999999999992</v>
      </c>
      <c r="O908" s="48">
        <v>72.20183333333334</v>
      </c>
      <c r="P908" s="49">
        <v>121.12383333333331</v>
      </c>
      <c r="Q908" s="48">
        <v>95.189666666666682</v>
      </c>
      <c r="R908" s="49">
        <v>89.151833333333343</v>
      </c>
      <c r="S908" s="48">
        <v>78.890333333333331</v>
      </c>
      <c r="T908" s="49">
        <v>50.019833333333366</v>
      </c>
      <c r="U908" s="48">
        <v>34.226333333333301</v>
      </c>
      <c r="V908" s="49">
        <v>31.588999999999992</v>
      </c>
      <c r="W908" s="48">
        <v>6.3176666666666641</v>
      </c>
      <c r="X908" s="49">
        <v>4.5326666666666666</v>
      </c>
      <c r="Y908" s="48">
        <v>0</v>
      </c>
      <c r="Z908" s="49">
        <v>0</v>
      </c>
      <c r="AA908" s="48">
        <v>0</v>
      </c>
      <c r="AB908" s="49">
        <v>0</v>
      </c>
      <c r="AC908" s="58">
        <f t="shared" si="309"/>
        <v>627.44516666666652</v>
      </c>
      <c r="AD908" s="58"/>
      <c r="AE908" s="58"/>
    </row>
    <row r="909" spans="2:31" x14ac:dyDescent="0.3">
      <c r="B909" s="62" t="s">
        <v>76</v>
      </c>
      <c r="C909" s="62"/>
      <c r="D909" s="62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42.47283333333332</v>
      </c>
      <c r="N909" s="49">
        <v>25.350000000000048</v>
      </c>
      <c r="O909" s="48">
        <v>16.257833333333327</v>
      </c>
      <c r="P909" s="49">
        <v>28.356000000000002</v>
      </c>
      <c r="Q909" s="48">
        <v>53.519999999999989</v>
      </c>
      <c r="R909" s="49">
        <v>54.263666666666659</v>
      </c>
      <c r="S909" s="48">
        <v>53.269999999999989</v>
      </c>
      <c r="T909" s="49">
        <v>53.595166666666664</v>
      </c>
      <c r="U909" s="48">
        <v>58.543666666666681</v>
      </c>
      <c r="V909" s="49">
        <v>66.234833333333299</v>
      </c>
      <c r="W909" s="48">
        <v>64.558500000000038</v>
      </c>
      <c r="X909" s="49">
        <v>11.909500000000003</v>
      </c>
      <c r="Y909" s="48">
        <v>0</v>
      </c>
      <c r="Z909" s="49">
        <v>0</v>
      </c>
      <c r="AA909" s="48">
        <v>0</v>
      </c>
      <c r="AB909" s="49">
        <v>0</v>
      </c>
      <c r="AC909" s="58">
        <f t="shared" si="309"/>
        <v>528.33200000000011</v>
      </c>
      <c r="AD909" s="58"/>
      <c r="AE909" s="58"/>
    </row>
    <row r="910" spans="2:31" x14ac:dyDescent="0.3">
      <c r="B910" s="62" t="s">
        <v>77</v>
      </c>
      <c r="C910" s="62"/>
      <c r="D910" s="62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12.684333333333333</v>
      </c>
      <c r="N910" s="49">
        <v>12.383500000000003</v>
      </c>
      <c r="O910" s="48">
        <v>4.2031666666666654</v>
      </c>
      <c r="P910" s="49">
        <v>9.1766666666666676</v>
      </c>
      <c r="Q910" s="48">
        <v>16.710166666666673</v>
      </c>
      <c r="R910" s="49">
        <v>18.992666666666668</v>
      </c>
      <c r="S910" s="48">
        <v>18.711833333333352</v>
      </c>
      <c r="T910" s="49">
        <v>17.431833333333337</v>
      </c>
      <c r="U910" s="48">
        <v>23.311333333333337</v>
      </c>
      <c r="V910" s="49">
        <v>24.614166666666655</v>
      </c>
      <c r="W910" s="48">
        <v>20.271666666666668</v>
      </c>
      <c r="X910" s="49">
        <v>1.6430000000000002</v>
      </c>
      <c r="Y910" s="48">
        <v>0</v>
      </c>
      <c r="Z910" s="49">
        <v>0</v>
      </c>
      <c r="AA910" s="48">
        <v>0</v>
      </c>
      <c r="AB910" s="49">
        <v>0</v>
      </c>
      <c r="AC910" s="58">
        <f t="shared" si="309"/>
        <v>180.13433333333339</v>
      </c>
      <c r="AD910" s="58"/>
      <c r="AE910" s="58"/>
    </row>
    <row r="911" spans="2:31" x14ac:dyDescent="0.3">
      <c r="B911" s="62" t="s">
        <v>78</v>
      </c>
      <c r="C911" s="62"/>
      <c r="D911" s="62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0</v>
      </c>
      <c r="N911" s="49">
        <v>0</v>
      </c>
      <c r="O911" s="48">
        <v>0</v>
      </c>
      <c r="P911" s="49">
        <v>0</v>
      </c>
      <c r="Q911" s="48">
        <v>0</v>
      </c>
      <c r="R911" s="49">
        <v>0</v>
      </c>
      <c r="S911" s="48">
        <v>0</v>
      </c>
      <c r="T911" s="49">
        <v>0</v>
      </c>
      <c r="U911" s="48">
        <v>0</v>
      </c>
      <c r="V911" s="49">
        <v>0</v>
      </c>
      <c r="W911" s="48">
        <v>0</v>
      </c>
      <c r="X911" s="49">
        <v>0</v>
      </c>
      <c r="Y911" s="48">
        <v>0</v>
      </c>
      <c r="Z911" s="49">
        <v>0</v>
      </c>
      <c r="AA911" s="48">
        <v>0</v>
      </c>
      <c r="AB911" s="49">
        <v>0</v>
      </c>
      <c r="AC911" s="58">
        <f t="shared" si="309"/>
        <v>0</v>
      </c>
      <c r="AD911" s="58"/>
      <c r="AE911" s="58"/>
    </row>
    <row r="912" spans="2:31" x14ac:dyDescent="0.3">
      <c r="B912" s="62" t="s">
        <v>79</v>
      </c>
      <c r="C912" s="62"/>
      <c r="D912" s="62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19.958499999999997</v>
      </c>
      <c r="N912" s="49">
        <v>25.330833333333317</v>
      </c>
      <c r="O912" s="48">
        <v>38.265666666666668</v>
      </c>
      <c r="P912" s="49">
        <v>40.633833333333385</v>
      </c>
      <c r="Q912" s="48">
        <v>48.02500000000002</v>
      </c>
      <c r="R912" s="49">
        <v>49.839499999999994</v>
      </c>
      <c r="S912" s="48">
        <v>49.893666666666668</v>
      </c>
      <c r="T912" s="49">
        <v>36.623166666666648</v>
      </c>
      <c r="U912" s="48">
        <v>18.65166666666666</v>
      </c>
      <c r="V912" s="49">
        <v>5.3294999999999968</v>
      </c>
      <c r="W912" s="48">
        <v>6.3409166666666641</v>
      </c>
      <c r="X912" s="49">
        <v>6.914600000000001</v>
      </c>
      <c r="Y912" s="48">
        <v>0</v>
      </c>
      <c r="Z912" s="49">
        <v>0</v>
      </c>
      <c r="AA912" s="48">
        <v>0</v>
      </c>
      <c r="AB912" s="49">
        <v>0</v>
      </c>
      <c r="AC912" s="58">
        <f t="shared" si="309"/>
        <v>345.80685</v>
      </c>
      <c r="AD912" s="58"/>
      <c r="AE912" s="58"/>
    </row>
    <row r="913" spans="2:31" x14ac:dyDescent="0.3">
      <c r="B913" s="62" t="s">
        <v>80</v>
      </c>
      <c r="C913" s="62"/>
      <c r="D913" s="62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0.92116666666666647</v>
      </c>
      <c r="M913" s="48">
        <v>16.372833333333336</v>
      </c>
      <c r="N913" s="49">
        <v>23.141999999999999</v>
      </c>
      <c r="O913" s="48">
        <v>16.549166666666665</v>
      </c>
      <c r="P913" s="49">
        <v>21.733499999999989</v>
      </c>
      <c r="Q913" s="48">
        <v>55.151499999999992</v>
      </c>
      <c r="R913" s="49">
        <v>55.279666666666664</v>
      </c>
      <c r="S913" s="48">
        <v>29.311166666666665</v>
      </c>
      <c r="T913" s="49">
        <v>56.83633333333335</v>
      </c>
      <c r="U913" s="48">
        <v>52.13416666666668</v>
      </c>
      <c r="V913" s="49">
        <v>33.389833333333321</v>
      </c>
      <c r="W913" s="48">
        <v>12.138499999999999</v>
      </c>
      <c r="X913" s="49">
        <v>0.88533333333333275</v>
      </c>
      <c r="Y913" s="48">
        <v>0</v>
      </c>
      <c r="Z913" s="49">
        <v>0</v>
      </c>
      <c r="AA913" s="48">
        <v>0</v>
      </c>
      <c r="AB913" s="49">
        <v>0</v>
      </c>
      <c r="AC913" s="58">
        <f t="shared" si="309"/>
        <v>373.84516666666667</v>
      </c>
      <c r="AD913" s="58"/>
      <c r="AE913" s="58"/>
    </row>
    <row r="914" spans="2:31" x14ac:dyDescent="0.3">
      <c r="B914" s="62" t="s">
        <v>88</v>
      </c>
      <c r="C914" s="62"/>
      <c r="D914" s="62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0.15433333333333332</v>
      </c>
      <c r="M914" s="48">
        <v>1.1000000000000005</v>
      </c>
      <c r="N914" s="49">
        <v>0.14899999999999913</v>
      </c>
      <c r="O914" s="48">
        <v>0</v>
      </c>
      <c r="P914" s="49">
        <v>0</v>
      </c>
      <c r="Q914" s="48">
        <v>0</v>
      </c>
      <c r="R914" s="49">
        <v>0</v>
      </c>
      <c r="S914" s="48">
        <v>0</v>
      </c>
      <c r="T914" s="49">
        <v>0</v>
      </c>
      <c r="U914" s="48">
        <v>0</v>
      </c>
      <c r="V914" s="49">
        <v>0</v>
      </c>
      <c r="W914" s="48">
        <v>4.0000000000000924E-2</v>
      </c>
      <c r="X914" s="49">
        <v>1.3661666666666668</v>
      </c>
      <c r="Y914" s="48">
        <v>0</v>
      </c>
      <c r="Z914" s="49">
        <v>0</v>
      </c>
      <c r="AA914" s="48">
        <v>0</v>
      </c>
      <c r="AB914" s="49">
        <v>0</v>
      </c>
      <c r="AC914" s="58">
        <f t="shared" si="309"/>
        <v>2.8095000000000008</v>
      </c>
      <c r="AD914" s="58"/>
      <c r="AE914" s="58"/>
    </row>
    <row r="915" spans="2:31" x14ac:dyDescent="0.3">
      <c r="B915" s="62" t="s">
        <v>104</v>
      </c>
      <c r="C915" s="62"/>
      <c r="D915" s="62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</v>
      </c>
      <c r="N915" s="49">
        <v>0</v>
      </c>
      <c r="O915" s="48">
        <v>0</v>
      </c>
      <c r="P915" s="49">
        <v>0</v>
      </c>
      <c r="Q915" s="48">
        <v>0</v>
      </c>
      <c r="R915" s="49">
        <v>0</v>
      </c>
      <c r="S915" s="48">
        <v>0</v>
      </c>
      <c r="T915" s="49">
        <v>0</v>
      </c>
      <c r="U915" s="48">
        <v>0</v>
      </c>
      <c r="V915" s="49">
        <v>0</v>
      </c>
      <c r="W915" s="48">
        <v>0</v>
      </c>
      <c r="X915" s="49">
        <v>0</v>
      </c>
      <c r="Y915" s="48">
        <v>0</v>
      </c>
      <c r="Z915" s="49">
        <v>0</v>
      </c>
      <c r="AA915" s="48">
        <v>0</v>
      </c>
      <c r="AB915" s="49">
        <v>0</v>
      </c>
      <c r="AC915" s="58">
        <f t="shared" si="309"/>
        <v>0</v>
      </c>
      <c r="AD915" s="58"/>
      <c r="AE915" s="58"/>
    </row>
    <row r="916" spans="2:31" x14ac:dyDescent="0.3">
      <c r="B916" s="62" t="s">
        <v>101</v>
      </c>
      <c r="C916" s="62"/>
      <c r="D916" s="62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0</v>
      </c>
      <c r="N916" s="49">
        <v>0</v>
      </c>
      <c r="O916" s="48">
        <v>0</v>
      </c>
      <c r="P916" s="49">
        <v>0</v>
      </c>
      <c r="Q916" s="48">
        <v>0</v>
      </c>
      <c r="R916" s="49">
        <v>0</v>
      </c>
      <c r="S916" s="48">
        <v>0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58">
        <f t="shared" si="309"/>
        <v>0</v>
      </c>
      <c r="AD916" s="58"/>
      <c r="AE916" s="58"/>
    </row>
    <row r="917" spans="2:31" x14ac:dyDescent="0.3">
      <c r="B917" s="62" t="s">
        <v>102</v>
      </c>
      <c r="C917" s="62"/>
      <c r="D917" s="62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41.588333333333331</v>
      </c>
      <c r="N917" s="49">
        <v>42.000833333333311</v>
      </c>
      <c r="O917" s="48">
        <v>67.143166666666559</v>
      </c>
      <c r="P917" s="49">
        <v>59.068499999999986</v>
      </c>
      <c r="Q917" s="48">
        <v>38.675833333333337</v>
      </c>
      <c r="R917" s="49">
        <v>36.584166666666647</v>
      </c>
      <c r="S917" s="48">
        <v>35.092499999999973</v>
      </c>
      <c r="T917" s="49">
        <v>21.23583333333335</v>
      </c>
      <c r="U917" s="48">
        <v>49.118666666666719</v>
      </c>
      <c r="V917" s="49">
        <v>52.053833333333387</v>
      </c>
      <c r="W917" s="48">
        <v>35.83866666666664</v>
      </c>
      <c r="X917" s="49">
        <v>1.6618333333333333</v>
      </c>
      <c r="Y917" s="48">
        <v>0</v>
      </c>
      <c r="Z917" s="49">
        <v>0</v>
      </c>
      <c r="AA917" s="48">
        <v>0</v>
      </c>
      <c r="AB917" s="49">
        <v>0</v>
      </c>
      <c r="AC917" s="58">
        <f t="shared" si="309"/>
        <v>480.0621666666666</v>
      </c>
      <c r="AD917" s="58"/>
      <c r="AE917" s="58"/>
    </row>
    <row r="918" spans="2:31" x14ac:dyDescent="0.3">
      <c r="B918" s="62" t="s">
        <v>103</v>
      </c>
      <c r="C918" s="62"/>
      <c r="D918" s="62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47.472499999999982</v>
      </c>
      <c r="N918" s="49">
        <v>81.640666666666661</v>
      </c>
      <c r="O918" s="48">
        <v>79.462499999999991</v>
      </c>
      <c r="P918" s="49">
        <v>70.675833333333316</v>
      </c>
      <c r="Q918" s="48">
        <v>41.23383333333333</v>
      </c>
      <c r="R918" s="49">
        <v>38.814999999999984</v>
      </c>
      <c r="S918" s="48">
        <v>38.958333333333357</v>
      </c>
      <c r="T918" s="49">
        <v>41.450166666666675</v>
      </c>
      <c r="U918" s="48">
        <v>45.970000000000006</v>
      </c>
      <c r="V918" s="49">
        <v>47.906833333333338</v>
      </c>
      <c r="W918" s="48">
        <v>47.198999999999984</v>
      </c>
      <c r="X918" s="49">
        <v>8.6541666666666668</v>
      </c>
      <c r="Y918" s="48">
        <v>0</v>
      </c>
      <c r="Z918" s="49">
        <v>0</v>
      </c>
      <c r="AA918" s="48">
        <v>0</v>
      </c>
      <c r="AB918" s="49">
        <v>0</v>
      </c>
      <c r="AC918" s="58">
        <f t="shared" si="309"/>
        <v>589.43883333333338</v>
      </c>
      <c r="AD918" s="58"/>
      <c r="AE918" s="58"/>
    </row>
    <row r="919" spans="2:31" x14ac:dyDescent="0.3">
      <c r="B919" s="62" t="s">
        <v>116</v>
      </c>
      <c r="C919" s="62"/>
      <c r="D919" s="62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27.468166666666669</v>
      </c>
      <c r="N919" s="49">
        <v>62.461666666666694</v>
      </c>
      <c r="O919" s="48">
        <v>81.606833333333341</v>
      </c>
      <c r="P919" s="49">
        <v>86.232833333333318</v>
      </c>
      <c r="Q919" s="48">
        <v>54.060000000000009</v>
      </c>
      <c r="R919" s="49">
        <v>53.524333333333338</v>
      </c>
      <c r="S919" s="48">
        <v>54.113166666666658</v>
      </c>
      <c r="T919" s="49">
        <v>45.205666666666659</v>
      </c>
      <c r="U919" s="48">
        <v>33.535500000000006</v>
      </c>
      <c r="V919" s="49">
        <v>24.069500000000005</v>
      </c>
      <c r="W919" s="48">
        <v>0.15616666666666604</v>
      </c>
      <c r="X919" s="49">
        <v>5.8351666666666651</v>
      </c>
      <c r="Y919" s="48">
        <v>0</v>
      </c>
      <c r="Z919" s="49">
        <v>0</v>
      </c>
      <c r="AA919" s="48">
        <v>0</v>
      </c>
      <c r="AB919" s="49">
        <v>0</v>
      </c>
      <c r="AC919" s="58">
        <f>SUM(E919:AB919)</f>
        <v>528.26899999999989</v>
      </c>
      <c r="AD919" s="58"/>
      <c r="AE919" s="58"/>
    </row>
    <row r="920" spans="2:31" x14ac:dyDescent="0.3">
      <c r="B920" s="62" t="s">
        <v>117</v>
      </c>
      <c r="C920" s="62"/>
      <c r="D920" s="62"/>
      <c r="E920" s="48">
        <v>0</v>
      </c>
      <c r="F920" s="49">
        <v>0</v>
      </c>
      <c r="G920" s="48">
        <v>0</v>
      </c>
      <c r="H920" s="49">
        <v>0</v>
      </c>
      <c r="I920" s="48">
        <v>0</v>
      </c>
      <c r="J920" s="49">
        <v>0</v>
      </c>
      <c r="K920" s="48">
        <v>0</v>
      </c>
      <c r="L920" s="49">
        <v>0</v>
      </c>
      <c r="M920" s="48">
        <v>70.974499999999992</v>
      </c>
      <c r="N920" s="49">
        <v>105.34316666666672</v>
      </c>
      <c r="O920" s="48">
        <v>127.04533333333329</v>
      </c>
      <c r="P920" s="49">
        <v>132.7345</v>
      </c>
      <c r="Q920" s="48">
        <v>137.1168333333334</v>
      </c>
      <c r="R920" s="49">
        <v>137.69200000000001</v>
      </c>
      <c r="S920" s="48">
        <v>136.92949999999999</v>
      </c>
      <c r="T920" s="49">
        <v>137.37199999999999</v>
      </c>
      <c r="U920" s="48">
        <v>134.80866666666668</v>
      </c>
      <c r="V920" s="49">
        <v>124.20400000000001</v>
      </c>
      <c r="W920" s="48">
        <v>96.581166666666661</v>
      </c>
      <c r="X920" s="49">
        <v>19.546333333333322</v>
      </c>
      <c r="Y920" s="48">
        <v>0</v>
      </c>
      <c r="Z920" s="49">
        <v>0</v>
      </c>
      <c r="AA920" s="48">
        <v>0</v>
      </c>
      <c r="AB920" s="49">
        <v>0</v>
      </c>
      <c r="AC920" s="58">
        <f>SUM(E920:AB920)</f>
        <v>1360.3479999999997</v>
      </c>
      <c r="AD920" s="58"/>
      <c r="AE920" s="58"/>
    </row>
    <row r="921" spans="2:31" x14ac:dyDescent="0.3">
      <c r="B921" s="62" t="s">
        <v>118</v>
      </c>
      <c r="C921" s="62"/>
      <c r="D921" s="62"/>
      <c r="E921" s="48">
        <v>0</v>
      </c>
      <c r="F921" s="49">
        <v>0</v>
      </c>
      <c r="G921" s="48">
        <v>0</v>
      </c>
      <c r="H921" s="49">
        <v>0</v>
      </c>
      <c r="I921" s="48">
        <v>0</v>
      </c>
      <c r="J921" s="49">
        <v>0</v>
      </c>
      <c r="K921" s="48">
        <v>0</v>
      </c>
      <c r="L921" s="49">
        <v>0</v>
      </c>
      <c r="M921" s="48">
        <v>0</v>
      </c>
      <c r="N921" s="49">
        <v>0</v>
      </c>
      <c r="O921" s="48">
        <v>0</v>
      </c>
      <c r="P921" s="49">
        <v>0</v>
      </c>
      <c r="Q921" s="48">
        <v>0</v>
      </c>
      <c r="R921" s="49">
        <v>0</v>
      </c>
      <c r="S921" s="48">
        <v>0</v>
      </c>
      <c r="T921" s="49">
        <v>0</v>
      </c>
      <c r="U921" s="48">
        <v>0</v>
      </c>
      <c r="V921" s="49">
        <v>0</v>
      </c>
      <c r="W921" s="48">
        <v>0</v>
      </c>
      <c r="X921" s="49">
        <v>0</v>
      </c>
      <c r="Y921" s="48">
        <v>0</v>
      </c>
      <c r="Z921" s="49">
        <v>0</v>
      </c>
      <c r="AA921" s="48">
        <v>0</v>
      </c>
      <c r="AB921" s="49">
        <v>0</v>
      </c>
      <c r="AC921" s="58">
        <f t="shared" ref="AC921" si="310">SUM(E921:AB921)</f>
        <v>0</v>
      </c>
      <c r="AD921" s="58"/>
      <c r="AE921" s="58"/>
    </row>
    <row r="922" spans="2:31" x14ac:dyDescent="0.3">
      <c r="B922" s="62" t="s">
        <v>127</v>
      </c>
      <c r="C922" s="62"/>
      <c r="D922" s="62"/>
      <c r="E922" s="48">
        <v>0</v>
      </c>
      <c r="F922" s="49">
        <v>0</v>
      </c>
      <c r="G922" s="48">
        <v>0</v>
      </c>
      <c r="H922" s="49">
        <v>0</v>
      </c>
      <c r="I922" s="48">
        <v>0</v>
      </c>
      <c r="J922" s="49">
        <v>0</v>
      </c>
      <c r="K922" s="48">
        <v>0</v>
      </c>
      <c r="L922" s="49">
        <v>0.99833333333333318</v>
      </c>
      <c r="M922" s="48">
        <v>70.803500000000028</v>
      </c>
      <c r="N922" s="49">
        <v>87.507833333333465</v>
      </c>
      <c r="O922" s="48">
        <v>87.565499999999986</v>
      </c>
      <c r="P922" s="49">
        <v>81.114166666666634</v>
      </c>
      <c r="Q922" s="48">
        <v>48.550499999999978</v>
      </c>
      <c r="R922" s="49">
        <v>48.572333333333333</v>
      </c>
      <c r="S922" s="48">
        <v>48.594500000000018</v>
      </c>
      <c r="T922" s="49">
        <v>48.578833333333357</v>
      </c>
      <c r="U922" s="48">
        <v>48.575166666666661</v>
      </c>
      <c r="V922" s="49">
        <v>48.564166666666672</v>
      </c>
      <c r="W922" s="48">
        <v>56.200166666666668</v>
      </c>
      <c r="X922" s="49">
        <v>64.595166666666714</v>
      </c>
      <c r="Y922" s="48">
        <v>0</v>
      </c>
      <c r="Z922" s="49">
        <v>0</v>
      </c>
      <c r="AA922" s="48">
        <v>0</v>
      </c>
      <c r="AB922" s="49">
        <v>0</v>
      </c>
      <c r="AC922" s="58">
        <f>SUM(E922:AB922)</f>
        <v>740.22016666666684</v>
      </c>
      <c r="AD922" s="58"/>
      <c r="AE922" s="58"/>
    </row>
    <row r="923" spans="2:31" x14ac:dyDescent="0.3">
      <c r="B923" s="4" t="s">
        <v>129</v>
      </c>
      <c r="C923" s="12"/>
      <c r="D923" s="12"/>
      <c r="E923" s="48">
        <v>0</v>
      </c>
      <c r="F923" s="49">
        <v>0</v>
      </c>
      <c r="G923" s="48">
        <v>0</v>
      </c>
      <c r="H923" s="49">
        <v>0</v>
      </c>
      <c r="I923" s="48">
        <v>0</v>
      </c>
      <c r="J923" s="49">
        <v>0</v>
      </c>
      <c r="K923" s="48">
        <v>0</v>
      </c>
      <c r="L923" s="49">
        <v>0.18033333333333332</v>
      </c>
      <c r="M923" s="48">
        <v>45.085000000000001</v>
      </c>
      <c r="N923" s="49">
        <v>82.591000000000065</v>
      </c>
      <c r="O923" s="48">
        <v>93.787166666666593</v>
      </c>
      <c r="P923" s="49">
        <v>95.663999999999987</v>
      </c>
      <c r="Q923" s="48">
        <v>95.75</v>
      </c>
      <c r="R923" s="49">
        <v>95.890000000000072</v>
      </c>
      <c r="S923" s="48">
        <v>95.939999999999912</v>
      </c>
      <c r="T923" s="49">
        <v>96.559500000000071</v>
      </c>
      <c r="U923" s="48">
        <v>96.599499999999864</v>
      </c>
      <c r="V923" s="49">
        <v>92.316166666666703</v>
      </c>
      <c r="W923" s="48">
        <v>71.070000000000064</v>
      </c>
      <c r="X923" s="49">
        <v>8.2021666666666633</v>
      </c>
      <c r="Y923" s="48">
        <v>0</v>
      </c>
      <c r="Z923" s="49">
        <v>0</v>
      </c>
      <c r="AA923" s="48">
        <v>0</v>
      </c>
      <c r="AB923" s="49">
        <v>0</v>
      </c>
      <c r="AC923" s="58">
        <f t="shared" ref="AC923:AC925" si="311">SUM(E923:AB923)</f>
        <v>969.6348333333334</v>
      </c>
      <c r="AD923" s="58"/>
      <c r="AE923" s="58"/>
    </row>
    <row r="924" spans="2:31" x14ac:dyDescent="0.3">
      <c r="B924" s="4" t="s">
        <v>130</v>
      </c>
      <c r="C924" s="12"/>
      <c r="D924" s="12"/>
      <c r="E924" s="48">
        <v>0</v>
      </c>
      <c r="F924" s="49">
        <v>0</v>
      </c>
      <c r="G924" s="48">
        <v>0</v>
      </c>
      <c r="H924" s="49">
        <v>0</v>
      </c>
      <c r="I924" s="48">
        <v>0</v>
      </c>
      <c r="J924" s="49">
        <v>0</v>
      </c>
      <c r="K924" s="48">
        <v>0</v>
      </c>
      <c r="L924" s="49">
        <v>0.72799999999999998</v>
      </c>
      <c r="M924" s="48">
        <v>2.1411666666666673</v>
      </c>
      <c r="N924" s="49">
        <v>0</v>
      </c>
      <c r="O924" s="48">
        <v>0.10066666666666606</v>
      </c>
      <c r="P924" s="49">
        <v>14.255833333333333</v>
      </c>
      <c r="Q924" s="48">
        <v>22.734333333333343</v>
      </c>
      <c r="R924" s="49">
        <v>26.156500000000019</v>
      </c>
      <c r="S924" s="48">
        <v>24.86549999999999</v>
      </c>
      <c r="T924" s="49">
        <v>43.548000000000002</v>
      </c>
      <c r="U924" s="48">
        <v>24.970166666666625</v>
      </c>
      <c r="V924" s="49">
        <v>0</v>
      </c>
      <c r="W924" s="48">
        <v>0</v>
      </c>
      <c r="X924" s="49">
        <v>0</v>
      </c>
      <c r="Y924" s="48">
        <v>0</v>
      </c>
      <c r="Z924" s="49">
        <v>0</v>
      </c>
      <c r="AA924" s="48">
        <v>0</v>
      </c>
      <c r="AB924" s="49">
        <v>0</v>
      </c>
      <c r="AC924" s="58">
        <f t="shared" si="311"/>
        <v>159.50016666666664</v>
      </c>
      <c r="AD924" s="58"/>
      <c r="AE924" s="58"/>
    </row>
    <row r="925" spans="2:31" x14ac:dyDescent="0.3">
      <c r="B925" s="4" t="s">
        <v>131</v>
      </c>
      <c r="C925" s="12"/>
      <c r="D925" s="12"/>
      <c r="E925" s="48">
        <v>0</v>
      </c>
      <c r="F925" s="49">
        <v>0</v>
      </c>
      <c r="G925" s="48">
        <v>0</v>
      </c>
      <c r="H925" s="49">
        <v>0</v>
      </c>
      <c r="I925" s="48">
        <v>0</v>
      </c>
      <c r="J925" s="49">
        <v>0</v>
      </c>
      <c r="K925" s="48">
        <v>0</v>
      </c>
      <c r="L925" s="49">
        <v>2.3333333333333426E-3</v>
      </c>
      <c r="M925" s="48">
        <v>0</v>
      </c>
      <c r="N925" s="49">
        <v>0</v>
      </c>
      <c r="O925" s="48">
        <v>0</v>
      </c>
      <c r="P925" s="49">
        <v>0</v>
      </c>
      <c r="Q925" s="48">
        <v>0</v>
      </c>
      <c r="R925" s="49">
        <v>0</v>
      </c>
      <c r="S925" s="48">
        <v>16.425999999999998</v>
      </c>
      <c r="T925" s="49">
        <v>0</v>
      </c>
      <c r="U925" s="48">
        <v>0</v>
      </c>
      <c r="V925" s="49">
        <v>0</v>
      </c>
      <c r="W925" s="48">
        <v>0</v>
      </c>
      <c r="X925" s="49">
        <v>1.8333333333333313E-3</v>
      </c>
      <c r="Y925" s="48">
        <v>0</v>
      </c>
      <c r="Z925" s="49">
        <v>0</v>
      </c>
      <c r="AA925" s="48">
        <v>0</v>
      </c>
      <c r="AB925" s="49">
        <v>0</v>
      </c>
      <c r="AC925" s="58">
        <f t="shared" si="311"/>
        <v>16.430166666666665</v>
      </c>
      <c r="AD925" s="58"/>
      <c r="AE925" s="58"/>
    </row>
    <row r="926" spans="2:31" x14ac:dyDescent="0.3">
      <c r="B926" s="13" t="s">
        <v>2</v>
      </c>
      <c r="C926" s="13"/>
      <c r="D926" s="13"/>
      <c r="E926" s="14">
        <f>SUM(E866:E925)</f>
        <v>0</v>
      </c>
      <c r="F926" s="14">
        <f t="shared" ref="F926" si="312">SUM(F866:F925)</f>
        <v>0</v>
      </c>
      <c r="G926" s="14">
        <f t="shared" ref="G926" si="313">SUM(G866:G925)</f>
        <v>0</v>
      </c>
      <c r="H926" s="14">
        <f t="shared" ref="H926" si="314">SUM(H866:H925)</f>
        <v>0</v>
      </c>
      <c r="I926" s="14">
        <f t="shared" ref="I926" si="315">SUM(I866:I925)</f>
        <v>0</v>
      </c>
      <c r="J926" s="14">
        <f t="shared" ref="J926" si="316">SUM(J866:J925)</f>
        <v>0</v>
      </c>
      <c r="K926" s="14">
        <f t="shared" ref="K926" si="317">SUM(K866:K925)</f>
        <v>0</v>
      </c>
      <c r="L926" s="14">
        <f t="shared" ref="L926" si="318">SUM(L866:L925)</f>
        <v>11.895366666666664</v>
      </c>
      <c r="M926" s="14">
        <f t="shared" ref="M926" si="319">SUM(M866:M925)</f>
        <v>1430.0112333333336</v>
      </c>
      <c r="N926" s="14">
        <f t="shared" ref="N926" si="320">SUM(N866:N925)</f>
        <v>2300.4662499999999</v>
      </c>
      <c r="O926" s="14">
        <f t="shared" ref="O926" si="321">SUM(O866:O925)</f>
        <v>2328.7303833333335</v>
      </c>
      <c r="P926" s="14">
        <f t="shared" ref="P926" si="322">SUM(P866:P925)</f>
        <v>2332.6978000000004</v>
      </c>
      <c r="Q926" s="14">
        <f t="shared" ref="Q926" si="323">SUM(Q866:Q925)</f>
        <v>2058.8651666666669</v>
      </c>
      <c r="R926" s="14">
        <f t="shared" ref="R926" si="324">SUM(R866:R925)</f>
        <v>2049.5336666666667</v>
      </c>
      <c r="S926" s="14">
        <f t="shared" ref="S926" si="325">SUM(S866:S925)</f>
        <v>2007.9126666666664</v>
      </c>
      <c r="T926" s="14">
        <f t="shared" ref="T926" si="326">SUM(T866:T925)</f>
        <v>1992.7811666666671</v>
      </c>
      <c r="U926" s="14">
        <f t="shared" ref="U926" si="327">SUM(U866:U925)</f>
        <v>2033.2218333333331</v>
      </c>
      <c r="V926" s="14">
        <f t="shared" ref="V926" si="328">SUM(V866:V925)</f>
        <v>1974.9002333333335</v>
      </c>
      <c r="W926" s="14">
        <f t="shared" ref="W926" si="329">SUM(W866:W925)</f>
        <v>1461.4240500000003</v>
      </c>
      <c r="X926" s="14">
        <f t="shared" ref="X926" si="330">SUM(X866:X925)</f>
        <v>363.20138333333335</v>
      </c>
      <c r="Y926" s="14">
        <f t="shared" ref="Y926" si="331">SUM(Y866:Y925)</f>
        <v>0</v>
      </c>
      <c r="Z926" s="14">
        <f t="shared" ref="Z926" si="332">SUM(Z866:Z925)</f>
        <v>0</v>
      </c>
      <c r="AA926" s="14">
        <f t="shared" ref="AA926" si="333">SUM(AA866:AA925)</f>
        <v>0</v>
      </c>
      <c r="AB926" s="14">
        <f t="shared" ref="AB926" si="334">SUM(AB866:AB925)</f>
        <v>0</v>
      </c>
      <c r="AC926" s="70">
        <f>SUM(AC866:AE925)</f>
        <v>22345.641199999991</v>
      </c>
      <c r="AD926" s="70"/>
      <c r="AE926" s="70"/>
    </row>
    <row r="927" spans="2:31" x14ac:dyDescent="0.3">
      <c r="B927" s="15"/>
      <c r="C927" s="16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</row>
    <row r="928" spans="2:31" x14ac:dyDescent="0.3">
      <c r="B928" s="15"/>
      <c r="C928" s="16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</row>
    <row r="929" spans="2:31" x14ac:dyDescent="0.3">
      <c r="B929" s="8">
        <f>'Resumen-Mensual'!$S$22</f>
        <v>45306</v>
      </c>
    </row>
    <row r="930" spans="2:31" x14ac:dyDescent="0.3">
      <c r="B930" s="8"/>
    </row>
    <row r="931" spans="2:31" x14ac:dyDescent="0.3">
      <c r="B931" s="9" t="s">
        <v>81</v>
      </c>
      <c r="C931" s="10"/>
      <c r="D931" s="10"/>
      <c r="E931" s="11">
        <v>1</v>
      </c>
      <c r="F931" s="11">
        <v>2</v>
      </c>
      <c r="G931" s="11">
        <v>3</v>
      </c>
      <c r="H931" s="11">
        <v>4</v>
      </c>
      <c r="I931" s="11">
        <v>5</v>
      </c>
      <c r="J931" s="11">
        <v>6</v>
      </c>
      <c r="K931" s="11">
        <v>7</v>
      </c>
      <c r="L931" s="11">
        <v>8</v>
      </c>
      <c r="M931" s="11">
        <v>9</v>
      </c>
      <c r="N931" s="11">
        <v>10</v>
      </c>
      <c r="O931" s="11">
        <v>11</v>
      </c>
      <c r="P931" s="11">
        <v>12</v>
      </c>
      <c r="Q931" s="11">
        <v>13</v>
      </c>
      <c r="R931" s="11">
        <v>14</v>
      </c>
      <c r="S931" s="11">
        <v>15</v>
      </c>
      <c r="T931" s="11">
        <v>16</v>
      </c>
      <c r="U931" s="11">
        <v>17</v>
      </c>
      <c r="V931" s="11">
        <v>18</v>
      </c>
      <c r="W931" s="11">
        <v>19</v>
      </c>
      <c r="X931" s="11">
        <v>20</v>
      </c>
      <c r="Y931" s="11">
        <v>21</v>
      </c>
      <c r="Z931" s="11">
        <v>22</v>
      </c>
      <c r="AA931" s="11">
        <v>23</v>
      </c>
      <c r="AB931" s="11">
        <v>24</v>
      </c>
      <c r="AC931" s="68" t="s">
        <v>2</v>
      </c>
      <c r="AD931" s="68"/>
      <c r="AE931" s="68"/>
    </row>
    <row r="932" spans="2:31" x14ac:dyDescent="0.3">
      <c r="B932" s="82" t="s">
        <v>37</v>
      </c>
      <c r="C932" s="82"/>
      <c r="D932" s="82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</v>
      </c>
      <c r="M932" s="48">
        <v>0</v>
      </c>
      <c r="N932" s="49">
        <v>0</v>
      </c>
      <c r="O932" s="48">
        <v>0</v>
      </c>
      <c r="P932" s="49">
        <v>0</v>
      </c>
      <c r="Q932" s="48">
        <v>0</v>
      </c>
      <c r="R932" s="49">
        <v>0</v>
      </c>
      <c r="S932" s="48">
        <v>0</v>
      </c>
      <c r="T932" s="49">
        <v>0</v>
      </c>
      <c r="U932" s="48">
        <v>1.0333333333333335E-2</v>
      </c>
      <c r="V932" s="49">
        <v>0.10483333333333335</v>
      </c>
      <c r="W932" s="48">
        <v>1.1630000000000005</v>
      </c>
      <c r="X932" s="49">
        <v>2.1641666666666683</v>
      </c>
      <c r="Y932" s="48">
        <v>0</v>
      </c>
      <c r="Z932" s="49">
        <v>0</v>
      </c>
      <c r="AA932" s="48">
        <v>0</v>
      </c>
      <c r="AB932" s="49">
        <v>0</v>
      </c>
      <c r="AC932" s="58">
        <f>SUM(E932:AB932)</f>
        <v>3.4423333333333357</v>
      </c>
      <c r="AD932" s="58"/>
      <c r="AE932" s="58"/>
    </row>
    <row r="933" spans="2:31" x14ac:dyDescent="0.3">
      <c r="B933" s="62" t="s">
        <v>38</v>
      </c>
      <c r="C933" s="62"/>
      <c r="D933" s="62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0</v>
      </c>
      <c r="N933" s="49">
        <v>0</v>
      </c>
      <c r="O933" s="48">
        <v>0</v>
      </c>
      <c r="P933" s="49">
        <v>0</v>
      </c>
      <c r="Q933" s="48">
        <v>0</v>
      </c>
      <c r="R933" s="49">
        <v>0</v>
      </c>
      <c r="S933" s="48">
        <v>0</v>
      </c>
      <c r="T933" s="49">
        <v>0</v>
      </c>
      <c r="U933" s="48">
        <v>2.2233333333333327E-2</v>
      </c>
      <c r="V933" s="49">
        <v>0.37729999999999997</v>
      </c>
      <c r="W933" s="48">
        <v>2.4437999999999991</v>
      </c>
      <c r="X933" s="49">
        <v>3.4715666666666669</v>
      </c>
      <c r="Y933" s="48">
        <v>0</v>
      </c>
      <c r="Z933" s="49">
        <v>0</v>
      </c>
      <c r="AA933" s="48">
        <v>0</v>
      </c>
      <c r="AB933" s="49">
        <v>0</v>
      </c>
      <c r="AC933" s="58">
        <f t="shared" ref="AC933:AC964" si="335">SUM(E933:AB933)</f>
        <v>6.3148999999999997</v>
      </c>
      <c r="AD933" s="58"/>
      <c r="AE933" s="58"/>
    </row>
    <row r="934" spans="2:31" x14ac:dyDescent="0.3">
      <c r="B934" s="62" t="s">
        <v>39</v>
      </c>
      <c r="C934" s="62"/>
      <c r="D934" s="62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1.7765000000000006</v>
      </c>
      <c r="N934" s="49">
        <v>4.3158333333333294</v>
      </c>
      <c r="O934" s="48">
        <v>5.7461666666666664</v>
      </c>
      <c r="P934" s="49">
        <v>9.3281666666666627</v>
      </c>
      <c r="Q934" s="48">
        <v>10.486833333333335</v>
      </c>
      <c r="R934" s="49">
        <v>10.778000000000002</v>
      </c>
      <c r="S934" s="48">
        <v>10.403500000000003</v>
      </c>
      <c r="T934" s="49">
        <v>8.9038333333333313</v>
      </c>
      <c r="U934" s="48">
        <v>7.4001666666666654</v>
      </c>
      <c r="V934" s="49">
        <v>1.2551666666666665</v>
      </c>
      <c r="W934" s="48">
        <v>0.74833333333333318</v>
      </c>
      <c r="X934" s="49">
        <v>6.6666666666666666E-2</v>
      </c>
      <c r="Y934" s="48">
        <v>0</v>
      </c>
      <c r="Z934" s="49">
        <v>0</v>
      </c>
      <c r="AA934" s="48">
        <v>0</v>
      </c>
      <c r="AB934" s="49">
        <v>0</v>
      </c>
      <c r="AC934" s="58">
        <f t="shared" si="335"/>
        <v>71.209166666666661</v>
      </c>
      <c r="AD934" s="58"/>
      <c r="AE934" s="58"/>
    </row>
    <row r="935" spans="2:31" x14ac:dyDescent="0.3">
      <c r="B935" s="62" t="s">
        <v>40</v>
      </c>
      <c r="C935" s="62"/>
      <c r="D935" s="62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26.897833333333327</v>
      </c>
      <c r="N935" s="49">
        <v>44.739999999999995</v>
      </c>
      <c r="O935" s="48">
        <v>35.986166666666669</v>
      </c>
      <c r="P935" s="49">
        <v>40.626499999999979</v>
      </c>
      <c r="Q935" s="48">
        <v>37.653500000000001</v>
      </c>
      <c r="R935" s="49">
        <v>34.044999999999995</v>
      </c>
      <c r="S935" s="48">
        <v>34.573666666666661</v>
      </c>
      <c r="T935" s="49">
        <v>36.244166666666644</v>
      </c>
      <c r="U935" s="48">
        <v>38.173000000000009</v>
      </c>
      <c r="V935" s="49">
        <v>40.171166666666679</v>
      </c>
      <c r="W935" s="48">
        <v>28.81</v>
      </c>
      <c r="X935" s="49">
        <v>2.4609999999999999</v>
      </c>
      <c r="Y935" s="48">
        <v>0</v>
      </c>
      <c r="Z935" s="49">
        <v>0</v>
      </c>
      <c r="AA935" s="48">
        <v>0</v>
      </c>
      <c r="AB935" s="49">
        <v>0</v>
      </c>
      <c r="AC935" s="58">
        <f t="shared" si="335"/>
        <v>400.38200000000001</v>
      </c>
      <c r="AD935" s="58"/>
      <c r="AE935" s="58"/>
    </row>
    <row r="936" spans="2:31" x14ac:dyDescent="0.3">
      <c r="B936" s="62" t="s">
        <v>41</v>
      </c>
      <c r="C936" s="62"/>
      <c r="D936" s="62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</v>
      </c>
      <c r="M936" s="48">
        <v>3.1601666666666661</v>
      </c>
      <c r="N936" s="49">
        <v>23.163666666666678</v>
      </c>
      <c r="O936" s="48">
        <v>22.447166666666678</v>
      </c>
      <c r="P936" s="49">
        <v>22.665166666666664</v>
      </c>
      <c r="Q936" s="48">
        <v>23.389666666666663</v>
      </c>
      <c r="R936" s="49">
        <v>20.855166666666666</v>
      </c>
      <c r="S936" s="48">
        <v>21.552666666666671</v>
      </c>
      <c r="T936" s="49">
        <v>20.652666666666665</v>
      </c>
      <c r="U936" s="48">
        <v>22.850333333333342</v>
      </c>
      <c r="V936" s="49">
        <v>15.651166666666667</v>
      </c>
      <c r="W936" s="48">
        <v>11.1</v>
      </c>
      <c r="X936" s="49">
        <v>2.9273333333333338</v>
      </c>
      <c r="Y936" s="48">
        <v>0</v>
      </c>
      <c r="Z936" s="49">
        <v>0</v>
      </c>
      <c r="AA936" s="48">
        <v>0</v>
      </c>
      <c r="AB936" s="49">
        <v>0</v>
      </c>
      <c r="AC936" s="58">
        <f t="shared" si="335"/>
        <v>210.41516666666669</v>
      </c>
      <c r="AD936" s="58"/>
      <c r="AE936" s="58"/>
    </row>
    <row r="937" spans="2:31" x14ac:dyDescent="0.3">
      <c r="B937" s="62" t="s">
        <v>42</v>
      </c>
      <c r="C937" s="62"/>
      <c r="D937" s="62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0.7092666666666656</v>
      </c>
      <c r="N937" s="49">
        <v>18.851833333333317</v>
      </c>
      <c r="O937" s="48">
        <v>18.375499999999992</v>
      </c>
      <c r="P937" s="49">
        <v>32.307833333333313</v>
      </c>
      <c r="Q937" s="48">
        <v>28.528833333333321</v>
      </c>
      <c r="R937" s="49">
        <v>22.800333333333334</v>
      </c>
      <c r="S937" s="48">
        <v>21.359500000000011</v>
      </c>
      <c r="T937" s="49">
        <v>35.600333333333332</v>
      </c>
      <c r="U937" s="48">
        <v>39.588666666666676</v>
      </c>
      <c r="V937" s="49">
        <v>18.317999999999998</v>
      </c>
      <c r="W937" s="48">
        <v>13.240833333333331</v>
      </c>
      <c r="X937" s="49">
        <v>1.3486666666666669</v>
      </c>
      <c r="Y937" s="48">
        <v>0</v>
      </c>
      <c r="Z937" s="49">
        <v>0</v>
      </c>
      <c r="AA937" s="48">
        <v>0</v>
      </c>
      <c r="AB937" s="49">
        <v>0</v>
      </c>
      <c r="AC937" s="58">
        <f t="shared" si="335"/>
        <v>251.02959999999999</v>
      </c>
      <c r="AD937" s="58"/>
      <c r="AE937" s="58"/>
    </row>
    <row r="938" spans="2:31" x14ac:dyDescent="0.3">
      <c r="B938" s="62" t="s">
        <v>43</v>
      </c>
      <c r="C938" s="62"/>
      <c r="D938" s="62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</v>
      </c>
      <c r="M938" s="48">
        <v>24.720166666666653</v>
      </c>
      <c r="N938" s="49">
        <v>38.850000000000023</v>
      </c>
      <c r="O938" s="48">
        <v>27.004833333333334</v>
      </c>
      <c r="P938" s="49">
        <v>27.070333333333302</v>
      </c>
      <c r="Q938" s="48">
        <v>21.97566666666664</v>
      </c>
      <c r="R938" s="49">
        <v>17.059999999999977</v>
      </c>
      <c r="S938" s="48">
        <v>17.050499999999982</v>
      </c>
      <c r="T938" s="49">
        <v>20.329333333333338</v>
      </c>
      <c r="U938" s="48">
        <v>25.404666666666678</v>
      </c>
      <c r="V938" s="49">
        <v>23.895499999999995</v>
      </c>
      <c r="W938" s="48">
        <v>12.948333333333329</v>
      </c>
      <c r="X938" s="49">
        <v>0.73616666666666652</v>
      </c>
      <c r="Y938" s="48">
        <v>0</v>
      </c>
      <c r="Z938" s="49">
        <v>0</v>
      </c>
      <c r="AA938" s="48">
        <v>0</v>
      </c>
      <c r="AB938" s="49">
        <v>0</v>
      </c>
      <c r="AC938" s="58">
        <f t="shared" si="335"/>
        <v>257.0455</v>
      </c>
      <c r="AD938" s="58"/>
      <c r="AE938" s="58"/>
    </row>
    <row r="939" spans="2:31" x14ac:dyDescent="0.3">
      <c r="B939" s="62" t="s">
        <v>44</v>
      </c>
      <c r="C939" s="62"/>
      <c r="D939" s="62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0.62516666666666687</v>
      </c>
      <c r="W939" s="48">
        <v>0.37033333333333346</v>
      </c>
      <c r="X939" s="49">
        <v>4.2301666666666682</v>
      </c>
      <c r="Y939" s="48">
        <v>0</v>
      </c>
      <c r="Z939" s="49">
        <v>0</v>
      </c>
      <c r="AA939" s="48">
        <v>0</v>
      </c>
      <c r="AB939" s="49">
        <v>0</v>
      </c>
      <c r="AC939" s="58">
        <f t="shared" si="335"/>
        <v>5.2256666666666689</v>
      </c>
      <c r="AD939" s="58"/>
      <c r="AE939" s="58"/>
    </row>
    <row r="940" spans="2:31" x14ac:dyDescent="0.3">
      <c r="B940" s="62" t="s">
        <v>45</v>
      </c>
      <c r="C940" s="62"/>
      <c r="D940" s="62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2.757400000000001</v>
      </c>
      <c r="N940" s="49">
        <v>9.5455000000000023</v>
      </c>
      <c r="O940" s="48">
        <v>14.332999999999979</v>
      </c>
      <c r="P940" s="49">
        <v>25.050999999999991</v>
      </c>
      <c r="Q940" s="48">
        <v>22.572499999999977</v>
      </c>
      <c r="R940" s="49">
        <v>15.278999999999996</v>
      </c>
      <c r="S940" s="48">
        <v>15.717999999999984</v>
      </c>
      <c r="T940" s="49">
        <v>14.859000000000007</v>
      </c>
      <c r="U940" s="48">
        <v>7.752000000000006</v>
      </c>
      <c r="V940" s="49">
        <v>1.38175</v>
      </c>
      <c r="W940" s="48">
        <v>1.1485666666666665</v>
      </c>
      <c r="X940" s="49">
        <v>0.72396666666666687</v>
      </c>
      <c r="Y940" s="48">
        <v>0</v>
      </c>
      <c r="Z940" s="49">
        <v>0</v>
      </c>
      <c r="AA940" s="48">
        <v>0</v>
      </c>
      <c r="AB940" s="49">
        <v>0</v>
      </c>
      <c r="AC940" s="58">
        <f t="shared" si="335"/>
        <v>131.12168333333327</v>
      </c>
      <c r="AD940" s="58"/>
      <c r="AE940" s="58"/>
    </row>
    <row r="941" spans="2:31" x14ac:dyDescent="0.3">
      <c r="B941" s="62" t="s">
        <v>46</v>
      </c>
      <c r="C941" s="62"/>
      <c r="D941" s="62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10.354333333333335</v>
      </c>
      <c r="N941" s="49">
        <v>21.478333333333307</v>
      </c>
      <c r="O941" s="48">
        <v>14.905166666666677</v>
      </c>
      <c r="P941" s="49">
        <v>21.148499999999981</v>
      </c>
      <c r="Q941" s="48">
        <v>23.530999999999992</v>
      </c>
      <c r="R941" s="49">
        <v>23.920000000000012</v>
      </c>
      <c r="S941" s="48">
        <v>25.619999999999965</v>
      </c>
      <c r="T941" s="49">
        <v>25.802000000000021</v>
      </c>
      <c r="U941" s="48">
        <v>22.958833333333349</v>
      </c>
      <c r="V941" s="49">
        <v>23.106833333333306</v>
      </c>
      <c r="W941" s="48">
        <v>13.994499999999986</v>
      </c>
      <c r="X941" s="49">
        <v>2.1065</v>
      </c>
      <c r="Y941" s="48">
        <v>0</v>
      </c>
      <c r="Z941" s="49">
        <v>0</v>
      </c>
      <c r="AA941" s="48">
        <v>0</v>
      </c>
      <c r="AB941" s="49">
        <v>0</v>
      </c>
      <c r="AC941" s="58">
        <f t="shared" si="335"/>
        <v>228.92599999999996</v>
      </c>
      <c r="AD941" s="58"/>
      <c r="AE941" s="58"/>
    </row>
    <row r="942" spans="2:31" x14ac:dyDescent="0.3">
      <c r="B942" s="62" t="s">
        <v>47</v>
      </c>
      <c r="C942" s="62"/>
      <c r="D942" s="62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10.474800000000007</v>
      </c>
      <c r="N942" s="49">
        <v>19.25599999999999</v>
      </c>
      <c r="O942" s="48">
        <v>20.183999999999987</v>
      </c>
      <c r="P942" s="49">
        <v>21.460000000000019</v>
      </c>
      <c r="Q942" s="48">
        <v>22.213999999999963</v>
      </c>
      <c r="R942" s="49">
        <v>22.678000000000029</v>
      </c>
      <c r="S942" s="48">
        <v>22.968000000000007</v>
      </c>
      <c r="T942" s="49">
        <v>23.200000000000024</v>
      </c>
      <c r="U942" s="48">
        <v>22.794000000000018</v>
      </c>
      <c r="V942" s="49">
        <v>21.634000000000011</v>
      </c>
      <c r="W942" s="48">
        <v>15.601999999999983</v>
      </c>
      <c r="X942" s="49">
        <v>0</v>
      </c>
      <c r="Y942" s="48">
        <v>0</v>
      </c>
      <c r="Z942" s="49">
        <v>0</v>
      </c>
      <c r="AA942" s="48">
        <v>0</v>
      </c>
      <c r="AB942" s="49">
        <v>0</v>
      </c>
      <c r="AC942" s="58">
        <f t="shared" si="335"/>
        <v>222.46480000000003</v>
      </c>
      <c r="AD942" s="58"/>
      <c r="AE942" s="58"/>
    </row>
    <row r="943" spans="2:31" x14ac:dyDescent="0.3">
      <c r="B943" s="62" t="s">
        <v>48</v>
      </c>
      <c r="C943" s="62"/>
      <c r="D943" s="62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</v>
      </c>
      <c r="M943" s="48">
        <v>7.5852000000000057</v>
      </c>
      <c r="N943" s="49">
        <v>13.943999999999988</v>
      </c>
      <c r="O943" s="48">
        <v>14.615999999999987</v>
      </c>
      <c r="P943" s="49">
        <v>15.539999999999987</v>
      </c>
      <c r="Q943" s="48">
        <v>16.086000000000009</v>
      </c>
      <c r="R943" s="49">
        <v>16.422000000000018</v>
      </c>
      <c r="S943" s="48">
        <v>16.631999999999977</v>
      </c>
      <c r="T943" s="49">
        <v>16.799999999999979</v>
      </c>
      <c r="U943" s="48">
        <v>16.505999999999979</v>
      </c>
      <c r="V943" s="49">
        <v>15.666000000000023</v>
      </c>
      <c r="W943" s="48">
        <v>11.298</v>
      </c>
      <c r="X943" s="49">
        <v>0</v>
      </c>
      <c r="Y943" s="48">
        <v>0</v>
      </c>
      <c r="Z943" s="49">
        <v>0</v>
      </c>
      <c r="AA943" s="48">
        <v>0</v>
      </c>
      <c r="AB943" s="49">
        <v>0</v>
      </c>
      <c r="AC943" s="58">
        <f t="shared" si="335"/>
        <v>161.09519999999995</v>
      </c>
      <c r="AD943" s="58"/>
      <c r="AE943" s="58"/>
    </row>
    <row r="944" spans="2:31" x14ac:dyDescent="0.3">
      <c r="B944" s="62" t="s">
        <v>49</v>
      </c>
      <c r="C944" s="62"/>
      <c r="D944" s="62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31.29066666666667</v>
      </c>
      <c r="O944" s="48">
        <v>22.356833333333338</v>
      </c>
      <c r="P944" s="49">
        <v>41.152166666666666</v>
      </c>
      <c r="Q944" s="48">
        <v>51.73383333333333</v>
      </c>
      <c r="R944" s="49">
        <v>49.66183333333332</v>
      </c>
      <c r="S944" s="48">
        <v>49.736833333333337</v>
      </c>
      <c r="T944" s="49">
        <v>55.292833333333327</v>
      </c>
      <c r="U944" s="48">
        <v>86.623500000000021</v>
      </c>
      <c r="V944" s="49">
        <v>78.011166666666654</v>
      </c>
      <c r="W944" s="48">
        <v>61.569666666666677</v>
      </c>
      <c r="X944" s="49">
        <v>9.1226666666666656</v>
      </c>
      <c r="Y944" s="48">
        <v>0</v>
      </c>
      <c r="Z944" s="49">
        <v>0</v>
      </c>
      <c r="AA944" s="48">
        <v>0</v>
      </c>
      <c r="AB944" s="49">
        <v>0</v>
      </c>
      <c r="AC944" s="58">
        <f t="shared" si="335"/>
        <v>536.55200000000002</v>
      </c>
      <c r="AD944" s="58"/>
      <c r="AE944" s="58"/>
    </row>
    <row r="945" spans="2:31" x14ac:dyDescent="0.3">
      <c r="B945" s="62" t="s">
        <v>50</v>
      </c>
      <c r="C945" s="62"/>
      <c r="D945" s="62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</v>
      </c>
      <c r="M945" s="48">
        <v>1.7745000000000009</v>
      </c>
      <c r="N945" s="49">
        <v>19.023000000000007</v>
      </c>
      <c r="O945" s="48">
        <v>21.01799999999999</v>
      </c>
      <c r="P945" s="49">
        <v>25.956499999999988</v>
      </c>
      <c r="Q945" s="48">
        <v>31.909166666666671</v>
      </c>
      <c r="R945" s="49">
        <v>38.081000000000003</v>
      </c>
      <c r="S945" s="48">
        <v>38.381999999999998</v>
      </c>
      <c r="T945" s="49">
        <v>31.330500000000011</v>
      </c>
      <c r="U945" s="48">
        <v>9.7934999999999999</v>
      </c>
      <c r="V945" s="49">
        <v>9.123999999999997</v>
      </c>
      <c r="W945" s="48">
        <v>1.9489999999999974</v>
      </c>
      <c r="X945" s="49">
        <v>0.28600000000000009</v>
      </c>
      <c r="Y945" s="48">
        <v>0</v>
      </c>
      <c r="Z945" s="49">
        <v>0</v>
      </c>
      <c r="AA945" s="48">
        <v>0</v>
      </c>
      <c r="AB945" s="49">
        <v>0</v>
      </c>
      <c r="AC945" s="58">
        <f t="shared" si="335"/>
        <v>228.62716666666662</v>
      </c>
      <c r="AD945" s="58"/>
      <c r="AE945" s="58"/>
    </row>
    <row r="946" spans="2:31" x14ac:dyDescent="0.3">
      <c r="B946" s="62" t="s">
        <v>123</v>
      </c>
      <c r="C946" s="62"/>
      <c r="D946" s="62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3.5936666666666692</v>
      </c>
      <c r="N946" s="49">
        <v>15.451333333333338</v>
      </c>
      <c r="O946" s="48">
        <v>7.9986666666666713</v>
      </c>
      <c r="P946" s="49">
        <v>8.3746666666666645</v>
      </c>
      <c r="Q946" s="48">
        <v>8.5555000000000039</v>
      </c>
      <c r="R946" s="49">
        <v>8.6923333333333321</v>
      </c>
      <c r="S946" s="48">
        <v>8.5099999999999945</v>
      </c>
      <c r="T946" s="49">
        <v>11.046666666666672</v>
      </c>
      <c r="U946" s="48">
        <v>16.185666666666659</v>
      </c>
      <c r="V946" s="49">
        <v>12.305333333333344</v>
      </c>
      <c r="W946" s="48">
        <v>0.46433333333333165</v>
      </c>
      <c r="X946" s="49">
        <v>0</v>
      </c>
      <c r="Y946" s="48">
        <v>0</v>
      </c>
      <c r="Z946" s="49">
        <v>0</v>
      </c>
      <c r="AA946" s="48">
        <v>0</v>
      </c>
      <c r="AB946" s="49">
        <v>0</v>
      </c>
      <c r="AC946" s="58">
        <f t="shared" si="335"/>
        <v>101.17816666666668</v>
      </c>
      <c r="AD946" s="58"/>
      <c r="AE946" s="58"/>
    </row>
    <row r="947" spans="2:31" x14ac:dyDescent="0.3">
      <c r="B947" s="62" t="s">
        <v>51</v>
      </c>
      <c r="C947" s="62"/>
      <c r="D947" s="62"/>
      <c r="E947" s="48">
        <v>0</v>
      </c>
      <c r="F947" s="49">
        <v>0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49.534833333333353</v>
      </c>
      <c r="O947" s="48">
        <v>73.440999999999988</v>
      </c>
      <c r="P947" s="49">
        <v>80.730000000000018</v>
      </c>
      <c r="Q947" s="48">
        <v>68.170000000000016</v>
      </c>
      <c r="R947" s="49">
        <v>55.900000000000006</v>
      </c>
      <c r="S947" s="48">
        <v>55.860000000000014</v>
      </c>
      <c r="T947" s="49">
        <v>61.56</v>
      </c>
      <c r="U947" s="48">
        <v>68.890000000000015</v>
      </c>
      <c r="V947" s="49">
        <v>90.958833333333345</v>
      </c>
      <c r="W947" s="48">
        <v>71.808333333333351</v>
      </c>
      <c r="X947" s="49">
        <v>9.4273333333333333</v>
      </c>
      <c r="Y947" s="48">
        <v>0</v>
      </c>
      <c r="Z947" s="49">
        <v>0</v>
      </c>
      <c r="AA947" s="48">
        <v>0</v>
      </c>
      <c r="AB947" s="49">
        <v>0</v>
      </c>
      <c r="AC947" s="58">
        <f t="shared" si="335"/>
        <v>686.28033333333349</v>
      </c>
      <c r="AD947" s="58"/>
      <c r="AE947" s="58"/>
    </row>
    <row r="948" spans="2:31" x14ac:dyDescent="0.3">
      <c r="B948" s="62" t="s">
        <v>52</v>
      </c>
      <c r="C948" s="62"/>
      <c r="D948" s="62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0</v>
      </c>
      <c r="M948" s="48">
        <v>0</v>
      </c>
      <c r="N948" s="49">
        <v>9.1685000000000016</v>
      </c>
      <c r="O948" s="48">
        <v>13.177666666666658</v>
      </c>
      <c r="P948" s="49">
        <v>12.256666666666664</v>
      </c>
      <c r="Q948" s="48">
        <v>8.788000000000002</v>
      </c>
      <c r="R948" s="49">
        <v>9.2493333333333343</v>
      </c>
      <c r="S948" s="48">
        <v>9.1965000000000039</v>
      </c>
      <c r="T948" s="49">
        <v>9.2774999999999981</v>
      </c>
      <c r="U948" s="48">
        <v>8.8748333333333331</v>
      </c>
      <c r="V948" s="49">
        <v>8.3263333333333343</v>
      </c>
      <c r="W948" s="48">
        <v>4.3325000000000005</v>
      </c>
      <c r="X948" s="49">
        <v>1.3366666666666662</v>
      </c>
      <c r="Y948" s="48">
        <v>0</v>
      </c>
      <c r="Z948" s="49">
        <v>0</v>
      </c>
      <c r="AA948" s="48">
        <v>0</v>
      </c>
      <c r="AB948" s="49">
        <v>0</v>
      </c>
      <c r="AC948" s="58">
        <f t="shared" si="335"/>
        <v>93.984499999999997</v>
      </c>
      <c r="AD948" s="58"/>
      <c r="AE948" s="58"/>
    </row>
    <row r="949" spans="2:31" x14ac:dyDescent="0.3">
      <c r="B949" s="62" t="s">
        <v>53</v>
      </c>
      <c r="C949" s="62"/>
      <c r="D949" s="62"/>
      <c r="E949" s="48">
        <v>0</v>
      </c>
      <c r="F949" s="49">
        <v>0</v>
      </c>
      <c r="G949" s="48">
        <v>0</v>
      </c>
      <c r="H949" s="49">
        <v>0</v>
      </c>
      <c r="I949" s="48">
        <v>0</v>
      </c>
      <c r="J949" s="49">
        <v>0</v>
      </c>
      <c r="K949" s="48">
        <v>0</v>
      </c>
      <c r="L949" s="49">
        <v>0</v>
      </c>
      <c r="M949" s="48">
        <v>0</v>
      </c>
      <c r="N949" s="49">
        <v>0</v>
      </c>
      <c r="O949" s="48">
        <v>0</v>
      </c>
      <c r="P949" s="49">
        <v>0</v>
      </c>
      <c r="Q949" s="48">
        <v>0</v>
      </c>
      <c r="R949" s="49">
        <v>0</v>
      </c>
      <c r="S949" s="48">
        <v>0</v>
      </c>
      <c r="T949" s="49">
        <v>0</v>
      </c>
      <c r="U949" s="48">
        <v>0</v>
      </c>
      <c r="V949" s="49">
        <v>0</v>
      </c>
      <c r="W949" s="48">
        <v>0</v>
      </c>
      <c r="X949" s="49">
        <v>5.876833333333332</v>
      </c>
      <c r="Y949" s="48">
        <v>0</v>
      </c>
      <c r="Z949" s="49">
        <v>0</v>
      </c>
      <c r="AA949" s="48">
        <v>0</v>
      </c>
      <c r="AB949" s="49">
        <v>0</v>
      </c>
      <c r="AC949" s="58">
        <f t="shared" si="335"/>
        <v>5.876833333333332</v>
      </c>
      <c r="AD949" s="58"/>
      <c r="AE949" s="58"/>
    </row>
    <row r="950" spans="2:31" x14ac:dyDescent="0.3">
      <c r="B950" s="62" t="s">
        <v>54</v>
      </c>
      <c r="C950" s="62"/>
      <c r="D950" s="62"/>
      <c r="E950" s="48">
        <v>0</v>
      </c>
      <c r="F950" s="49">
        <v>0</v>
      </c>
      <c r="G950" s="48">
        <v>0</v>
      </c>
      <c r="H950" s="49">
        <v>0</v>
      </c>
      <c r="I950" s="48">
        <v>0</v>
      </c>
      <c r="J950" s="49">
        <v>0</v>
      </c>
      <c r="K950" s="48">
        <v>0</v>
      </c>
      <c r="L950" s="49">
        <v>0</v>
      </c>
      <c r="M950" s="48">
        <v>1.1231666666666686</v>
      </c>
      <c r="N950" s="49">
        <v>12.525166666666658</v>
      </c>
      <c r="O950" s="48">
        <v>12.270833333333337</v>
      </c>
      <c r="P950" s="49">
        <v>12.783166666666663</v>
      </c>
      <c r="Q950" s="48">
        <v>7.493666666666674</v>
      </c>
      <c r="R950" s="49">
        <v>7.6703333333333283</v>
      </c>
      <c r="S950" s="48">
        <v>6.8138333333333367</v>
      </c>
      <c r="T950" s="49">
        <v>11.626166666666666</v>
      </c>
      <c r="U950" s="48">
        <v>21.118000000000002</v>
      </c>
      <c r="V950" s="49">
        <v>18.562000000000008</v>
      </c>
      <c r="W950" s="48">
        <v>20.883666666666667</v>
      </c>
      <c r="X950" s="49">
        <v>4.2734999999999985</v>
      </c>
      <c r="Y950" s="48">
        <v>0</v>
      </c>
      <c r="Z950" s="49">
        <v>0</v>
      </c>
      <c r="AA950" s="48">
        <v>0</v>
      </c>
      <c r="AB950" s="49">
        <v>0</v>
      </c>
      <c r="AC950" s="58">
        <f t="shared" si="335"/>
        <v>137.14350000000002</v>
      </c>
      <c r="AD950" s="58"/>
      <c r="AE950" s="58"/>
    </row>
    <row r="951" spans="2:31" x14ac:dyDescent="0.3">
      <c r="B951" s="62" t="s">
        <v>55</v>
      </c>
      <c r="C951" s="62"/>
      <c r="D951" s="62"/>
      <c r="E951" s="48">
        <v>0</v>
      </c>
      <c r="F951" s="49">
        <v>0</v>
      </c>
      <c r="G951" s="48">
        <v>0</v>
      </c>
      <c r="H951" s="49">
        <v>0</v>
      </c>
      <c r="I951" s="48">
        <v>0</v>
      </c>
      <c r="J951" s="49">
        <v>0</v>
      </c>
      <c r="K951" s="48">
        <v>0</v>
      </c>
      <c r="L951" s="49">
        <v>0</v>
      </c>
      <c r="M951" s="48">
        <v>1.8133333333333312</v>
      </c>
      <c r="N951" s="49">
        <v>28.392833333333332</v>
      </c>
      <c r="O951" s="48">
        <v>25.089999999999989</v>
      </c>
      <c r="P951" s="49">
        <v>26.352999999999959</v>
      </c>
      <c r="Q951" s="48">
        <v>27.068833333333338</v>
      </c>
      <c r="R951" s="49">
        <v>30.786166666666649</v>
      </c>
      <c r="S951" s="48">
        <v>28.07516666666665</v>
      </c>
      <c r="T951" s="49">
        <v>24.932666666666645</v>
      </c>
      <c r="U951" s="48">
        <v>21.52999999999998</v>
      </c>
      <c r="V951" s="49">
        <v>24.948166666666662</v>
      </c>
      <c r="W951" s="48">
        <v>18.689833333333318</v>
      </c>
      <c r="X951" s="49">
        <v>3.899</v>
      </c>
      <c r="Y951" s="48">
        <v>0</v>
      </c>
      <c r="Z951" s="49">
        <v>0</v>
      </c>
      <c r="AA951" s="48">
        <v>0</v>
      </c>
      <c r="AB951" s="49">
        <v>0</v>
      </c>
      <c r="AC951" s="58">
        <f t="shared" si="335"/>
        <v>261.57899999999984</v>
      </c>
      <c r="AD951" s="58"/>
      <c r="AE951" s="58"/>
    </row>
    <row r="952" spans="2:31" x14ac:dyDescent="0.3">
      <c r="B952" s="62" t="s">
        <v>56</v>
      </c>
      <c r="C952" s="62"/>
      <c r="D952" s="62"/>
      <c r="E952" s="48">
        <v>0</v>
      </c>
      <c r="F952" s="49">
        <v>0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0</v>
      </c>
      <c r="M952" s="48">
        <v>1.2580000000000022</v>
      </c>
      <c r="N952" s="49">
        <v>13.32</v>
      </c>
      <c r="O952" s="48">
        <v>6.3820000000000023</v>
      </c>
      <c r="P952" s="49">
        <v>11.035166666666669</v>
      </c>
      <c r="Q952" s="48">
        <v>6.7855000000000025</v>
      </c>
      <c r="R952" s="49">
        <v>6.7498333333333331</v>
      </c>
      <c r="S952" s="48">
        <v>7.037000000000007</v>
      </c>
      <c r="T952" s="49">
        <v>12.312166666666673</v>
      </c>
      <c r="U952" s="48">
        <v>14.259833333333336</v>
      </c>
      <c r="V952" s="49">
        <v>14.731999999999994</v>
      </c>
      <c r="W952" s="48">
        <v>10.610833333333327</v>
      </c>
      <c r="X952" s="49">
        <v>0.88949999999999985</v>
      </c>
      <c r="Y952" s="48">
        <v>0</v>
      </c>
      <c r="Z952" s="49">
        <v>0</v>
      </c>
      <c r="AA952" s="48">
        <v>0</v>
      </c>
      <c r="AB952" s="49">
        <v>0</v>
      </c>
      <c r="AC952" s="58">
        <f t="shared" si="335"/>
        <v>105.37183333333336</v>
      </c>
      <c r="AD952" s="58"/>
      <c r="AE952" s="58"/>
    </row>
    <row r="953" spans="2:31" x14ac:dyDescent="0.3">
      <c r="B953" s="62" t="s">
        <v>124</v>
      </c>
      <c r="C953" s="62"/>
      <c r="D953" s="62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34.197499999999998</v>
      </c>
      <c r="N953" s="49">
        <v>79.087666666666692</v>
      </c>
      <c r="O953" s="48">
        <v>76.360833333333332</v>
      </c>
      <c r="P953" s="49">
        <v>65.381999999999977</v>
      </c>
      <c r="Q953" s="48">
        <v>62.308666666666667</v>
      </c>
      <c r="R953" s="49">
        <v>58.644166666666663</v>
      </c>
      <c r="S953" s="48">
        <v>59.557500000000019</v>
      </c>
      <c r="T953" s="49">
        <v>59.077833333333309</v>
      </c>
      <c r="U953" s="48">
        <v>51.05416666666666</v>
      </c>
      <c r="V953" s="49">
        <v>47.276666666666664</v>
      </c>
      <c r="W953" s="48">
        <v>41.524666666666661</v>
      </c>
      <c r="X953" s="49">
        <v>18.797366666666665</v>
      </c>
      <c r="Y953" s="48">
        <v>0</v>
      </c>
      <c r="Z953" s="49">
        <v>0</v>
      </c>
      <c r="AA953" s="48">
        <v>0</v>
      </c>
      <c r="AB953" s="49">
        <v>0</v>
      </c>
      <c r="AC953" s="58">
        <f t="shared" si="335"/>
        <v>653.26903333333325</v>
      </c>
      <c r="AD953" s="58"/>
      <c r="AE953" s="58"/>
    </row>
    <row r="954" spans="2:31" x14ac:dyDescent="0.3">
      <c r="B954" s="62" t="s">
        <v>57</v>
      </c>
      <c r="C954" s="62"/>
      <c r="D954" s="62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</v>
      </c>
      <c r="M954" s="48">
        <v>6.1499999999999902E-2</v>
      </c>
      <c r="N954" s="49">
        <v>0.9019999999999998</v>
      </c>
      <c r="O954" s="48">
        <v>1.9126666666666663</v>
      </c>
      <c r="P954" s="49">
        <v>2.1096666666666679</v>
      </c>
      <c r="Q954" s="48">
        <v>2.0908333333333347</v>
      </c>
      <c r="R954" s="49">
        <v>2.0066666666666664</v>
      </c>
      <c r="S954" s="48">
        <v>2.0078333333333327</v>
      </c>
      <c r="T954" s="49">
        <v>2.0003333333333333</v>
      </c>
      <c r="U954" s="48">
        <v>1.9819999999999995</v>
      </c>
      <c r="V954" s="49">
        <v>2.974666666666665</v>
      </c>
      <c r="W954" s="48">
        <v>2.9606666666666657</v>
      </c>
      <c r="X954" s="49">
        <v>0.46033333333333337</v>
      </c>
      <c r="Y954" s="48">
        <v>0</v>
      </c>
      <c r="Z954" s="49">
        <v>0</v>
      </c>
      <c r="AA954" s="48">
        <v>0</v>
      </c>
      <c r="AB954" s="49">
        <v>0</v>
      </c>
      <c r="AC954" s="58">
        <f t="shared" si="335"/>
        <v>21.469166666666663</v>
      </c>
      <c r="AD954" s="58"/>
      <c r="AE954" s="58"/>
    </row>
    <row r="955" spans="2:31" x14ac:dyDescent="0.3">
      <c r="B955" s="62" t="s">
        <v>58</v>
      </c>
      <c r="C955" s="62"/>
      <c r="D955" s="62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</v>
      </c>
      <c r="M955" s="48">
        <v>2.3033333333333341</v>
      </c>
      <c r="N955" s="49">
        <v>26.480000000000015</v>
      </c>
      <c r="O955" s="48">
        <v>3.9054999999999995</v>
      </c>
      <c r="P955" s="49">
        <v>0.16766666666666646</v>
      </c>
      <c r="Q955" s="48">
        <v>0</v>
      </c>
      <c r="R955" s="49">
        <v>0</v>
      </c>
      <c r="S955" s="48">
        <v>0</v>
      </c>
      <c r="T955" s="49">
        <v>0</v>
      </c>
      <c r="U955" s="48">
        <v>0</v>
      </c>
      <c r="V955" s="49">
        <v>0</v>
      </c>
      <c r="W955" s="48">
        <v>0</v>
      </c>
      <c r="X955" s="49">
        <v>0.99766666666666692</v>
      </c>
      <c r="Y955" s="48">
        <v>0</v>
      </c>
      <c r="Z955" s="49">
        <v>0</v>
      </c>
      <c r="AA955" s="48">
        <v>0</v>
      </c>
      <c r="AB955" s="49">
        <v>0</v>
      </c>
      <c r="AC955" s="58">
        <f t="shared" si="335"/>
        <v>33.854166666666686</v>
      </c>
      <c r="AD955" s="58"/>
      <c r="AE955" s="58"/>
    </row>
    <row r="956" spans="2:31" x14ac:dyDescent="0.3">
      <c r="B956" s="62" t="s">
        <v>125</v>
      </c>
      <c r="C956" s="62"/>
      <c r="D956" s="62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0.75916666666666721</v>
      </c>
      <c r="N956" s="49">
        <v>24.18716666666667</v>
      </c>
      <c r="O956" s="48">
        <v>24.844833333333327</v>
      </c>
      <c r="P956" s="49">
        <v>26.154500000000017</v>
      </c>
      <c r="Q956" s="48">
        <v>25.364333333333356</v>
      </c>
      <c r="R956" s="49">
        <v>32.423500000000018</v>
      </c>
      <c r="S956" s="48">
        <v>32.450166666666696</v>
      </c>
      <c r="T956" s="49">
        <v>32.463833333333341</v>
      </c>
      <c r="U956" s="48">
        <v>32.466500000000025</v>
      </c>
      <c r="V956" s="49">
        <v>47.145500000000006</v>
      </c>
      <c r="W956" s="48">
        <v>32.512999999999998</v>
      </c>
      <c r="X956" s="49">
        <v>2.0186666666666677</v>
      </c>
      <c r="Y956" s="48">
        <v>0</v>
      </c>
      <c r="Z956" s="49">
        <v>0</v>
      </c>
      <c r="AA956" s="48">
        <v>0</v>
      </c>
      <c r="AB956" s="49">
        <v>0</v>
      </c>
      <c r="AC956" s="58">
        <f t="shared" si="335"/>
        <v>312.79116666666675</v>
      </c>
      <c r="AD956" s="58"/>
      <c r="AE956" s="58"/>
    </row>
    <row r="957" spans="2:31" x14ac:dyDescent="0.3">
      <c r="B957" s="62" t="s">
        <v>59</v>
      </c>
      <c r="C957" s="62"/>
      <c r="D957" s="62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0</v>
      </c>
      <c r="N957" s="49">
        <v>7.0936666666666586</v>
      </c>
      <c r="O957" s="48">
        <v>13.807166666666683</v>
      </c>
      <c r="P957" s="49">
        <v>14.074166666666679</v>
      </c>
      <c r="Q957" s="48">
        <v>10.777166666666654</v>
      </c>
      <c r="R957" s="49">
        <v>11.022833333333329</v>
      </c>
      <c r="S957" s="48">
        <v>10.630166666666664</v>
      </c>
      <c r="T957" s="49">
        <v>9.4841666666666598</v>
      </c>
      <c r="U957" s="48">
        <v>7.9155000000000086</v>
      </c>
      <c r="V957" s="49">
        <v>9.707166666666657</v>
      </c>
      <c r="W957" s="48">
        <v>1.2326666666666672</v>
      </c>
      <c r="X957" s="49">
        <v>0.12933333333333336</v>
      </c>
      <c r="Y957" s="48">
        <v>0</v>
      </c>
      <c r="Z957" s="49">
        <v>0</v>
      </c>
      <c r="AA957" s="48">
        <v>0</v>
      </c>
      <c r="AB957" s="49">
        <v>0</v>
      </c>
      <c r="AC957" s="58">
        <f t="shared" si="335"/>
        <v>95.873999999999995</v>
      </c>
      <c r="AD957" s="58"/>
      <c r="AE957" s="58"/>
    </row>
    <row r="958" spans="2:31" x14ac:dyDescent="0.3">
      <c r="B958" s="62" t="s">
        <v>60</v>
      </c>
      <c r="C958" s="62"/>
      <c r="D958" s="62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5.9281666666666659</v>
      </c>
      <c r="N958" s="49">
        <v>16.392833333333336</v>
      </c>
      <c r="O958" s="48">
        <v>17.120000000000005</v>
      </c>
      <c r="P958" s="49">
        <v>17.52999999999998</v>
      </c>
      <c r="Q958" s="48">
        <v>16.395333333333344</v>
      </c>
      <c r="R958" s="49">
        <v>15.102333333333332</v>
      </c>
      <c r="S958" s="48">
        <v>14.672499999999994</v>
      </c>
      <c r="T958" s="49">
        <v>13.501666666666663</v>
      </c>
      <c r="U958" s="48">
        <v>12.748500000000002</v>
      </c>
      <c r="V958" s="49">
        <v>13.75866666666667</v>
      </c>
      <c r="W958" s="48">
        <v>15.208666666666666</v>
      </c>
      <c r="X958" s="49">
        <v>2.371666666666667</v>
      </c>
      <c r="Y958" s="48">
        <v>0</v>
      </c>
      <c r="Z958" s="49">
        <v>0</v>
      </c>
      <c r="AA958" s="48">
        <v>0</v>
      </c>
      <c r="AB958" s="49">
        <v>0</v>
      </c>
      <c r="AC958" s="58">
        <f t="shared" si="335"/>
        <v>160.73033333333333</v>
      </c>
      <c r="AD958" s="58"/>
      <c r="AE958" s="58"/>
    </row>
    <row r="959" spans="2:31" x14ac:dyDescent="0.3">
      <c r="B959" s="62" t="s">
        <v>61</v>
      </c>
      <c r="C959" s="62"/>
      <c r="D959" s="62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5.3091666666666644</v>
      </c>
      <c r="N959" s="49">
        <v>27.353166666666691</v>
      </c>
      <c r="O959" s="48">
        <v>26.222499999999982</v>
      </c>
      <c r="P959" s="49">
        <v>24.977333333333352</v>
      </c>
      <c r="Q959" s="48">
        <v>16.949333333333335</v>
      </c>
      <c r="R959" s="49">
        <v>16.38000000000001</v>
      </c>
      <c r="S959" s="48">
        <v>15.770999999999997</v>
      </c>
      <c r="T959" s="49">
        <v>18.185166666666657</v>
      </c>
      <c r="U959" s="48">
        <v>30.008833333333339</v>
      </c>
      <c r="V959" s="49">
        <v>30.503833333333322</v>
      </c>
      <c r="W959" s="48">
        <v>32.267833333333321</v>
      </c>
      <c r="X959" s="49">
        <v>4.1826666666666661</v>
      </c>
      <c r="Y959" s="48">
        <v>0</v>
      </c>
      <c r="Z959" s="49">
        <v>0</v>
      </c>
      <c r="AA959" s="48">
        <v>0</v>
      </c>
      <c r="AB959" s="49">
        <v>0</v>
      </c>
      <c r="AC959" s="58">
        <f t="shared" si="335"/>
        <v>248.11083333333335</v>
      </c>
      <c r="AD959" s="58"/>
      <c r="AE959" s="58"/>
    </row>
    <row r="960" spans="2:31" x14ac:dyDescent="0.3">
      <c r="B960" s="62" t="s">
        <v>62</v>
      </c>
      <c r="C960" s="62"/>
      <c r="D960" s="62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9.1735666666666749</v>
      </c>
      <c r="N960" s="49">
        <v>19.195499999999978</v>
      </c>
      <c r="O960" s="48">
        <v>11.212833333333329</v>
      </c>
      <c r="P960" s="49">
        <v>18.485500000000002</v>
      </c>
      <c r="Q960" s="48">
        <v>14.100500000000018</v>
      </c>
      <c r="R960" s="49">
        <v>5.0440000000000058</v>
      </c>
      <c r="S960" s="48">
        <v>2.8560000000000061</v>
      </c>
      <c r="T960" s="49">
        <v>1.5259999999999962</v>
      </c>
      <c r="U960" s="48">
        <v>0.74099999999999966</v>
      </c>
      <c r="V960" s="49">
        <v>3.6768166666666682</v>
      </c>
      <c r="W960" s="48">
        <v>12.261166666666663</v>
      </c>
      <c r="X960" s="49">
        <v>2.1905000000000001</v>
      </c>
      <c r="Y960" s="48">
        <v>0</v>
      </c>
      <c r="Z960" s="49">
        <v>0</v>
      </c>
      <c r="AA960" s="48">
        <v>0</v>
      </c>
      <c r="AB960" s="49">
        <v>0</v>
      </c>
      <c r="AC960" s="58">
        <f t="shared" si="335"/>
        <v>100.46338333333335</v>
      </c>
      <c r="AD960" s="58"/>
      <c r="AE960" s="58"/>
    </row>
    <row r="961" spans="2:31" x14ac:dyDescent="0.3">
      <c r="B961" s="62" t="s">
        <v>63</v>
      </c>
      <c r="C961" s="62"/>
      <c r="D961" s="62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</v>
      </c>
      <c r="N961" s="49">
        <v>4.2766666666666682</v>
      </c>
      <c r="O961" s="48">
        <v>0</v>
      </c>
      <c r="P961" s="49">
        <v>0</v>
      </c>
      <c r="Q961" s="48">
        <v>0</v>
      </c>
      <c r="R961" s="49">
        <v>15.159833333333317</v>
      </c>
      <c r="S961" s="48">
        <v>14.485166666666668</v>
      </c>
      <c r="T961" s="49">
        <v>21.519666666666676</v>
      </c>
      <c r="U961" s="48">
        <v>1.5109999999999999</v>
      </c>
      <c r="V961" s="49">
        <v>36.982666666666674</v>
      </c>
      <c r="W961" s="48">
        <v>18.56649999999998</v>
      </c>
      <c r="X961" s="49">
        <v>4.2351666666666681</v>
      </c>
      <c r="Y961" s="48">
        <v>0</v>
      </c>
      <c r="Z961" s="49">
        <v>0</v>
      </c>
      <c r="AA961" s="48">
        <v>0</v>
      </c>
      <c r="AB961" s="49">
        <v>0</v>
      </c>
      <c r="AC961" s="58">
        <f t="shared" si="335"/>
        <v>116.73666666666665</v>
      </c>
      <c r="AD961" s="58"/>
      <c r="AE961" s="58"/>
    </row>
    <row r="962" spans="2:31" x14ac:dyDescent="0.3">
      <c r="B962" s="62" t="s">
        <v>64</v>
      </c>
      <c r="C962" s="62"/>
      <c r="D962" s="62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</v>
      </c>
      <c r="M962" s="48">
        <v>11.898833333333341</v>
      </c>
      <c r="N962" s="49">
        <v>44.277333333333324</v>
      </c>
      <c r="O962" s="48">
        <v>42.874333333333347</v>
      </c>
      <c r="P962" s="49">
        <v>45.040666666666674</v>
      </c>
      <c r="Q962" s="48">
        <v>32.964000000000034</v>
      </c>
      <c r="R962" s="49">
        <v>22.071666666666641</v>
      </c>
      <c r="S962" s="48">
        <v>19.717166666666678</v>
      </c>
      <c r="T962" s="49">
        <v>20.688499999999969</v>
      </c>
      <c r="U962" s="48">
        <v>18.359666666666683</v>
      </c>
      <c r="V962" s="49">
        <v>17.948666666666671</v>
      </c>
      <c r="W962" s="48">
        <v>17.852333333333352</v>
      </c>
      <c r="X962" s="49">
        <v>2.2515000000000005</v>
      </c>
      <c r="Y962" s="48">
        <v>0</v>
      </c>
      <c r="Z962" s="49">
        <v>0</v>
      </c>
      <c r="AA962" s="48">
        <v>0</v>
      </c>
      <c r="AB962" s="49">
        <v>0</v>
      </c>
      <c r="AC962" s="58">
        <f t="shared" si="335"/>
        <v>295.94466666666676</v>
      </c>
      <c r="AD962" s="58"/>
      <c r="AE962" s="58"/>
    </row>
    <row r="963" spans="2:31" x14ac:dyDescent="0.3">
      <c r="B963" s="62" t="s">
        <v>126</v>
      </c>
      <c r="C963" s="62"/>
      <c r="D963" s="62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15.946999999999992</v>
      </c>
      <c r="N963" s="49">
        <v>29.591999999999999</v>
      </c>
      <c r="O963" s="48">
        <v>20.355666666666661</v>
      </c>
      <c r="P963" s="49">
        <v>19.755999999999997</v>
      </c>
      <c r="Q963" s="48">
        <v>19.855166666666655</v>
      </c>
      <c r="R963" s="49">
        <v>20.543499999999977</v>
      </c>
      <c r="S963" s="48">
        <v>20.441666666666684</v>
      </c>
      <c r="T963" s="49">
        <v>15.451333333333332</v>
      </c>
      <c r="U963" s="48">
        <v>25.076166666666655</v>
      </c>
      <c r="V963" s="49">
        <v>26.616333333333312</v>
      </c>
      <c r="W963" s="48">
        <v>17.895666666666664</v>
      </c>
      <c r="X963" s="49">
        <v>6.1166666666666751E-2</v>
      </c>
      <c r="Y963" s="48">
        <v>0</v>
      </c>
      <c r="Z963" s="49">
        <v>0</v>
      </c>
      <c r="AA963" s="48">
        <v>0</v>
      </c>
      <c r="AB963" s="49">
        <v>0</v>
      </c>
      <c r="AC963" s="58">
        <f t="shared" si="335"/>
        <v>231.59166666666661</v>
      </c>
      <c r="AD963" s="58"/>
      <c r="AE963" s="58"/>
    </row>
    <row r="964" spans="2:31" x14ac:dyDescent="0.3">
      <c r="B964" s="62" t="s">
        <v>65</v>
      </c>
      <c r="C964" s="62"/>
      <c r="D964" s="62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4.4646666666666652</v>
      </c>
      <c r="N964" s="49">
        <v>11.80466666666667</v>
      </c>
      <c r="O964" s="48">
        <v>17.158999999999999</v>
      </c>
      <c r="P964" s="49">
        <v>14.084333333333316</v>
      </c>
      <c r="Q964" s="48">
        <v>2.9796333333333331</v>
      </c>
      <c r="R964" s="49">
        <v>0</v>
      </c>
      <c r="S964" s="48">
        <v>0</v>
      </c>
      <c r="T964" s="49">
        <v>0</v>
      </c>
      <c r="U964" s="48">
        <v>0</v>
      </c>
      <c r="V964" s="49">
        <v>3.5141666666666671</v>
      </c>
      <c r="W964" s="48">
        <v>3.3761666666666676</v>
      </c>
      <c r="X964" s="49">
        <v>0.66041666666666643</v>
      </c>
      <c r="Y964" s="48">
        <v>0</v>
      </c>
      <c r="Z964" s="49">
        <v>0</v>
      </c>
      <c r="AA964" s="48">
        <v>0</v>
      </c>
      <c r="AB964" s="49">
        <v>0</v>
      </c>
      <c r="AC964" s="58">
        <f t="shared" si="335"/>
        <v>58.04304999999998</v>
      </c>
      <c r="AD964" s="58"/>
      <c r="AE964" s="58"/>
    </row>
    <row r="965" spans="2:31" x14ac:dyDescent="0.3">
      <c r="B965" s="62" t="s">
        <v>66</v>
      </c>
      <c r="C965" s="62"/>
      <c r="D965" s="62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4.3494999999999964</v>
      </c>
      <c r="N965" s="49">
        <v>0.33566666666666756</v>
      </c>
      <c r="O965" s="48">
        <v>10.409000000000001</v>
      </c>
      <c r="P965" s="49">
        <v>3.9936666666666691</v>
      </c>
      <c r="Q965" s="48">
        <v>2.1951666666666658</v>
      </c>
      <c r="R965" s="49">
        <v>2.6813333333333329</v>
      </c>
      <c r="S965" s="48">
        <v>3.1516666666666655</v>
      </c>
      <c r="T965" s="49">
        <v>1.7588333333333337</v>
      </c>
      <c r="U965" s="48">
        <v>3.341499999999999</v>
      </c>
      <c r="V965" s="49">
        <v>6.7188333333333325</v>
      </c>
      <c r="W965" s="48">
        <v>15.769333333333332</v>
      </c>
      <c r="X965" s="49">
        <v>8.9468333333333305</v>
      </c>
      <c r="Y965" s="48">
        <v>0</v>
      </c>
      <c r="Z965" s="49">
        <v>0</v>
      </c>
      <c r="AA965" s="48">
        <v>0</v>
      </c>
      <c r="AB965" s="49">
        <v>0</v>
      </c>
      <c r="AC965" s="58">
        <f>SUM(E965:AB965)</f>
        <v>63.651333333333326</v>
      </c>
      <c r="AD965" s="58"/>
      <c r="AE965" s="58"/>
    </row>
    <row r="966" spans="2:31" x14ac:dyDescent="0.3">
      <c r="B966" s="62" t="s">
        <v>67</v>
      </c>
      <c r="C966" s="62"/>
      <c r="D966" s="62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4.6846666666666668</v>
      </c>
      <c r="N966" s="49">
        <v>15.400666666666666</v>
      </c>
      <c r="O966" s="48">
        <v>21.993000000000002</v>
      </c>
      <c r="P966" s="49">
        <v>14.080000000000002</v>
      </c>
      <c r="Q966" s="48">
        <v>16.736000000000004</v>
      </c>
      <c r="R966" s="49">
        <v>7.3741666666666674</v>
      </c>
      <c r="S966" s="48">
        <v>7.7771666666666652</v>
      </c>
      <c r="T966" s="49">
        <v>7.7788333333333357</v>
      </c>
      <c r="U966" s="48">
        <v>7.7798333333333316</v>
      </c>
      <c r="V966" s="49">
        <v>5.1414999999999988</v>
      </c>
      <c r="W966" s="48">
        <v>2.7350000000000012</v>
      </c>
      <c r="X966" s="49">
        <v>1.3334999999999999</v>
      </c>
      <c r="Y966" s="48">
        <v>0</v>
      </c>
      <c r="Z966" s="49">
        <v>0</v>
      </c>
      <c r="AA966" s="48">
        <v>0</v>
      </c>
      <c r="AB966" s="49">
        <v>0</v>
      </c>
      <c r="AC966" s="58">
        <f t="shared" ref="AC966:AC984" si="336">SUM(E966:AB966)</f>
        <v>112.81433333333332</v>
      </c>
      <c r="AD966" s="58"/>
      <c r="AE966" s="58"/>
    </row>
    <row r="967" spans="2:31" x14ac:dyDescent="0.3">
      <c r="B967" s="62" t="s">
        <v>68</v>
      </c>
      <c r="C967" s="62"/>
      <c r="D967" s="62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0</v>
      </c>
      <c r="N967" s="49">
        <v>19.620400000000007</v>
      </c>
      <c r="O967" s="48">
        <v>44.959333333333355</v>
      </c>
      <c r="P967" s="49">
        <v>58.708666666666701</v>
      </c>
      <c r="Q967" s="48">
        <v>71.582999999999998</v>
      </c>
      <c r="R967" s="49">
        <v>75.122333333333373</v>
      </c>
      <c r="S967" s="48">
        <v>73.091333333333395</v>
      </c>
      <c r="T967" s="49">
        <v>64.262166666666687</v>
      </c>
      <c r="U967" s="48">
        <v>52.369833333333339</v>
      </c>
      <c r="V967" s="49">
        <v>74.862666666666698</v>
      </c>
      <c r="W967" s="48">
        <v>50.444666666666699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58">
        <f t="shared" si="336"/>
        <v>585.02440000000024</v>
      </c>
      <c r="AD967" s="58"/>
      <c r="AE967" s="58"/>
    </row>
    <row r="968" spans="2:31" x14ac:dyDescent="0.3">
      <c r="B968" s="62" t="s">
        <v>69</v>
      </c>
      <c r="C968" s="62"/>
      <c r="D968" s="62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5.4228666666666667</v>
      </c>
      <c r="N968" s="49">
        <v>26.584499999999998</v>
      </c>
      <c r="O968" s="48">
        <v>31.794333333333327</v>
      </c>
      <c r="P968" s="49">
        <v>35.424000000000014</v>
      </c>
      <c r="Q968" s="48">
        <v>33.888499999999979</v>
      </c>
      <c r="R968" s="49">
        <v>31.713666666666658</v>
      </c>
      <c r="S968" s="48">
        <v>31.787999999999979</v>
      </c>
      <c r="T968" s="49">
        <v>30.995833333333334</v>
      </c>
      <c r="U968" s="48">
        <v>29.851499999999991</v>
      </c>
      <c r="V968" s="49">
        <v>26.196666666666662</v>
      </c>
      <c r="W968" s="48">
        <v>15.865333333333329</v>
      </c>
      <c r="X968" s="49">
        <v>3.2450666666666659</v>
      </c>
      <c r="Y968" s="48">
        <v>0</v>
      </c>
      <c r="Z968" s="49">
        <v>0</v>
      </c>
      <c r="AA968" s="48">
        <v>0</v>
      </c>
      <c r="AB968" s="49">
        <v>0</v>
      </c>
      <c r="AC968" s="58">
        <f t="shared" si="336"/>
        <v>302.77026666666666</v>
      </c>
      <c r="AD968" s="58"/>
      <c r="AE968" s="58"/>
    </row>
    <row r="969" spans="2:31" x14ac:dyDescent="0.3">
      <c r="B969" s="62" t="s">
        <v>70</v>
      </c>
      <c r="C969" s="62"/>
      <c r="D969" s="62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13.169166666666658</v>
      </c>
      <c r="N969" s="49">
        <v>13.864333333333326</v>
      </c>
      <c r="O969" s="48">
        <v>41.042499999999983</v>
      </c>
      <c r="P969" s="49">
        <v>41.279333333333319</v>
      </c>
      <c r="Q969" s="48">
        <v>50.075333333333305</v>
      </c>
      <c r="R969" s="49">
        <v>57.373833333333344</v>
      </c>
      <c r="S969" s="48">
        <v>57.377000000000017</v>
      </c>
      <c r="T969" s="49">
        <v>57.372499999999967</v>
      </c>
      <c r="U969" s="48">
        <v>55.691833333333335</v>
      </c>
      <c r="V969" s="49">
        <v>56.622666666666696</v>
      </c>
      <c r="W969" s="48">
        <v>56.3556666666667</v>
      </c>
      <c r="X969" s="49">
        <v>10.426333333333336</v>
      </c>
      <c r="Y969" s="48">
        <v>0</v>
      </c>
      <c r="Z969" s="49">
        <v>0</v>
      </c>
      <c r="AA969" s="48">
        <v>0</v>
      </c>
      <c r="AB969" s="49">
        <v>0</v>
      </c>
      <c r="AC969" s="58">
        <f t="shared" si="336"/>
        <v>510.65050000000002</v>
      </c>
      <c r="AD969" s="58"/>
      <c r="AE969" s="58"/>
    </row>
    <row r="970" spans="2:31" x14ac:dyDescent="0.3">
      <c r="B970" s="62" t="s">
        <v>71</v>
      </c>
      <c r="C970" s="62"/>
      <c r="D970" s="62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6.4636666666666667</v>
      </c>
      <c r="N970" s="49">
        <v>20.401499999999988</v>
      </c>
      <c r="O970" s="48">
        <v>10.199166666666665</v>
      </c>
      <c r="P970" s="49">
        <v>12.63900000000001</v>
      </c>
      <c r="Q970" s="48">
        <v>13.570000000000013</v>
      </c>
      <c r="R970" s="49">
        <v>12.998499999999991</v>
      </c>
      <c r="S970" s="48">
        <v>12.521500000000003</v>
      </c>
      <c r="T970" s="49">
        <v>6.5349999999999948</v>
      </c>
      <c r="U970" s="48">
        <v>0.20433333333333462</v>
      </c>
      <c r="V970" s="49">
        <v>1.674333333333333</v>
      </c>
      <c r="W970" s="48">
        <v>0</v>
      </c>
      <c r="X970" s="49">
        <v>0.30083333333333329</v>
      </c>
      <c r="Y970" s="48">
        <v>0</v>
      </c>
      <c r="Z970" s="49">
        <v>0</v>
      </c>
      <c r="AA970" s="48">
        <v>0</v>
      </c>
      <c r="AB970" s="49">
        <v>0</v>
      </c>
      <c r="AC970" s="58">
        <f t="shared" si="336"/>
        <v>97.507833333333338</v>
      </c>
      <c r="AD970" s="58"/>
      <c r="AE970" s="58"/>
    </row>
    <row r="971" spans="2:31" x14ac:dyDescent="0.3">
      <c r="B971" s="62" t="s">
        <v>72</v>
      </c>
      <c r="C971" s="62"/>
      <c r="D971" s="62"/>
      <c r="E971" s="48">
        <v>0</v>
      </c>
      <c r="F971" s="49">
        <v>0</v>
      </c>
      <c r="G971" s="48">
        <v>0</v>
      </c>
      <c r="H971" s="49">
        <v>0</v>
      </c>
      <c r="I971" s="48">
        <v>0</v>
      </c>
      <c r="J971" s="49">
        <v>0</v>
      </c>
      <c r="K971" s="48">
        <v>0</v>
      </c>
      <c r="L971" s="49">
        <v>0</v>
      </c>
      <c r="M971" s="48">
        <v>0</v>
      </c>
      <c r="N971" s="49">
        <v>0</v>
      </c>
      <c r="O971" s="48">
        <v>0</v>
      </c>
      <c r="P971" s="49">
        <v>0</v>
      </c>
      <c r="Q971" s="48">
        <v>0</v>
      </c>
      <c r="R971" s="49">
        <v>0</v>
      </c>
      <c r="S971" s="48">
        <v>0</v>
      </c>
      <c r="T971" s="49">
        <v>0</v>
      </c>
      <c r="U971" s="48">
        <v>0</v>
      </c>
      <c r="V971" s="49">
        <v>0</v>
      </c>
      <c r="W971" s="48">
        <v>0</v>
      </c>
      <c r="X971" s="49">
        <v>0</v>
      </c>
      <c r="Y971" s="48">
        <v>0</v>
      </c>
      <c r="Z971" s="49">
        <v>0</v>
      </c>
      <c r="AA971" s="48">
        <v>0</v>
      </c>
      <c r="AB971" s="49">
        <v>0</v>
      </c>
      <c r="AC971" s="58">
        <f t="shared" si="336"/>
        <v>0</v>
      </c>
      <c r="AD971" s="58"/>
      <c r="AE971" s="58"/>
    </row>
    <row r="972" spans="2:31" x14ac:dyDescent="0.3">
      <c r="B972" s="62" t="s">
        <v>73</v>
      </c>
      <c r="C972" s="62"/>
      <c r="D972" s="62"/>
      <c r="E972" s="48">
        <v>0</v>
      </c>
      <c r="F972" s="49">
        <v>0</v>
      </c>
      <c r="G972" s="48">
        <v>0</v>
      </c>
      <c r="H972" s="49">
        <v>0</v>
      </c>
      <c r="I972" s="48">
        <v>0</v>
      </c>
      <c r="J972" s="49">
        <v>0</v>
      </c>
      <c r="K972" s="48">
        <v>0</v>
      </c>
      <c r="L972" s="49">
        <v>0</v>
      </c>
      <c r="M972" s="48">
        <v>14.405000000000001</v>
      </c>
      <c r="N972" s="49">
        <v>49.885166666666699</v>
      </c>
      <c r="O972" s="48">
        <v>41.083333333333336</v>
      </c>
      <c r="P972" s="49">
        <v>20.482500000000016</v>
      </c>
      <c r="Q972" s="48">
        <v>17.609500000000001</v>
      </c>
      <c r="R972" s="49">
        <v>39.464500000000001</v>
      </c>
      <c r="S972" s="48">
        <v>36.358833333333301</v>
      </c>
      <c r="T972" s="49">
        <v>42.360499999999988</v>
      </c>
      <c r="U972" s="48">
        <v>38.146166666666645</v>
      </c>
      <c r="V972" s="49">
        <v>28.582833333333316</v>
      </c>
      <c r="W972" s="48">
        <v>17.874000000000009</v>
      </c>
      <c r="X972" s="49">
        <v>0.473833333333333</v>
      </c>
      <c r="Y972" s="48">
        <v>0</v>
      </c>
      <c r="Z972" s="49">
        <v>0</v>
      </c>
      <c r="AA972" s="48">
        <v>0</v>
      </c>
      <c r="AB972" s="49">
        <v>0</v>
      </c>
      <c r="AC972" s="58">
        <f t="shared" si="336"/>
        <v>346.7261666666667</v>
      </c>
      <c r="AD972" s="58"/>
      <c r="AE972" s="58"/>
    </row>
    <row r="973" spans="2:31" x14ac:dyDescent="0.3">
      <c r="B973" s="62" t="s">
        <v>74</v>
      </c>
      <c r="C973" s="62"/>
      <c r="D973" s="62"/>
      <c r="E973" s="48">
        <v>0</v>
      </c>
      <c r="F973" s="49">
        <v>0</v>
      </c>
      <c r="G973" s="48">
        <v>0</v>
      </c>
      <c r="H973" s="49">
        <v>0</v>
      </c>
      <c r="I973" s="48">
        <v>0</v>
      </c>
      <c r="J973" s="49">
        <v>0</v>
      </c>
      <c r="K973" s="48">
        <v>0</v>
      </c>
      <c r="L973" s="49">
        <v>0</v>
      </c>
      <c r="M973" s="48">
        <v>0</v>
      </c>
      <c r="N973" s="49">
        <v>0</v>
      </c>
      <c r="O973" s="48">
        <v>0</v>
      </c>
      <c r="P973" s="49">
        <v>0</v>
      </c>
      <c r="Q973" s="48">
        <v>0</v>
      </c>
      <c r="R973" s="49">
        <v>0</v>
      </c>
      <c r="S973" s="48">
        <v>0</v>
      </c>
      <c r="T973" s="49">
        <v>0</v>
      </c>
      <c r="U973" s="48">
        <v>0</v>
      </c>
      <c r="V973" s="49">
        <v>0</v>
      </c>
      <c r="W973" s="48">
        <v>0</v>
      </c>
      <c r="X973" s="49">
        <v>0</v>
      </c>
      <c r="Y973" s="48">
        <v>0</v>
      </c>
      <c r="Z973" s="49">
        <v>0</v>
      </c>
      <c r="AA973" s="48">
        <v>0</v>
      </c>
      <c r="AB973" s="49">
        <v>0</v>
      </c>
      <c r="AC973" s="58">
        <f t="shared" si="336"/>
        <v>0</v>
      </c>
      <c r="AD973" s="58"/>
      <c r="AE973" s="58"/>
    </row>
    <row r="974" spans="2:31" x14ac:dyDescent="0.3">
      <c r="B974" s="62" t="s">
        <v>75</v>
      </c>
      <c r="C974" s="62"/>
      <c r="D974" s="62"/>
      <c r="E974" s="48">
        <v>0</v>
      </c>
      <c r="F974" s="49">
        <v>0</v>
      </c>
      <c r="G974" s="48">
        <v>0</v>
      </c>
      <c r="H974" s="49">
        <v>0</v>
      </c>
      <c r="I974" s="48">
        <v>0</v>
      </c>
      <c r="J974" s="49">
        <v>0</v>
      </c>
      <c r="K974" s="48">
        <v>0</v>
      </c>
      <c r="L974" s="49">
        <v>0</v>
      </c>
      <c r="M974" s="48">
        <v>6.3645000000000032</v>
      </c>
      <c r="N974" s="49">
        <v>47.836500000000001</v>
      </c>
      <c r="O974" s="48">
        <v>66.440666666666658</v>
      </c>
      <c r="P974" s="49">
        <v>15.160333333333341</v>
      </c>
      <c r="Q974" s="48">
        <v>26.473499999999994</v>
      </c>
      <c r="R974" s="49">
        <v>3.5061666666666653</v>
      </c>
      <c r="S974" s="48">
        <v>0</v>
      </c>
      <c r="T974" s="49">
        <v>9.6401666666666763</v>
      </c>
      <c r="U974" s="48">
        <v>0</v>
      </c>
      <c r="V974" s="49">
        <v>4.8801666666666659</v>
      </c>
      <c r="W974" s="48">
        <v>5.4704999999999986</v>
      </c>
      <c r="X974" s="49">
        <v>2.8343333333333334</v>
      </c>
      <c r="Y974" s="48">
        <v>0</v>
      </c>
      <c r="Z974" s="49">
        <v>0</v>
      </c>
      <c r="AA974" s="48">
        <v>0</v>
      </c>
      <c r="AB974" s="49">
        <v>0</v>
      </c>
      <c r="AC974" s="58">
        <f t="shared" si="336"/>
        <v>188.60683333333338</v>
      </c>
      <c r="AD974" s="58"/>
      <c r="AE974" s="58"/>
    </row>
    <row r="975" spans="2:31" x14ac:dyDescent="0.3">
      <c r="B975" s="62" t="s">
        <v>76</v>
      </c>
      <c r="C975" s="62"/>
      <c r="D975" s="62"/>
      <c r="E975" s="48">
        <v>0</v>
      </c>
      <c r="F975" s="49">
        <v>0</v>
      </c>
      <c r="G975" s="48">
        <v>0</v>
      </c>
      <c r="H975" s="49">
        <v>0</v>
      </c>
      <c r="I975" s="48">
        <v>0</v>
      </c>
      <c r="J975" s="49">
        <v>0</v>
      </c>
      <c r="K975" s="48">
        <v>0</v>
      </c>
      <c r="L975" s="49">
        <v>0</v>
      </c>
      <c r="M975" s="48">
        <v>4.2593333333333323</v>
      </c>
      <c r="N975" s="49">
        <v>17.06766666666665</v>
      </c>
      <c r="O975" s="48">
        <v>24.987000000000013</v>
      </c>
      <c r="P975" s="49">
        <v>30.637833333333354</v>
      </c>
      <c r="Q975" s="48">
        <v>36.050666666666643</v>
      </c>
      <c r="R975" s="49">
        <v>39.058833333333318</v>
      </c>
      <c r="S975" s="48">
        <v>38.026499999999977</v>
      </c>
      <c r="T975" s="49">
        <v>38.273999999999987</v>
      </c>
      <c r="U975" s="48">
        <v>38.451500000000024</v>
      </c>
      <c r="V975" s="49">
        <v>36.239666666666672</v>
      </c>
      <c r="W975" s="48">
        <v>27.227333333333345</v>
      </c>
      <c r="X975" s="49">
        <v>3.7359999999999993</v>
      </c>
      <c r="Y975" s="48">
        <v>0</v>
      </c>
      <c r="Z975" s="49">
        <v>0</v>
      </c>
      <c r="AA975" s="48">
        <v>0</v>
      </c>
      <c r="AB975" s="49">
        <v>0</v>
      </c>
      <c r="AC975" s="58">
        <f t="shared" si="336"/>
        <v>334.01633333333325</v>
      </c>
      <c r="AD975" s="58"/>
      <c r="AE975" s="58"/>
    </row>
    <row r="976" spans="2:31" x14ac:dyDescent="0.3">
      <c r="B976" s="62" t="s">
        <v>77</v>
      </c>
      <c r="C976" s="62"/>
      <c r="D976" s="62"/>
      <c r="E976" s="48">
        <v>0</v>
      </c>
      <c r="F976" s="49">
        <v>0</v>
      </c>
      <c r="G976" s="48">
        <v>0</v>
      </c>
      <c r="H976" s="49">
        <v>0</v>
      </c>
      <c r="I976" s="48">
        <v>0</v>
      </c>
      <c r="J976" s="49">
        <v>0</v>
      </c>
      <c r="K976" s="48">
        <v>0</v>
      </c>
      <c r="L976" s="49">
        <v>0</v>
      </c>
      <c r="M976" s="48">
        <v>4.8500000000000064E-2</v>
      </c>
      <c r="N976" s="49">
        <v>13.595666666666675</v>
      </c>
      <c r="O976" s="48">
        <v>16.210666666666661</v>
      </c>
      <c r="P976" s="49">
        <v>19.286000000000001</v>
      </c>
      <c r="Q976" s="48">
        <v>15.461499999999996</v>
      </c>
      <c r="R976" s="49">
        <v>9.7856666666666623</v>
      </c>
      <c r="S976" s="48">
        <v>8.5784999999999982</v>
      </c>
      <c r="T976" s="49">
        <v>8.6273333333333344</v>
      </c>
      <c r="U976" s="48">
        <v>17.09033333333333</v>
      </c>
      <c r="V976" s="49">
        <v>16.067333333333337</v>
      </c>
      <c r="W976" s="48">
        <v>14.60566666666667</v>
      </c>
      <c r="X976" s="49">
        <v>1.3028333333333331</v>
      </c>
      <c r="Y976" s="48">
        <v>0</v>
      </c>
      <c r="Z976" s="49">
        <v>0</v>
      </c>
      <c r="AA976" s="48">
        <v>0</v>
      </c>
      <c r="AB976" s="49">
        <v>0</v>
      </c>
      <c r="AC976" s="58">
        <f t="shared" si="336"/>
        <v>140.66</v>
      </c>
      <c r="AD976" s="58"/>
      <c r="AE976" s="58"/>
    </row>
    <row r="977" spans="2:31" x14ac:dyDescent="0.3">
      <c r="B977" s="62" t="s">
        <v>78</v>
      </c>
      <c r="C977" s="62"/>
      <c r="D977" s="6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0</v>
      </c>
      <c r="N977" s="49">
        <v>0</v>
      </c>
      <c r="O977" s="48">
        <v>0</v>
      </c>
      <c r="P977" s="49">
        <v>0</v>
      </c>
      <c r="Q977" s="48">
        <v>0</v>
      </c>
      <c r="R977" s="49">
        <v>0</v>
      </c>
      <c r="S977" s="48">
        <v>0</v>
      </c>
      <c r="T977" s="49">
        <v>0</v>
      </c>
      <c r="U977" s="48">
        <v>0</v>
      </c>
      <c r="V977" s="49">
        <v>0</v>
      </c>
      <c r="W977" s="48">
        <v>0</v>
      </c>
      <c r="X977" s="49">
        <v>0</v>
      </c>
      <c r="Y977" s="48">
        <v>0</v>
      </c>
      <c r="Z977" s="49">
        <v>0</v>
      </c>
      <c r="AA977" s="48">
        <v>0</v>
      </c>
      <c r="AB977" s="49">
        <v>0</v>
      </c>
      <c r="AC977" s="58">
        <f t="shared" si="336"/>
        <v>0</v>
      </c>
      <c r="AD977" s="58"/>
      <c r="AE977" s="58"/>
    </row>
    <row r="978" spans="2:31" x14ac:dyDescent="0.3">
      <c r="B978" s="62" t="s">
        <v>79</v>
      </c>
      <c r="C978" s="62"/>
      <c r="D978" s="62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8.053799999999999</v>
      </c>
      <c r="N978" s="49">
        <v>30.399166666666709</v>
      </c>
      <c r="O978" s="48">
        <v>18.574000000000002</v>
      </c>
      <c r="P978" s="49">
        <v>23.621833333333335</v>
      </c>
      <c r="Q978" s="48">
        <v>28.455500000000008</v>
      </c>
      <c r="R978" s="49">
        <v>29.730833333333315</v>
      </c>
      <c r="S978" s="48">
        <v>28.90666666666667</v>
      </c>
      <c r="T978" s="49">
        <v>15.695166666666665</v>
      </c>
      <c r="U978" s="48">
        <v>0.81383333333333296</v>
      </c>
      <c r="V978" s="49">
        <v>1.5354666666666659</v>
      </c>
      <c r="W978" s="48">
        <v>6.1597500000000007</v>
      </c>
      <c r="X978" s="49">
        <v>5.7441666666666666</v>
      </c>
      <c r="Y978" s="48">
        <v>0</v>
      </c>
      <c r="Z978" s="49">
        <v>0</v>
      </c>
      <c r="AA978" s="48">
        <v>0</v>
      </c>
      <c r="AB978" s="49">
        <v>0</v>
      </c>
      <c r="AC978" s="58">
        <f t="shared" si="336"/>
        <v>197.69018333333338</v>
      </c>
      <c r="AD978" s="58"/>
      <c r="AE978" s="58"/>
    </row>
    <row r="979" spans="2:31" x14ac:dyDescent="0.3">
      <c r="B979" s="62" t="s">
        <v>80</v>
      </c>
      <c r="C979" s="62"/>
      <c r="D979" s="62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0</v>
      </c>
      <c r="N979" s="49">
        <v>11.893166666666669</v>
      </c>
      <c r="O979" s="48">
        <v>14.850000000000016</v>
      </c>
      <c r="P979" s="49">
        <v>22.468166666666665</v>
      </c>
      <c r="Q979" s="48">
        <v>53.271500000000032</v>
      </c>
      <c r="R979" s="49">
        <v>49.420000000000044</v>
      </c>
      <c r="S979" s="48">
        <v>49.440333333333328</v>
      </c>
      <c r="T979" s="49">
        <v>42.614166666666627</v>
      </c>
      <c r="U979" s="48">
        <v>28.236166666666673</v>
      </c>
      <c r="V979" s="49">
        <v>16.527500000000007</v>
      </c>
      <c r="W979" s="48">
        <v>4.6013333333333311</v>
      </c>
      <c r="X979" s="49">
        <v>0.64199999999999957</v>
      </c>
      <c r="Y979" s="48">
        <v>0</v>
      </c>
      <c r="Z979" s="49">
        <v>0</v>
      </c>
      <c r="AA979" s="48">
        <v>0</v>
      </c>
      <c r="AB979" s="49">
        <v>0</v>
      </c>
      <c r="AC979" s="58">
        <f t="shared" si="336"/>
        <v>293.96433333333346</v>
      </c>
      <c r="AD979" s="58"/>
      <c r="AE979" s="58"/>
    </row>
    <row r="980" spans="2:31" x14ac:dyDescent="0.3">
      <c r="B980" s="62" t="s">
        <v>88</v>
      </c>
      <c r="C980" s="62"/>
      <c r="D980" s="62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1.7766666666666675</v>
      </c>
      <c r="N980" s="49">
        <v>0.38166666666666665</v>
      </c>
      <c r="O980" s="48">
        <v>0</v>
      </c>
      <c r="P980" s="49">
        <v>0</v>
      </c>
      <c r="Q980" s="48">
        <v>0</v>
      </c>
      <c r="R980" s="49">
        <v>0</v>
      </c>
      <c r="S980" s="48">
        <v>0</v>
      </c>
      <c r="T980" s="49">
        <v>0</v>
      </c>
      <c r="U980" s="48">
        <v>0</v>
      </c>
      <c r="V980" s="49">
        <v>0</v>
      </c>
      <c r="W980" s="48">
        <v>1.4000000000000004</v>
      </c>
      <c r="X980" s="49">
        <v>0.6293333333333333</v>
      </c>
      <c r="Y980" s="48">
        <v>0</v>
      </c>
      <c r="Z980" s="49">
        <v>0</v>
      </c>
      <c r="AA980" s="48">
        <v>0</v>
      </c>
      <c r="AB980" s="49">
        <v>0</v>
      </c>
      <c r="AC980" s="58">
        <f t="shared" si="336"/>
        <v>4.1876666666666678</v>
      </c>
      <c r="AD980" s="58"/>
      <c r="AE980" s="58"/>
    </row>
    <row r="981" spans="2:31" x14ac:dyDescent="0.3">
      <c r="B981" s="62" t="s">
        <v>104</v>
      </c>
      <c r="C981" s="62"/>
      <c r="D981" s="62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0</v>
      </c>
      <c r="Q981" s="48">
        <v>0</v>
      </c>
      <c r="R981" s="49">
        <v>0</v>
      </c>
      <c r="S981" s="48">
        <v>0</v>
      </c>
      <c r="T981" s="49">
        <v>0</v>
      </c>
      <c r="U981" s="48">
        <v>0</v>
      </c>
      <c r="V981" s="49">
        <v>0</v>
      </c>
      <c r="W981" s="48">
        <v>0</v>
      </c>
      <c r="X981" s="49">
        <v>0</v>
      </c>
      <c r="Y981" s="48">
        <v>0</v>
      </c>
      <c r="Z981" s="49">
        <v>0</v>
      </c>
      <c r="AA981" s="48">
        <v>0</v>
      </c>
      <c r="AB981" s="49">
        <v>0</v>
      </c>
      <c r="AC981" s="58">
        <f t="shared" si="336"/>
        <v>0</v>
      </c>
      <c r="AD981" s="58"/>
      <c r="AE981" s="58"/>
    </row>
    <row r="982" spans="2:31" x14ac:dyDescent="0.3">
      <c r="B982" s="62" t="s">
        <v>101</v>
      </c>
      <c r="C982" s="62"/>
      <c r="D982" s="62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0</v>
      </c>
      <c r="Q982" s="48">
        <v>0</v>
      </c>
      <c r="R982" s="49">
        <v>0</v>
      </c>
      <c r="S982" s="48">
        <v>0</v>
      </c>
      <c r="T982" s="49">
        <v>0</v>
      </c>
      <c r="U982" s="48">
        <v>0</v>
      </c>
      <c r="V982" s="49">
        <v>0</v>
      </c>
      <c r="W982" s="48">
        <v>0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58">
        <f t="shared" si="336"/>
        <v>0</v>
      </c>
      <c r="AD982" s="58"/>
      <c r="AE982" s="58"/>
    </row>
    <row r="983" spans="2:31" x14ac:dyDescent="0.3">
      <c r="B983" s="62" t="s">
        <v>102</v>
      </c>
      <c r="C983" s="62"/>
      <c r="D983" s="62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0</v>
      </c>
      <c r="N983" s="49">
        <v>0</v>
      </c>
      <c r="O983" s="48">
        <v>0</v>
      </c>
      <c r="P983" s="49">
        <v>0</v>
      </c>
      <c r="Q983" s="48">
        <v>0</v>
      </c>
      <c r="R983" s="49">
        <v>0</v>
      </c>
      <c r="S983" s="48">
        <v>0</v>
      </c>
      <c r="T983" s="49">
        <v>0</v>
      </c>
      <c r="U983" s="48">
        <v>0</v>
      </c>
      <c r="V983" s="49">
        <v>0</v>
      </c>
      <c r="W983" s="48">
        <v>75.099999999999966</v>
      </c>
      <c r="X983" s="49">
        <v>19.418499999999991</v>
      </c>
      <c r="Y983" s="48">
        <v>0</v>
      </c>
      <c r="Z983" s="49">
        <v>0</v>
      </c>
      <c r="AA983" s="48">
        <v>0</v>
      </c>
      <c r="AB983" s="49">
        <v>0</v>
      </c>
      <c r="AC983" s="58">
        <f t="shared" si="336"/>
        <v>94.51849999999996</v>
      </c>
      <c r="AD983" s="58"/>
      <c r="AE983" s="58"/>
    </row>
    <row r="984" spans="2:31" x14ac:dyDescent="0.3">
      <c r="B984" s="62" t="s">
        <v>103</v>
      </c>
      <c r="C984" s="62"/>
      <c r="D984" s="62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17.693999999999992</v>
      </c>
      <c r="N984" s="49">
        <v>40.442666666666668</v>
      </c>
      <c r="O984" s="48">
        <v>27.753833333333326</v>
      </c>
      <c r="P984" s="49">
        <v>13.557833333333338</v>
      </c>
      <c r="Q984" s="48">
        <v>9.4431666666666683</v>
      </c>
      <c r="R984" s="49">
        <v>24.747499999999999</v>
      </c>
      <c r="S984" s="48">
        <v>23.238999999999997</v>
      </c>
      <c r="T984" s="49">
        <v>27.456666666666656</v>
      </c>
      <c r="U984" s="48">
        <v>27.934000000000015</v>
      </c>
      <c r="V984" s="49">
        <v>21.335499999999993</v>
      </c>
      <c r="W984" s="48">
        <v>36.523666666666664</v>
      </c>
      <c r="X984" s="49">
        <v>5.4216666666666651</v>
      </c>
      <c r="Y984" s="48">
        <v>0</v>
      </c>
      <c r="Z984" s="49">
        <v>0</v>
      </c>
      <c r="AA984" s="48">
        <v>0</v>
      </c>
      <c r="AB984" s="49">
        <v>0</v>
      </c>
      <c r="AC984" s="58">
        <f t="shared" si="336"/>
        <v>275.54950000000002</v>
      </c>
      <c r="AD984" s="58"/>
      <c r="AE984" s="58"/>
    </row>
    <row r="985" spans="2:31" x14ac:dyDescent="0.3">
      <c r="B985" s="62" t="s">
        <v>116</v>
      </c>
      <c r="C985" s="62"/>
      <c r="D985" s="62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0</v>
      </c>
      <c r="N985" s="49">
        <v>19.48316666666668</v>
      </c>
      <c r="O985" s="48">
        <v>17.821166666666667</v>
      </c>
      <c r="P985" s="49">
        <v>23.718000000000021</v>
      </c>
      <c r="Q985" s="48">
        <v>24.355499999999999</v>
      </c>
      <c r="R985" s="49">
        <v>33.693500000000007</v>
      </c>
      <c r="S985" s="48">
        <v>34.152833333333334</v>
      </c>
      <c r="T985" s="49">
        <v>30.242166666666666</v>
      </c>
      <c r="U985" s="48">
        <v>20.37266666666666</v>
      </c>
      <c r="V985" s="49">
        <v>25.031666666666673</v>
      </c>
      <c r="W985" s="48">
        <v>13.70900000000001</v>
      </c>
      <c r="X985" s="49">
        <v>3.5861666666666663</v>
      </c>
      <c r="Y985" s="48">
        <v>0</v>
      </c>
      <c r="Z985" s="49">
        <v>0</v>
      </c>
      <c r="AA985" s="48">
        <v>0</v>
      </c>
      <c r="AB985" s="49">
        <v>0</v>
      </c>
      <c r="AC985" s="58">
        <f>SUM(E985:AB985)</f>
        <v>246.16583333333332</v>
      </c>
      <c r="AD985" s="58"/>
      <c r="AE985" s="58"/>
    </row>
    <row r="986" spans="2:31" x14ac:dyDescent="0.3">
      <c r="B986" s="62" t="s">
        <v>117</v>
      </c>
      <c r="C986" s="62"/>
      <c r="D986" s="62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1.2791666666666655</v>
      </c>
      <c r="N986" s="49">
        <v>80.412833333333367</v>
      </c>
      <c r="O986" s="48">
        <v>122.19083333333334</v>
      </c>
      <c r="P986" s="49">
        <v>129.19150000000002</v>
      </c>
      <c r="Q986" s="48">
        <v>134.99866666666668</v>
      </c>
      <c r="R986" s="49">
        <v>137.6693333333333</v>
      </c>
      <c r="S986" s="48">
        <v>135.82516666666663</v>
      </c>
      <c r="T986" s="49">
        <v>118.11316666666667</v>
      </c>
      <c r="U986" s="48">
        <v>91.006666666666689</v>
      </c>
      <c r="V986" s="49">
        <v>78.53400000000002</v>
      </c>
      <c r="W986" s="48">
        <v>46.953666666666678</v>
      </c>
      <c r="X986" s="49">
        <v>6.1759999999999993</v>
      </c>
      <c r="Y986" s="48">
        <v>0</v>
      </c>
      <c r="Z986" s="49">
        <v>0</v>
      </c>
      <c r="AA986" s="48">
        <v>0</v>
      </c>
      <c r="AB986" s="49">
        <v>0</v>
      </c>
      <c r="AC986" s="58">
        <f>SUM(E986:AB986)</f>
        <v>1082.3510000000001</v>
      </c>
      <c r="AD986" s="58"/>
      <c r="AE986" s="58"/>
    </row>
    <row r="987" spans="2:31" x14ac:dyDescent="0.3">
      <c r="B987" s="62" t="s">
        <v>118</v>
      </c>
      <c r="C987" s="62"/>
      <c r="D987" s="62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0</v>
      </c>
      <c r="N987" s="49">
        <v>0</v>
      </c>
      <c r="O987" s="48">
        <v>0</v>
      </c>
      <c r="P987" s="49">
        <v>0</v>
      </c>
      <c r="Q987" s="48">
        <v>0</v>
      </c>
      <c r="R987" s="49">
        <v>0</v>
      </c>
      <c r="S987" s="48">
        <v>0</v>
      </c>
      <c r="T987" s="49">
        <v>0</v>
      </c>
      <c r="U987" s="48">
        <v>0</v>
      </c>
      <c r="V987" s="49">
        <v>0</v>
      </c>
      <c r="W987" s="48">
        <v>0</v>
      </c>
      <c r="X987" s="49">
        <v>0</v>
      </c>
      <c r="Y987" s="48">
        <v>0</v>
      </c>
      <c r="Z987" s="49">
        <v>0</v>
      </c>
      <c r="AA987" s="48">
        <v>0</v>
      </c>
      <c r="AB987" s="49">
        <v>0</v>
      </c>
      <c r="AC987" s="58">
        <f t="shared" ref="AC987" si="337">SUM(E987:AB987)</f>
        <v>0</v>
      </c>
      <c r="AD987" s="58"/>
      <c r="AE987" s="58"/>
    </row>
    <row r="988" spans="2:31" x14ac:dyDescent="0.3">
      <c r="B988" s="62" t="s">
        <v>127</v>
      </c>
      <c r="C988" s="62"/>
      <c r="D988" s="62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58">
        <f>SUM(E988:AB988)</f>
        <v>0</v>
      </c>
      <c r="AD988" s="58"/>
      <c r="AE988" s="58"/>
    </row>
    <row r="989" spans="2:31" x14ac:dyDescent="0.3">
      <c r="B989" s="4" t="s">
        <v>129</v>
      </c>
      <c r="C989" s="12"/>
      <c r="D989" s="12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10.80233333333333</v>
      </c>
      <c r="N989" s="49">
        <v>65.974166666666662</v>
      </c>
      <c r="O989" s="48">
        <v>83.060000000000031</v>
      </c>
      <c r="P989" s="49">
        <v>85.497833333333347</v>
      </c>
      <c r="Q989" s="48">
        <v>89.755333333333382</v>
      </c>
      <c r="R989" s="49">
        <v>91.590000000000074</v>
      </c>
      <c r="S989" s="48">
        <v>91.464500000000015</v>
      </c>
      <c r="T989" s="49">
        <v>91.345999999999947</v>
      </c>
      <c r="U989" s="48">
        <v>89.468666666666664</v>
      </c>
      <c r="V989" s="49">
        <v>81.28516666666664</v>
      </c>
      <c r="W989" s="48">
        <v>50.614333333333278</v>
      </c>
      <c r="X989" s="49">
        <v>6.8848333333333294</v>
      </c>
      <c r="Y989" s="48">
        <v>0</v>
      </c>
      <c r="Z989" s="49">
        <v>0</v>
      </c>
      <c r="AA989" s="48">
        <v>0</v>
      </c>
      <c r="AB989" s="49">
        <v>0</v>
      </c>
      <c r="AC989" s="58">
        <f t="shared" ref="AC989:AC991" si="338">SUM(E989:AB989)</f>
        <v>837.74316666666664</v>
      </c>
      <c r="AD989" s="58"/>
      <c r="AE989" s="58"/>
    </row>
    <row r="990" spans="2:31" x14ac:dyDescent="0.3">
      <c r="B990" s="4" t="s">
        <v>130</v>
      </c>
      <c r="C990" s="12"/>
      <c r="D990" s="12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</v>
      </c>
      <c r="N990" s="49">
        <v>2.7923333333333331</v>
      </c>
      <c r="O990" s="48">
        <v>22.191666666666698</v>
      </c>
      <c r="P990" s="49">
        <v>36.442166666666701</v>
      </c>
      <c r="Q990" s="48">
        <v>44.932166666666667</v>
      </c>
      <c r="R990" s="49">
        <v>48.279333333333327</v>
      </c>
      <c r="S990" s="48">
        <v>47.022999999999996</v>
      </c>
      <c r="T990" s="49">
        <v>39.881666666666682</v>
      </c>
      <c r="U990" s="48">
        <v>28.364166666666659</v>
      </c>
      <c r="V990" s="49">
        <v>12.949500000000009</v>
      </c>
      <c r="W990" s="48">
        <v>0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58">
        <f t="shared" si="338"/>
        <v>282.85600000000011</v>
      </c>
      <c r="AD990" s="58"/>
      <c r="AE990" s="58"/>
    </row>
    <row r="991" spans="2:31" x14ac:dyDescent="0.3">
      <c r="B991" s="4" t="s">
        <v>131</v>
      </c>
      <c r="C991" s="12"/>
      <c r="D991" s="12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</v>
      </c>
      <c r="N991" s="49">
        <v>0</v>
      </c>
      <c r="O991" s="48">
        <v>0.3188333333333333</v>
      </c>
      <c r="P991" s="49">
        <v>0</v>
      </c>
      <c r="Q991" s="48">
        <v>0</v>
      </c>
      <c r="R991" s="49">
        <v>0</v>
      </c>
      <c r="S991" s="48">
        <v>0</v>
      </c>
      <c r="T991" s="49">
        <v>0</v>
      </c>
      <c r="U991" s="48">
        <v>0</v>
      </c>
      <c r="V991" s="49">
        <v>0</v>
      </c>
      <c r="W991" s="48">
        <v>0</v>
      </c>
      <c r="X991" s="49">
        <v>7.0763333333333334</v>
      </c>
      <c r="Y991" s="48">
        <v>0</v>
      </c>
      <c r="Z991" s="49">
        <v>0</v>
      </c>
      <c r="AA991" s="48">
        <v>0</v>
      </c>
      <c r="AB991" s="49">
        <v>0</v>
      </c>
      <c r="AC991" s="58">
        <f t="shared" si="338"/>
        <v>7.3951666666666664</v>
      </c>
      <c r="AD991" s="58"/>
      <c r="AE991" s="58"/>
    </row>
    <row r="992" spans="2:31" x14ac:dyDescent="0.3">
      <c r="B992" s="13" t="s">
        <v>2</v>
      </c>
      <c r="C992" s="13"/>
      <c r="D992" s="13"/>
      <c r="E992" s="14">
        <f>SUM(E932:E991)</f>
        <v>0</v>
      </c>
      <c r="F992" s="14">
        <f t="shared" ref="F992" si="339">SUM(F932:F991)</f>
        <v>0</v>
      </c>
      <c r="G992" s="14">
        <f t="shared" ref="G992" si="340">SUM(G932:G991)</f>
        <v>0</v>
      </c>
      <c r="H992" s="14">
        <f t="shared" ref="H992" si="341">SUM(H932:H991)</f>
        <v>0</v>
      </c>
      <c r="I992" s="14">
        <f t="shared" ref="I992" si="342">SUM(I932:I991)</f>
        <v>0</v>
      </c>
      <c r="J992" s="14">
        <f t="shared" ref="J992" si="343">SUM(J932:J991)</f>
        <v>0</v>
      </c>
      <c r="K992" s="14">
        <f t="shared" ref="K992" si="344">SUM(K932:K991)</f>
        <v>0</v>
      </c>
      <c r="L992" s="14">
        <f t="shared" ref="L992" si="345">SUM(L932:L991)</f>
        <v>0</v>
      </c>
      <c r="M992" s="14">
        <f t="shared" ref="M992" si="346">SUM(M932:M991)</f>
        <v>286.81439999999986</v>
      </c>
      <c r="N992" s="14">
        <f t="shared" ref="N992" si="347">SUM(N932:N991)</f>
        <v>1139.8653999999999</v>
      </c>
      <c r="O992" s="14">
        <f t="shared" ref="O992" si="348">SUM(O932:O991)</f>
        <v>1226.9876666666664</v>
      </c>
      <c r="P992" s="14">
        <f t="shared" ref="P992" si="349">SUM(P932:P991)</f>
        <v>1267.7893333333334</v>
      </c>
      <c r="Q992" s="14">
        <f t="shared" ref="Q992" si="350">SUM(Q932:Q991)</f>
        <v>1289.5824666666667</v>
      </c>
      <c r="R992" s="14">
        <f t="shared" ref="R992" si="351">SUM(R932:R991)</f>
        <v>1283.2363333333335</v>
      </c>
      <c r="S992" s="14">
        <f t="shared" ref="S992" si="352">SUM(S932:S991)</f>
        <v>1260.8003333333334</v>
      </c>
      <c r="T992" s="14">
        <f t="shared" ref="T992" si="353">SUM(T932:T991)</f>
        <v>1246.6224999999997</v>
      </c>
      <c r="U992" s="14">
        <f t="shared" ref="U992" si="354">SUM(U932:U991)</f>
        <v>1161.7219000000002</v>
      </c>
      <c r="V992" s="14">
        <f t="shared" ref="V992" si="355">SUM(V932:V991)</f>
        <v>1153.4453333333333</v>
      </c>
      <c r="W992" s="14">
        <f t="shared" ref="W992" si="356">SUM(W932:W991)</f>
        <v>940.24445000000014</v>
      </c>
      <c r="X992" s="14">
        <f t="shared" ref="X992" si="357">SUM(X932:X991)</f>
        <v>181.8827166666666</v>
      </c>
      <c r="Y992" s="14">
        <f t="shared" ref="Y992" si="358">SUM(Y932:Y991)</f>
        <v>0</v>
      </c>
      <c r="Z992" s="14">
        <f t="shared" ref="Z992" si="359">SUM(Z932:Z991)</f>
        <v>0</v>
      </c>
      <c r="AA992" s="14">
        <f t="shared" ref="AA992" si="360">SUM(AA932:AA991)</f>
        <v>0</v>
      </c>
      <c r="AB992" s="14">
        <f t="shared" ref="AB992" si="361">SUM(AB932:AB991)</f>
        <v>0</v>
      </c>
      <c r="AC992" s="70">
        <f>SUM(AC932:AE991)</f>
        <v>12438.992833333332</v>
      </c>
      <c r="AD992" s="70"/>
      <c r="AE992" s="70"/>
    </row>
    <row r="993" spans="2:31" x14ac:dyDescent="0.3">
      <c r="B993" s="15"/>
      <c r="C993" s="16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</row>
    <row r="994" spans="2:31" x14ac:dyDescent="0.3">
      <c r="B994" s="15"/>
      <c r="C994" s="16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</row>
    <row r="995" spans="2:31" x14ac:dyDescent="0.3">
      <c r="B995" s="8">
        <f>'Resumen-Mensual'!$T$22</f>
        <v>45307</v>
      </c>
    </row>
    <row r="996" spans="2:31" x14ac:dyDescent="0.3">
      <c r="B996" s="8"/>
    </row>
    <row r="997" spans="2:31" x14ac:dyDescent="0.3">
      <c r="B997" s="9" t="s">
        <v>81</v>
      </c>
      <c r="C997" s="10"/>
      <c r="D997" s="10"/>
      <c r="E997" s="11">
        <v>1</v>
      </c>
      <c r="F997" s="11">
        <v>2</v>
      </c>
      <c r="G997" s="11">
        <v>3</v>
      </c>
      <c r="H997" s="11">
        <v>4</v>
      </c>
      <c r="I997" s="11">
        <v>5</v>
      </c>
      <c r="J997" s="11">
        <v>6</v>
      </c>
      <c r="K997" s="11">
        <v>7</v>
      </c>
      <c r="L997" s="11">
        <v>8</v>
      </c>
      <c r="M997" s="11">
        <v>9</v>
      </c>
      <c r="N997" s="11">
        <v>10</v>
      </c>
      <c r="O997" s="11">
        <v>11</v>
      </c>
      <c r="P997" s="11">
        <v>12</v>
      </c>
      <c r="Q997" s="11">
        <v>13</v>
      </c>
      <c r="R997" s="11">
        <v>14</v>
      </c>
      <c r="S997" s="11">
        <v>15</v>
      </c>
      <c r="T997" s="11">
        <v>16</v>
      </c>
      <c r="U997" s="11">
        <v>17</v>
      </c>
      <c r="V997" s="11">
        <v>18</v>
      </c>
      <c r="W997" s="11">
        <v>19</v>
      </c>
      <c r="X997" s="11">
        <v>20</v>
      </c>
      <c r="Y997" s="11">
        <v>21</v>
      </c>
      <c r="Z997" s="11">
        <v>22</v>
      </c>
      <c r="AA997" s="11">
        <v>23</v>
      </c>
      <c r="AB997" s="11">
        <v>24</v>
      </c>
      <c r="AC997" s="68" t="s">
        <v>2</v>
      </c>
      <c r="AD997" s="68"/>
      <c r="AE997" s="68"/>
    </row>
    <row r="998" spans="2:31" x14ac:dyDescent="0.3">
      <c r="B998" s="82" t="s">
        <v>37</v>
      </c>
      <c r="C998" s="82"/>
      <c r="D998" s="82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5.5499999999999973E-2</v>
      </c>
      <c r="N998" s="49">
        <v>1.6166666666666649E-2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2.250000000000001E-2</v>
      </c>
      <c r="U998" s="48">
        <v>2.453333333333334</v>
      </c>
      <c r="V998" s="49">
        <v>2.3955000000000002</v>
      </c>
      <c r="W998" s="48">
        <v>2.125833333333333</v>
      </c>
      <c r="X998" s="49">
        <v>1.2408333333333341</v>
      </c>
      <c r="Y998" s="48">
        <v>0</v>
      </c>
      <c r="Z998" s="49">
        <v>0</v>
      </c>
      <c r="AA998" s="48">
        <v>0</v>
      </c>
      <c r="AB998" s="49">
        <v>0</v>
      </c>
      <c r="AC998" s="58">
        <f>SUM(E998:AB998)</f>
        <v>8.3096666666666685</v>
      </c>
      <c r="AD998" s="58"/>
      <c r="AE998" s="58"/>
    </row>
    <row r="999" spans="2:31" x14ac:dyDescent="0.3">
      <c r="B999" s="62" t="s">
        <v>38</v>
      </c>
      <c r="C999" s="62"/>
      <c r="D999" s="62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8.3666666666666611E-2</v>
      </c>
      <c r="N999" s="49">
        <v>0</v>
      </c>
      <c r="O999" s="48">
        <v>0</v>
      </c>
      <c r="P999" s="49">
        <v>0</v>
      </c>
      <c r="Q999" s="48">
        <v>0</v>
      </c>
      <c r="R999" s="49">
        <v>0</v>
      </c>
      <c r="S999" s="48">
        <v>0</v>
      </c>
      <c r="T999" s="49">
        <v>0.1421</v>
      </c>
      <c r="U999" s="48">
        <v>4.3986666666666663</v>
      </c>
      <c r="V999" s="49">
        <v>4.1193333333333335</v>
      </c>
      <c r="W999" s="48">
        <v>3.6611666666666669</v>
      </c>
      <c r="X999" s="49">
        <v>1.5536166666666666</v>
      </c>
      <c r="Y999" s="48">
        <v>0</v>
      </c>
      <c r="Z999" s="49">
        <v>0</v>
      </c>
      <c r="AA999" s="48">
        <v>0</v>
      </c>
      <c r="AB999" s="49">
        <v>0</v>
      </c>
      <c r="AC999" s="58">
        <f t="shared" ref="AC999:AC1030" si="362">SUM(E999:AB999)</f>
        <v>13.958549999999999</v>
      </c>
      <c r="AD999" s="58"/>
      <c r="AE999" s="58"/>
    </row>
    <row r="1000" spans="2:31" x14ac:dyDescent="0.3">
      <c r="B1000" s="62" t="s">
        <v>39</v>
      </c>
      <c r="C1000" s="62"/>
      <c r="D1000" s="62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0</v>
      </c>
      <c r="M1000" s="48">
        <v>2.2599999999999993</v>
      </c>
      <c r="N1000" s="49">
        <v>8.5433333333333348</v>
      </c>
      <c r="O1000" s="48">
        <v>13.744666666666667</v>
      </c>
      <c r="P1000" s="49">
        <v>17.426499999999994</v>
      </c>
      <c r="Q1000" s="48">
        <v>18.657166666666665</v>
      </c>
      <c r="R1000" s="49">
        <v>18.837333333333333</v>
      </c>
      <c r="S1000" s="48">
        <v>18.401166666666661</v>
      </c>
      <c r="T1000" s="49">
        <v>17.066999999999997</v>
      </c>
      <c r="U1000" s="48">
        <v>11.933000000000002</v>
      </c>
      <c r="V1000" s="49">
        <v>0.42933333333333351</v>
      </c>
      <c r="W1000" s="48">
        <v>0</v>
      </c>
      <c r="X1000" s="49">
        <v>0.05</v>
      </c>
      <c r="Y1000" s="48">
        <v>0</v>
      </c>
      <c r="Z1000" s="49">
        <v>0</v>
      </c>
      <c r="AA1000" s="48">
        <v>0</v>
      </c>
      <c r="AB1000" s="49">
        <v>0</v>
      </c>
      <c r="AC1000" s="58">
        <f t="shared" si="362"/>
        <v>127.34949999999998</v>
      </c>
      <c r="AD1000" s="58"/>
      <c r="AE1000" s="58"/>
    </row>
    <row r="1001" spans="2:31" x14ac:dyDescent="0.3">
      <c r="B1001" s="62" t="s">
        <v>40</v>
      </c>
      <c r="C1001" s="62"/>
      <c r="D1001" s="62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</v>
      </c>
      <c r="M1001" s="48">
        <v>25.225999999999996</v>
      </c>
      <c r="N1001" s="49">
        <v>41.099833333333329</v>
      </c>
      <c r="O1001" s="48">
        <v>37.380833333333335</v>
      </c>
      <c r="P1001" s="49">
        <v>33.990666666666662</v>
      </c>
      <c r="Q1001" s="48">
        <v>31.28850000000001</v>
      </c>
      <c r="R1001" s="49">
        <v>23.78133333333334</v>
      </c>
      <c r="S1001" s="48">
        <v>28.65066666666668</v>
      </c>
      <c r="T1001" s="49">
        <v>32.179000000000009</v>
      </c>
      <c r="U1001" s="48">
        <v>44.544666666666672</v>
      </c>
      <c r="V1001" s="49">
        <v>48.551833333333335</v>
      </c>
      <c r="W1001" s="48">
        <v>49.098666666666645</v>
      </c>
      <c r="X1001" s="49">
        <v>9.3186666666666671</v>
      </c>
      <c r="Y1001" s="48">
        <v>0</v>
      </c>
      <c r="Z1001" s="49">
        <v>0</v>
      </c>
      <c r="AA1001" s="48">
        <v>0</v>
      </c>
      <c r="AB1001" s="49">
        <v>0</v>
      </c>
      <c r="AC1001" s="58">
        <f t="shared" si="362"/>
        <v>405.1106666666667</v>
      </c>
      <c r="AD1001" s="58"/>
      <c r="AE1001" s="58"/>
    </row>
    <row r="1002" spans="2:31" x14ac:dyDescent="0.3">
      <c r="B1002" s="62" t="s">
        <v>41</v>
      </c>
      <c r="C1002" s="62"/>
      <c r="D1002" s="62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</v>
      </c>
      <c r="M1002" s="48">
        <v>2.3531666666666671</v>
      </c>
      <c r="N1002" s="49">
        <v>17.882000000000009</v>
      </c>
      <c r="O1002" s="48">
        <v>21.309666666666654</v>
      </c>
      <c r="P1002" s="49">
        <v>23.209166666666658</v>
      </c>
      <c r="Q1002" s="48">
        <v>20.900000000000002</v>
      </c>
      <c r="R1002" s="49">
        <v>22.404000000000003</v>
      </c>
      <c r="S1002" s="48">
        <v>24.574833333333324</v>
      </c>
      <c r="T1002" s="49">
        <v>12.699666666666669</v>
      </c>
      <c r="U1002" s="48">
        <v>4.8478333333333303</v>
      </c>
      <c r="V1002" s="49">
        <v>3.0321666666666682</v>
      </c>
      <c r="W1002" s="48">
        <v>0.21916666666666665</v>
      </c>
      <c r="X1002" s="49">
        <v>0.84566666666666646</v>
      </c>
      <c r="Y1002" s="48">
        <v>0</v>
      </c>
      <c r="Z1002" s="49">
        <v>0</v>
      </c>
      <c r="AA1002" s="48">
        <v>0</v>
      </c>
      <c r="AB1002" s="49">
        <v>0</v>
      </c>
      <c r="AC1002" s="58">
        <f t="shared" si="362"/>
        <v>154.2773333333333</v>
      </c>
      <c r="AD1002" s="58"/>
      <c r="AE1002" s="58"/>
    </row>
    <row r="1003" spans="2:31" x14ac:dyDescent="0.3">
      <c r="B1003" s="62" t="s">
        <v>42</v>
      </c>
      <c r="C1003" s="62"/>
      <c r="D1003" s="62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0.53514999999999946</v>
      </c>
      <c r="N1003" s="49">
        <v>22.720499999999998</v>
      </c>
      <c r="O1003" s="48">
        <v>23.900666666666663</v>
      </c>
      <c r="P1003" s="49">
        <v>19.83300000000002</v>
      </c>
      <c r="Q1003" s="48">
        <v>21.161000000000012</v>
      </c>
      <c r="R1003" s="49">
        <v>22.435999999999986</v>
      </c>
      <c r="S1003" s="48">
        <v>25.783500000000014</v>
      </c>
      <c r="T1003" s="49">
        <v>26.308</v>
      </c>
      <c r="U1003" s="48">
        <v>40.125999999999998</v>
      </c>
      <c r="V1003" s="49">
        <v>35.36716666666667</v>
      </c>
      <c r="W1003" s="48">
        <v>19.128166666666672</v>
      </c>
      <c r="X1003" s="49">
        <v>1.0888333333333331</v>
      </c>
      <c r="Y1003" s="48">
        <v>0</v>
      </c>
      <c r="Z1003" s="49">
        <v>0</v>
      </c>
      <c r="AA1003" s="48">
        <v>0</v>
      </c>
      <c r="AB1003" s="49">
        <v>0</v>
      </c>
      <c r="AC1003" s="58">
        <f t="shared" si="362"/>
        <v>258.38798333333335</v>
      </c>
      <c r="AD1003" s="58"/>
      <c r="AE1003" s="58"/>
    </row>
    <row r="1004" spans="2:31" x14ac:dyDescent="0.3">
      <c r="B1004" s="62" t="s">
        <v>43</v>
      </c>
      <c r="C1004" s="62"/>
      <c r="D1004" s="62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10.664166666666668</v>
      </c>
      <c r="N1004" s="49">
        <v>22.185333333333315</v>
      </c>
      <c r="O1004" s="48">
        <v>24.573499999999981</v>
      </c>
      <c r="P1004" s="49">
        <v>4.0155000000000021</v>
      </c>
      <c r="Q1004" s="48">
        <v>6.668999999999996</v>
      </c>
      <c r="R1004" s="49">
        <v>8.6690000000000165</v>
      </c>
      <c r="S1004" s="48">
        <v>8.3666666666666671</v>
      </c>
      <c r="T1004" s="49">
        <v>15.383166666666666</v>
      </c>
      <c r="U1004" s="48">
        <v>29.411166666666684</v>
      </c>
      <c r="V1004" s="49">
        <v>16.61733333333332</v>
      </c>
      <c r="W1004" s="48">
        <v>8.6355000000000022</v>
      </c>
      <c r="X1004" s="49">
        <v>1.2750000000000006</v>
      </c>
      <c r="Y1004" s="48">
        <v>0</v>
      </c>
      <c r="Z1004" s="49">
        <v>0</v>
      </c>
      <c r="AA1004" s="48">
        <v>0</v>
      </c>
      <c r="AB1004" s="49">
        <v>0</v>
      </c>
      <c r="AC1004" s="58">
        <f t="shared" si="362"/>
        <v>156.46533333333332</v>
      </c>
      <c r="AD1004" s="58"/>
      <c r="AE1004" s="58"/>
    </row>
    <row r="1005" spans="2:31" x14ac:dyDescent="0.3">
      <c r="B1005" s="62" t="s">
        <v>44</v>
      </c>
      <c r="C1005" s="62"/>
      <c r="D1005" s="62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0</v>
      </c>
      <c r="M1005" s="48">
        <v>0</v>
      </c>
      <c r="N1005" s="49">
        <v>9.6603333333333286</v>
      </c>
      <c r="O1005" s="48">
        <v>14.747333333333339</v>
      </c>
      <c r="P1005" s="49">
        <v>19.66866666666667</v>
      </c>
      <c r="Q1005" s="48">
        <v>20.973000000000027</v>
      </c>
      <c r="R1005" s="49">
        <v>18.793666666666653</v>
      </c>
      <c r="S1005" s="48">
        <v>2.0879999999999992</v>
      </c>
      <c r="T1005" s="49">
        <v>1.5853333333333344</v>
      </c>
      <c r="U1005" s="48">
        <v>9.8773333333333273</v>
      </c>
      <c r="V1005" s="49">
        <v>12.655666666666663</v>
      </c>
      <c r="W1005" s="48">
        <v>11</v>
      </c>
      <c r="X1005" s="49">
        <v>3.016833333333333</v>
      </c>
      <c r="Y1005" s="48">
        <v>0</v>
      </c>
      <c r="Z1005" s="49">
        <v>0</v>
      </c>
      <c r="AA1005" s="48">
        <v>0</v>
      </c>
      <c r="AB1005" s="49">
        <v>0</v>
      </c>
      <c r="AC1005" s="58">
        <f t="shared" si="362"/>
        <v>124.06616666666667</v>
      </c>
      <c r="AD1005" s="58"/>
      <c r="AE1005" s="58"/>
    </row>
    <row r="1006" spans="2:31" x14ac:dyDescent="0.3">
      <c r="B1006" s="62" t="s">
        <v>45</v>
      </c>
      <c r="C1006" s="62"/>
      <c r="D1006" s="62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0.85776666666666812</v>
      </c>
      <c r="N1006" s="49">
        <v>10.283999999999999</v>
      </c>
      <c r="O1006" s="48">
        <v>2.562433333333336</v>
      </c>
      <c r="P1006" s="49">
        <v>1.5328333333333324</v>
      </c>
      <c r="Q1006" s="48">
        <v>0.30344999999999989</v>
      </c>
      <c r="R1006" s="49">
        <v>0</v>
      </c>
      <c r="S1006" s="48">
        <v>0</v>
      </c>
      <c r="T1006" s="49">
        <v>0.15786666666666552</v>
      </c>
      <c r="U1006" s="48">
        <v>0.76928333333333365</v>
      </c>
      <c r="V1006" s="49">
        <v>4.2761666666666658</v>
      </c>
      <c r="W1006" s="48">
        <v>1.3902999999999996</v>
      </c>
      <c r="X1006" s="49">
        <v>0.80206666666666659</v>
      </c>
      <c r="Y1006" s="48">
        <v>0</v>
      </c>
      <c r="Z1006" s="49">
        <v>0</v>
      </c>
      <c r="AA1006" s="48">
        <v>0</v>
      </c>
      <c r="AB1006" s="49">
        <v>0</v>
      </c>
      <c r="AC1006" s="58">
        <f t="shared" si="362"/>
        <v>22.936166666666665</v>
      </c>
      <c r="AD1006" s="58"/>
      <c r="AE1006" s="58"/>
    </row>
    <row r="1007" spans="2:31" x14ac:dyDescent="0.3">
      <c r="B1007" s="62" t="s">
        <v>46</v>
      </c>
      <c r="C1007" s="62"/>
      <c r="D1007" s="62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</v>
      </c>
      <c r="M1007" s="48">
        <v>1.4211666666666674</v>
      </c>
      <c r="N1007" s="49">
        <v>25.858333333333331</v>
      </c>
      <c r="O1007" s="48">
        <v>22.804999999999996</v>
      </c>
      <c r="P1007" s="49">
        <v>21.29666666666667</v>
      </c>
      <c r="Q1007" s="48">
        <v>19.136833333333335</v>
      </c>
      <c r="R1007" s="49">
        <v>21.922499999999996</v>
      </c>
      <c r="S1007" s="48">
        <v>28.210500000000032</v>
      </c>
      <c r="T1007" s="49">
        <v>29.387833333333326</v>
      </c>
      <c r="U1007" s="48">
        <v>29.818499999999972</v>
      </c>
      <c r="V1007" s="49">
        <v>33.368999999999986</v>
      </c>
      <c r="W1007" s="48">
        <v>26.513333333333321</v>
      </c>
      <c r="X1007" s="49">
        <v>3.8623333333333334</v>
      </c>
      <c r="Y1007" s="48">
        <v>0</v>
      </c>
      <c r="Z1007" s="49">
        <v>0</v>
      </c>
      <c r="AA1007" s="48">
        <v>0</v>
      </c>
      <c r="AB1007" s="49">
        <v>0</v>
      </c>
      <c r="AC1007" s="58">
        <f t="shared" si="362"/>
        <v>263.60199999999998</v>
      </c>
      <c r="AD1007" s="58"/>
      <c r="AE1007" s="58"/>
    </row>
    <row r="1008" spans="2:31" x14ac:dyDescent="0.3">
      <c r="B1008" s="62" t="s">
        <v>47</v>
      </c>
      <c r="C1008" s="62"/>
      <c r="D1008" s="62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</v>
      </c>
      <c r="M1008" s="48">
        <v>9.6850333333333385</v>
      </c>
      <c r="N1008" s="49">
        <v>22.039999999999981</v>
      </c>
      <c r="O1008" s="48">
        <v>22.271999999999998</v>
      </c>
      <c r="P1008" s="49">
        <v>22.213999999999963</v>
      </c>
      <c r="Q1008" s="48">
        <v>22.271999999999998</v>
      </c>
      <c r="R1008" s="49">
        <v>22.329999999999995</v>
      </c>
      <c r="S1008" s="48">
        <v>22.329999999999995</v>
      </c>
      <c r="T1008" s="49">
        <v>22.678000000000029</v>
      </c>
      <c r="U1008" s="48">
        <v>22.619999999999973</v>
      </c>
      <c r="V1008" s="49">
        <v>21.923999999999985</v>
      </c>
      <c r="W1008" s="48">
        <v>16.413999999999991</v>
      </c>
      <c r="X1008" s="49">
        <v>0</v>
      </c>
      <c r="Y1008" s="48">
        <v>0</v>
      </c>
      <c r="Z1008" s="49">
        <v>0</v>
      </c>
      <c r="AA1008" s="48">
        <v>0</v>
      </c>
      <c r="AB1008" s="49">
        <v>0</v>
      </c>
      <c r="AC1008" s="58">
        <f t="shared" si="362"/>
        <v>226.77903333333325</v>
      </c>
      <c r="AD1008" s="58"/>
      <c r="AE1008" s="58"/>
    </row>
    <row r="1009" spans="2:31" x14ac:dyDescent="0.3">
      <c r="B1009" s="62" t="s">
        <v>48</v>
      </c>
      <c r="C1009" s="62"/>
      <c r="D1009" s="62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</v>
      </c>
      <c r="M1009" s="48">
        <v>0</v>
      </c>
      <c r="N1009" s="49">
        <v>0</v>
      </c>
      <c r="O1009" s="48">
        <v>0</v>
      </c>
      <c r="P1009" s="49">
        <v>0</v>
      </c>
      <c r="Q1009" s="48">
        <v>0</v>
      </c>
      <c r="R1009" s="49">
        <v>0</v>
      </c>
      <c r="S1009" s="48">
        <v>0</v>
      </c>
      <c r="T1009" s="49">
        <v>0</v>
      </c>
      <c r="U1009" s="48">
        <v>0</v>
      </c>
      <c r="V1009" s="49">
        <v>0</v>
      </c>
      <c r="W1009" s="48">
        <v>0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58">
        <f t="shared" si="362"/>
        <v>0</v>
      </c>
      <c r="AD1009" s="58"/>
      <c r="AE1009" s="58"/>
    </row>
    <row r="1010" spans="2:31" x14ac:dyDescent="0.3">
      <c r="B1010" s="62" t="s">
        <v>49</v>
      </c>
      <c r="C1010" s="62"/>
      <c r="D1010" s="62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0</v>
      </c>
      <c r="M1010" s="48">
        <v>23.675499999999992</v>
      </c>
      <c r="N1010" s="49">
        <v>24.777166666666645</v>
      </c>
      <c r="O1010" s="48">
        <v>25.224666666666661</v>
      </c>
      <c r="P1010" s="49">
        <v>33.299666666666653</v>
      </c>
      <c r="Q1010" s="48">
        <v>38.340000000000003</v>
      </c>
      <c r="R1010" s="49">
        <v>56.827166666666656</v>
      </c>
      <c r="S1010" s="48">
        <v>41.927833333333339</v>
      </c>
      <c r="T1010" s="49">
        <v>57.298666666666676</v>
      </c>
      <c r="U1010" s="48">
        <v>91.578833333333321</v>
      </c>
      <c r="V1010" s="49">
        <v>94.104833333333318</v>
      </c>
      <c r="W1010" s="48">
        <v>65.523166666666668</v>
      </c>
      <c r="X1010" s="49">
        <v>15.491000000000003</v>
      </c>
      <c r="Y1010" s="48">
        <v>0</v>
      </c>
      <c r="Z1010" s="49">
        <v>0</v>
      </c>
      <c r="AA1010" s="48">
        <v>0</v>
      </c>
      <c r="AB1010" s="49">
        <v>0</v>
      </c>
      <c r="AC1010" s="58">
        <f t="shared" si="362"/>
        <v>568.06849999999986</v>
      </c>
      <c r="AD1010" s="58"/>
      <c r="AE1010" s="58"/>
    </row>
    <row r="1011" spans="2:31" x14ac:dyDescent="0.3">
      <c r="B1011" s="62" t="s">
        <v>50</v>
      </c>
      <c r="C1011" s="62"/>
      <c r="D1011" s="62"/>
      <c r="E1011" s="48">
        <v>0</v>
      </c>
      <c r="F1011" s="49">
        <v>0</v>
      </c>
      <c r="G1011" s="48">
        <v>0</v>
      </c>
      <c r="H1011" s="49">
        <v>0</v>
      </c>
      <c r="I1011" s="48">
        <v>0</v>
      </c>
      <c r="J1011" s="49">
        <v>0</v>
      </c>
      <c r="K1011" s="48">
        <v>0</v>
      </c>
      <c r="L1011" s="49">
        <v>0</v>
      </c>
      <c r="M1011" s="48">
        <v>4.6064999999999969</v>
      </c>
      <c r="N1011" s="49">
        <v>16.463833333333337</v>
      </c>
      <c r="O1011" s="48">
        <v>19.475499999999997</v>
      </c>
      <c r="P1011" s="49">
        <v>19.648333333333316</v>
      </c>
      <c r="Q1011" s="48">
        <v>19.897999999999985</v>
      </c>
      <c r="R1011" s="49">
        <v>13.595499999999991</v>
      </c>
      <c r="S1011" s="48">
        <v>14.483166666666666</v>
      </c>
      <c r="T1011" s="49">
        <v>15.543499999999995</v>
      </c>
      <c r="U1011" s="48">
        <v>14.109833333333325</v>
      </c>
      <c r="V1011" s="49">
        <v>19.444333333333329</v>
      </c>
      <c r="W1011" s="48">
        <v>10.720166666666666</v>
      </c>
      <c r="X1011" s="49">
        <v>0.79733333333333334</v>
      </c>
      <c r="Y1011" s="48">
        <v>0</v>
      </c>
      <c r="Z1011" s="49">
        <v>0</v>
      </c>
      <c r="AA1011" s="48">
        <v>0</v>
      </c>
      <c r="AB1011" s="49">
        <v>0</v>
      </c>
      <c r="AC1011" s="58">
        <f t="shared" si="362"/>
        <v>168.78599999999994</v>
      </c>
      <c r="AD1011" s="58"/>
      <c r="AE1011" s="58"/>
    </row>
    <row r="1012" spans="2:31" x14ac:dyDescent="0.3">
      <c r="B1012" s="62" t="s">
        <v>123</v>
      </c>
      <c r="C1012" s="62"/>
      <c r="D1012" s="62"/>
      <c r="E1012" s="48">
        <v>0</v>
      </c>
      <c r="F1012" s="49">
        <v>0</v>
      </c>
      <c r="G1012" s="48">
        <v>0</v>
      </c>
      <c r="H1012" s="49">
        <v>0</v>
      </c>
      <c r="I1012" s="48">
        <v>0</v>
      </c>
      <c r="J1012" s="49">
        <v>0</v>
      </c>
      <c r="K1012" s="48">
        <v>0</v>
      </c>
      <c r="L1012" s="49">
        <v>0</v>
      </c>
      <c r="M1012" s="48">
        <v>6.5196666666666641</v>
      </c>
      <c r="N1012" s="49">
        <v>14.222666666666651</v>
      </c>
      <c r="O1012" s="48">
        <v>9.3475000000000019</v>
      </c>
      <c r="P1012" s="49">
        <v>8.2440000000000069</v>
      </c>
      <c r="Q1012" s="48">
        <v>7.8521666666666725</v>
      </c>
      <c r="R1012" s="49">
        <v>7.6355000000000048</v>
      </c>
      <c r="S1012" s="48">
        <v>4.9334999999999987</v>
      </c>
      <c r="T1012" s="49">
        <v>7.7379999999999987</v>
      </c>
      <c r="U1012" s="48">
        <v>18.639333333333337</v>
      </c>
      <c r="V1012" s="49">
        <v>19.342833333333335</v>
      </c>
      <c r="W1012" s="48">
        <v>21.369999999999987</v>
      </c>
      <c r="X1012" s="49">
        <v>2.7440000000000002</v>
      </c>
      <c r="Y1012" s="48">
        <v>0</v>
      </c>
      <c r="Z1012" s="49">
        <v>0</v>
      </c>
      <c r="AA1012" s="48">
        <v>0</v>
      </c>
      <c r="AB1012" s="49">
        <v>0</v>
      </c>
      <c r="AC1012" s="58">
        <f t="shared" si="362"/>
        <v>128.58916666666667</v>
      </c>
      <c r="AD1012" s="58"/>
      <c r="AE1012" s="58"/>
    </row>
    <row r="1013" spans="2:31" x14ac:dyDescent="0.3">
      <c r="B1013" s="62" t="s">
        <v>51</v>
      </c>
      <c r="C1013" s="62"/>
      <c r="D1013" s="62"/>
      <c r="E1013" s="48">
        <v>0</v>
      </c>
      <c r="F1013" s="49">
        <v>0</v>
      </c>
      <c r="G1013" s="48">
        <v>0</v>
      </c>
      <c r="H1013" s="49">
        <v>0</v>
      </c>
      <c r="I1013" s="48">
        <v>0</v>
      </c>
      <c r="J1013" s="49">
        <v>0</v>
      </c>
      <c r="K1013" s="48">
        <v>0</v>
      </c>
      <c r="L1013" s="49">
        <v>0</v>
      </c>
      <c r="M1013" s="48">
        <v>6.7125000000000057</v>
      </c>
      <c r="N1013" s="49">
        <v>25.836833333333345</v>
      </c>
      <c r="O1013" s="48">
        <v>18.983500000000006</v>
      </c>
      <c r="P1013" s="49">
        <v>20.472666666666669</v>
      </c>
      <c r="Q1013" s="48">
        <v>39.198333333333316</v>
      </c>
      <c r="R1013" s="49">
        <v>48.460833333333319</v>
      </c>
      <c r="S1013" s="48">
        <v>62.145499999999991</v>
      </c>
      <c r="T1013" s="49">
        <v>23.649499999999989</v>
      </c>
      <c r="U1013" s="48">
        <v>60.535000000000004</v>
      </c>
      <c r="V1013" s="49">
        <v>67.615499999999983</v>
      </c>
      <c r="W1013" s="48">
        <v>68.582333333333338</v>
      </c>
      <c r="X1013" s="49">
        <v>10.323166666666662</v>
      </c>
      <c r="Y1013" s="48">
        <v>0</v>
      </c>
      <c r="Z1013" s="49">
        <v>0</v>
      </c>
      <c r="AA1013" s="48">
        <v>0</v>
      </c>
      <c r="AB1013" s="49">
        <v>0</v>
      </c>
      <c r="AC1013" s="58">
        <f t="shared" si="362"/>
        <v>452.51566666666668</v>
      </c>
      <c r="AD1013" s="58"/>
      <c r="AE1013" s="58"/>
    </row>
    <row r="1014" spans="2:31" x14ac:dyDescent="0.3">
      <c r="B1014" s="62" t="s">
        <v>52</v>
      </c>
      <c r="C1014" s="62"/>
      <c r="D1014" s="62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</v>
      </c>
      <c r="M1014" s="48">
        <v>0</v>
      </c>
      <c r="N1014" s="49">
        <v>9.64933333333334</v>
      </c>
      <c r="O1014" s="48">
        <v>9.7728333333333346</v>
      </c>
      <c r="P1014" s="49">
        <v>5.320833333333324</v>
      </c>
      <c r="Q1014" s="48">
        <v>5.6611666666666682</v>
      </c>
      <c r="R1014" s="49">
        <v>6.8273333333333328</v>
      </c>
      <c r="S1014" s="48">
        <v>11.344499999999993</v>
      </c>
      <c r="T1014" s="49">
        <v>5.7578333333333394</v>
      </c>
      <c r="U1014" s="48">
        <v>15.142666666666662</v>
      </c>
      <c r="V1014" s="49">
        <v>14.555166666666668</v>
      </c>
      <c r="W1014" s="48">
        <v>9.6711666666666627</v>
      </c>
      <c r="X1014" s="49">
        <v>2.3363333333333336</v>
      </c>
      <c r="Y1014" s="48">
        <v>0</v>
      </c>
      <c r="Z1014" s="49">
        <v>0</v>
      </c>
      <c r="AA1014" s="48">
        <v>0</v>
      </c>
      <c r="AB1014" s="49">
        <v>0</v>
      </c>
      <c r="AC1014" s="58">
        <f t="shared" si="362"/>
        <v>96.039166666666645</v>
      </c>
      <c r="AD1014" s="58"/>
      <c r="AE1014" s="58"/>
    </row>
    <row r="1015" spans="2:31" x14ac:dyDescent="0.3">
      <c r="B1015" s="62" t="s">
        <v>53</v>
      </c>
      <c r="C1015" s="62"/>
      <c r="D1015" s="62"/>
      <c r="E1015" s="48">
        <v>0</v>
      </c>
      <c r="F1015" s="49">
        <v>0</v>
      </c>
      <c r="G1015" s="48">
        <v>0</v>
      </c>
      <c r="H1015" s="49">
        <v>0</v>
      </c>
      <c r="I1015" s="48">
        <v>0</v>
      </c>
      <c r="J1015" s="49">
        <v>0</v>
      </c>
      <c r="K1015" s="48">
        <v>0</v>
      </c>
      <c r="L1015" s="49">
        <v>0</v>
      </c>
      <c r="M1015" s="48">
        <v>0</v>
      </c>
      <c r="N1015" s="49">
        <v>0</v>
      </c>
      <c r="O1015" s="48">
        <v>0</v>
      </c>
      <c r="P1015" s="49">
        <v>0</v>
      </c>
      <c r="Q1015" s="48">
        <v>0</v>
      </c>
      <c r="R1015" s="49">
        <v>0</v>
      </c>
      <c r="S1015" s="48">
        <v>0</v>
      </c>
      <c r="T1015" s="49">
        <v>0</v>
      </c>
      <c r="U1015" s="48">
        <v>0</v>
      </c>
      <c r="V1015" s="49">
        <v>0</v>
      </c>
      <c r="W1015" s="48">
        <v>0</v>
      </c>
      <c r="X1015" s="49">
        <v>9.1823333333333341</v>
      </c>
      <c r="Y1015" s="48">
        <v>0</v>
      </c>
      <c r="Z1015" s="49">
        <v>0</v>
      </c>
      <c r="AA1015" s="48">
        <v>0</v>
      </c>
      <c r="AB1015" s="49">
        <v>0</v>
      </c>
      <c r="AC1015" s="58">
        <f t="shared" si="362"/>
        <v>9.1823333333333341</v>
      </c>
      <c r="AD1015" s="58"/>
      <c r="AE1015" s="58"/>
    </row>
    <row r="1016" spans="2:31" x14ac:dyDescent="0.3">
      <c r="B1016" s="62" t="s">
        <v>54</v>
      </c>
      <c r="C1016" s="62"/>
      <c r="D1016" s="62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0.20633333333333315</v>
      </c>
      <c r="N1016" s="49">
        <v>15.906000000000002</v>
      </c>
      <c r="O1016" s="48">
        <v>21.462499999999999</v>
      </c>
      <c r="P1016" s="49">
        <v>5.5558333333333358</v>
      </c>
      <c r="Q1016" s="48">
        <v>5.3783333333333321</v>
      </c>
      <c r="R1016" s="49">
        <v>7.4348333333333319</v>
      </c>
      <c r="S1016" s="48">
        <v>13.810833333333335</v>
      </c>
      <c r="T1016" s="49">
        <v>15.912333333333329</v>
      </c>
      <c r="U1016" s="48">
        <v>30.819999999999993</v>
      </c>
      <c r="V1016" s="49">
        <v>28.659666666666659</v>
      </c>
      <c r="W1016" s="48">
        <v>28.942333333333316</v>
      </c>
      <c r="X1016" s="49">
        <v>5.2361666666666657</v>
      </c>
      <c r="Y1016" s="48">
        <v>0</v>
      </c>
      <c r="Z1016" s="49">
        <v>0</v>
      </c>
      <c r="AA1016" s="48">
        <v>0</v>
      </c>
      <c r="AB1016" s="49">
        <v>0</v>
      </c>
      <c r="AC1016" s="58">
        <f t="shared" si="362"/>
        <v>179.32516666666663</v>
      </c>
      <c r="AD1016" s="58"/>
      <c r="AE1016" s="58"/>
    </row>
    <row r="1017" spans="2:31" x14ac:dyDescent="0.3">
      <c r="B1017" s="62" t="s">
        <v>55</v>
      </c>
      <c r="C1017" s="62"/>
      <c r="D1017" s="62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10.635599999999991</v>
      </c>
      <c r="N1017" s="49">
        <v>28.160499999999988</v>
      </c>
      <c r="O1017" s="48">
        <v>31.571166666666656</v>
      </c>
      <c r="P1017" s="49">
        <v>32.022833333333338</v>
      </c>
      <c r="Q1017" s="48">
        <v>33.994999999999997</v>
      </c>
      <c r="R1017" s="49">
        <v>35.156333333333336</v>
      </c>
      <c r="S1017" s="48">
        <v>36.631500000000003</v>
      </c>
      <c r="T1017" s="49">
        <v>31.879166666666674</v>
      </c>
      <c r="U1017" s="48">
        <v>25.003499999999971</v>
      </c>
      <c r="V1017" s="49">
        <v>19.600666666666651</v>
      </c>
      <c r="W1017" s="48">
        <v>22.341666666666672</v>
      </c>
      <c r="X1017" s="49">
        <v>6.4113666666666678</v>
      </c>
      <c r="Y1017" s="48">
        <v>0</v>
      </c>
      <c r="Z1017" s="49">
        <v>0</v>
      </c>
      <c r="AA1017" s="48">
        <v>0</v>
      </c>
      <c r="AB1017" s="49">
        <v>0</v>
      </c>
      <c r="AC1017" s="58">
        <f t="shared" si="362"/>
        <v>313.40929999999997</v>
      </c>
      <c r="AD1017" s="58"/>
      <c r="AE1017" s="58"/>
    </row>
    <row r="1018" spans="2:31" x14ac:dyDescent="0.3">
      <c r="B1018" s="62" t="s">
        <v>56</v>
      </c>
      <c r="C1018" s="62"/>
      <c r="D1018" s="62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13.655499999999996</v>
      </c>
      <c r="N1018" s="49">
        <v>32.119666666666681</v>
      </c>
      <c r="O1018" s="48">
        <v>30.341666666666672</v>
      </c>
      <c r="P1018" s="49">
        <v>10.880333333333331</v>
      </c>
      <c r="Q1018" s="48">
        <v>1.4356666666666689</v>
      </c>
      <c r="R1018" s="49">
        <v>5.6279999999999992</v>
      </c>
      <c r="S1018" s="48">
        <v>0</v>
      </c>
      <c r="T1018" s="49">
        <v>0.10416666666666655</v>
      </c>
      <c r="U1018" s="48">
        <v>2.4806666666666652</v>
      </c>
      <c r="V1018" s="49">
        <v>1.8475000000000008</v>
      </c>
      <c r="W1018" s="48">
        <v>4.9656666666666673</v>
      </c>
      <c r="X1018" s="49">
        <v>8.2166666666666666E-2</v>
      </c>
      <c r="Y1018" s="48">
        <v>0</v>
      </c>
      <c r="Z1018" s="49">
        <v>0</v>
      </c>
      <c r="AA1018" s="48">
        <v>0</v>
      </c>
      <c r="AB1018" s="49">
        <v>0</v>
      </c>
      <c r="AC1018" s="58">
        <f t="shared" si="362"/>
        <v>103.541</v>
      </c>
      <c r="AD1018" s="58"/>
      <c r="AE1018" s="58"/>
    </row>
    <row r="1019" spans="2:31" x14ac:dyDescent="0.3">
      <c r="B1019" s="62" t="s">
        <v>124</v>
      </c>
      <c r="C1019" s="62"/>
      <c r="D1019" s="62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</v>
      </c>
      <c r="M1019" s="48" t="s">
        <v>109</v>
      </c>
      <c r="N1019" s="49" t="s">
        <v>109</v>
      </c>
      <c r="O1019" s="48" t="s">
        <v>109</v>
      </c>
      <c r="P1019" s="49" t="s">
        <v>109</v>
      </c>
      <c r="Q1019" s="48" t="s">
        <v>109</v>
      </c>
      <c r="R1019" s="49" t="s">
        <v>109</v>
      </c>
      <c r="S1019" s="48" t="s">
        <v>109</v>
      </c>
      <c r="T1019" s="49" t="s">
        <v>109</v>
      </c>
      <c r="U1019" s="48" t="s">
        <v>109</v>
      </c>
      <c r="V1019" s="49" t="s">
        <v>109</v>
      </c>
      <c r="W1019" s="48" t="s">
        <v>109</v>
      </c>
      <c r="X1019" s="49">
        <v>0</v>
      </c>
      <c r="Y1019" s="48">
        <v>0</v>
      </c>
      <c r="Z1019" s="49">
        <v>0</v>
      </c>
      <c r="AA1019" s="48">
        <v>0</v>
      </c>
      <c r="AB1019" s="49">
        <v>0</v>
      </c>
      <c r="AC1019" s="58">
        <f t="shared" si="362"/>
        <v>0</v>
      </c>
      <c r="AD1019" s="58"/>
      <c r="AE1019" s="58"/>
    </row>
    <row r="1020" spans="2:31" x14ac:dyDescent="0.3">
      <c r="B1020" s="62" t="s">
        <v>57</v>
      </c>
      <c r="C1020" s="62"/>
      <c r="D1020" s="62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9.0666666666666743E-3</v>
      </c>
      <c r="N1020" s="49">
        <v>2.7336666666666662</v>
      </c>
      <c r="O1020" s="48">
        <v>2.5146833333333327</v>
      </c>
      <c r="P1020" s="49">
        <v>0</v>
      </c>
      <c r="Q1020" s="48">
        <v>0</v>
      </c>
      <c r="R1020" s="49">
        <v>0.64916666666666667</v>
      </c>
      <c r="S1020" s="48">
        <v>1.6150000000000013</v>
      </c>
      <c r="T1020" s="49">
        <v>1.4870666666666672</v>
      </c>
      <c r="U1020" s="48">
        <v>5.1441666666666679</v>
      </c>
      <c r="V1020" s="49">
        <v>5.2465000000000019</v>
      </c>
      <c r="W1020" s="48">
        <v>5.248166666666668</v>
      </c>
      <c r="X1020" s="49">
        <v>0.85570000000000024</v>
      </c>
      <c r="Y1020" s="48">
        <v>0</v>
      </c>
      <c r="Z1020" s="49">
        <v>0</v>
      </c>
      <c r="AA1020" s="48">
        <v>0</v>
      </c>
      <c r="AB1020" s="49">
        <v>0</v>
      </c>
      <c r="AC1020" s="58">
        <f t="shared" si="362"/>
        <v>25.50318333333334</v>
      </c>
      <c r="AD1020" s="58"/>
      <c r="AE1020" s="58"/>
    </row>
    <row r="1021" spans="2:31" x14ac:dyDescent="0.3">
      <c r="B1021" s="62" t="s">
        <v>58</v>
      </c>
      <c r="C1021" s="62"/>
      <c r="D1021" s="62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18.509833333333336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0</v>
      </c>
      <c r="X1021" s="49">
        <v>8.849833333333331</v>
      </c>
      <c r="Y1021" s="48">
        <v>0</v>
      </c>
      <c r="Z1021" s="49">
        <v>0</v>
      </c>
      <c r="AA1021" s="48">
        <v>0</v>
      </c>
      <c r="AB1021" s="49">
        <v>0</v>
      </c>
      <c r="AC1021" s="58">
        <f t="shared" si="362"/>
        <v>27.359666666666669</v>
      </c>
      <c r="AD1021" s="58"/>
      <c r="AE1021" s="58"/>
    </row>
    <row r="1022" spans="2:31" x14ac:dyDescent="0.3">
      <c r="B1022" s="62" t="s">
        <v>125</v>
      </c>
      <c r="C1022" s="62"/>
      <c r="D1022" s="62"/>
      <c r="E1022" s="48">
        <v>0</v>
      </c>
      <c r="F1022" s="49">
        <v>0</v>
      </c>
      <c r="G1022" s="48">
        <v>0</v>
      </c>
      <c r="H1022" s="49">
        <v>0</v>
      </c>
      <c r="I1022" s="48">
        <v>0</v>
      </c>
      <c r="J1022" s="49">
        <v>0</v>
      </c>
      <c r="K1022" s="48">
        <v>0</v>
      </c>
      <c r="L1022" s="49">
        <v>0</v>
      </c>
      <c r="M1022" s="48">
        <v>4.899999999999996E-2</v>
      </c>
      <c r="N1022" s="49">
        <v>18.615833333333335</v>
      </c>
      <c r="O1022" s="48">
        <v>21.665499999999998</v>
      </c>
      <c r="P1022" s="49">
        <v>24.242833333333344</v>
      </c>
      <c r="Q1022" s="48">
        <v>24.256333333333341</v>
      </c>
      <c r="R1022" s="49">
        <v>26.641333333333321</v>
      </c>
      <c r="S1022" s="48">
        <v>38.355499999999992</v>
      </c>
      <c r="T1022" s="49">
        <v>31.729166666666639</v>
      </c>
      <c r="U1022" s="48">
        <v>26.430000000000007</v>
      </c>
      <c r="V1022" s="49">
        <v>22.400000000000009</v>
      </c>
      <c r="W1022" s="48">
        <v>32.685999999999993</v>
      </c>
      <c r="X1022" s="49">
        <v>3.2360000000000015</v>
      </c>
      <c r="Y1022" s="48">
        <v>0</v>
      </c>
      <c r="Z1022" s="49">
        <v>0</v>
      </c>
      <c r="AA1022" s="48">
        <v>0</v>
      </c>
      <c r="AB1022" s="49">
        <v>0</v>
      </c>
      <c r="AC1022" s="58">
        <f t="shared" si="362"/>
        <v>270.30749999999995</v>
      </c>
      <c r="AD1022" s="58"/>
      <c r="AE1022" s="58"/>
    </row>
    <row r="1023" spans="2:31" x14ac:dyDescent="0.3">
      <c r="B1023" s="62" t="s">
        <v>59</v>
      </c>
      <c r="C1023" s="62"/>
      <c r="D1023" s="62"/>
      <c r="E1023" s="48">
        <v>0</v>
      </c>
      <c r="F1023" s="49">
        <v>0</v>
      </c>
      <c r="G1023" s="48">
        <v>0</v>
      </c>
      <c r="H1023" s="49">
        <v>0</v>
      </c>
      <c r="I1023" s="48">
        <v>0</v>
      </c>
      <c r="J1023" s="49">
        <v>0</v>
      </c>
      <c r="K1023" s="48">
        <v>0</v>
      </c>
      <c r="L1023" s="49">
        <v>0</v>
      </c>
      <c r="M1023" s="48">
        <v>9.500000000000005E-3</v>
      </c>
      <c r="N1023" s="49">
        <v>11.899999999999986</v>
      </c>
      <c r="O1023" s="48">
        <v>15.078333333333347</v>
      </c>
      <c r="P1023" s="49">
        <v>15.399999999999984</v>
      </c>
      <c r="Q1023" s="48">
        <v>17.285833333333322</v>
      </c>
      <c r="R1023" s="49">
        <v>18.704666666666672</v>
      </c>
      <c r="S1023" s="48">
        <v>17.198833333333351</v>
      </c>
      <c r="T1023" s="49">
        <v>9.8579999999999863</v>
      </c>
      <c r="U1023" s="48">
        <v>17.704666666666686</v>
      </c>
      <c r="V1023" s="49">
        <v>0</v>
      </c>
      <c r="W1023" s="48">
        <v>0</v>
      </c>
      <c r="X1023" s="49">
        <v>0</v>
      </c>
      <c r="Y1023" s="48">
        <v>0</v>
      </c>
      <c r="Z1023" s="49">
        <v>0</v>
      </c>
      <c r="AA1023" s="48">
        <v>0</v>
      </c>
      <c r="AB1023" s="49">
        <v>0</v>
      </c>
      <c r="AC1023" s="58">
        <f t="shared" si="362"/>
        <v>123.13983333333334</v>
      </c>
      <c r="AD1023" s="58"/>
      <c r="AE1023" s="58"/>
    </row>
    <row r="1024" spans="2:31" x14ac:dyDescent="0.3">
      <c r="B1024" s="62" t="s">
        <v>60</v>
      </c>
      <c r="C1024" s="62"/>
      <c r="D1024" s="62"/>
      <c r="E1024" s="48">
        <v>0</v>
      </c>
      <c r="F1024" s="49">
        <v>0</v>
      </c>
      <c r="G1024" s="48">
        <v>0</v>
      </c>
      <c r="H1024" s="49">
        <v>0</v>
      </c>
      <c r="I1024" s="48">
        <v>0</v>
      </c>
      <c r="J1024" s="49">
        <v>0</v>
      </c>
      <c r="K1024" s="48">
        <v>0</v>
      </c>
      <c r="L1024" s="49">
        <v>0</v>
      </c>
      <c r="M1024" s="48">
        <v>0</v>
      </c>
      <c r="N1024" s="49" t="s">
        <v>109</v>
      </c>
      <c r="O1024" s="48" t="s">
        <v>109</v>
      </c>
      <c r="P1024" s="49" t="s">
        <v>109</v>
      </c>
      <c r="Q1024" s="48" t="s">
        <v>109</v>
      </c>
      <c r="R1024" s="49" t="s">
        <v>109</v>
      </c>
      <c r="S1024" s="48" t="s">
        <v>109</v>
      </c>
      <c r="T1024" s="49" t="s">
        <v>109</v>
      </c>
      <c r="U1024" s="48" t="s">
        <v>109</v>
      </c>
      <c r="V1024" s="49" t="s">
        <v>109</v>
      </c>
      <c r="W1024" s="48" t="s">
        <v>109</v>
      </c>
      <c r="X1024" s="49" t="s">
        <v>109</v>
      </c>
      <c r="Y1024" s="48">
        <v>0</v>
      </c>
      <c r="Z1024" s="49">
        <v>0</v>
      </c>
      <c r="AA1024" s="48">
        <v>0</v>
      </c>
      <c r="AB1024" s="49">
        <v>0</v>
      </c>
      <c r="AC1024" s="58">
        <f t="shared" si="362"/>
        <v>0</v>
      </c>
      <c r="AD1024" s="58"/>
      <c r="AE1024" s="58"/>
    </row>
    <row r="1025" spans="2:31" x14ac:dyDescent="0.3">
      <c r="B1025" s="62" t="s">
        <v>61</v>
      </c>
      <c r="C1025" s="62"/>
      <c r="D1025" s="62"/>
      <c r="E1025" s="48">
        <v>0</v>
      </c>
      <c r="F1025" s="49">
        <v>0</v>
      </c>
      <c r="G1025" s="48">
        <v>0</v>
      </c>
      <c r="H1025" s="49">
        <v>0</v>
      </c>
      <c r="I1025" s="48">
        <v>0</v>
      </c>
      <c r="J1025" s="49">
        <v>0</v>
      </c>
      <c r="K1025" s="48">
        <v>0</v>
      </c>
      <c r="L1025" s="49">
        <v>0</v>
      </c>
      <c r="M1025" s="48">
        <v>6.3305000000000025</v>
      </c>
      <c r="N1025" s="49">
        <v>33.5253333333333</v>
      </c>
      <c r="O1025" s="48">
        <v>33.078999999999994</v>
      </c>
      <c r="P1025" s="49">
        <v>16.632333333333335</v>
      </c>
      <c r="Q1025" s="48">
        <v>15.114000000000003</v>
      </c>
      <c r="R1025" s="49">
        <v>18.44316666666667</v>
      </c>
      <c r="S1025" s="48">
        <v>25.395500000000006</v>
      </c>
      <c r="T1025" s="49">
        <v>25.370833333333334</v>
      </c>
      <c r="U1025" s="48">
        <v>39.45483333333334</v>
      </c>
      <c r="V1025" s="49">
        <v>42.843166666666669</v>
      </c>
      <c r="W1025" s="48">
        <v>47.113999999999997</v>
      </c>
      <c r="X1025" s="49">
        <v>9.0051666666666623</v>
      </c>
      <c r="Y1025" s="48">
        <v>0</v>
      </c>
      <c r="Z1025" s="49">
        <v>0</v>
      </c>
      <c r="AA1025" s="48">
        <v>0</v>
      </c>
      <c r="AB1025" s="49">
        <v>0</v>
      </c>
      <c r="AC1025" s="58">
        <f t="shared" si="362"/>
        <v>312.30783333333329</v>
      </c>
      <c r="AD1025" s="58"/>
      <c r="AE1025" s="58"/>
    </row>
    <row r="1026" spans="2:31" x14ac:dyDescent="0.3">
      <c r="B1026" s="62" t="s">
        <v>62</v>
      </c>
      <c r="C1026" s="62"/>
      <c r="D1026" s="62"/>
      <c r="E1026" s="48">
        <v>0</v>
      </c>
      <c r="F1026" s="49">
        <v>0</v>
      </c>
      <c r="G1026" s="48">
        <v>0</v>
      </c>
      <c r="H1026" s="49">
        <v>0</v>
      </c>
      <c r="I1026" s="48">
        <v>0</v>
      </c>
      <c r="J1026" s="49">
        <v>0</v>
      </c>
      <c r="K1026" s="48">
        <v>0</v>
      </c>
      <c r="L1026" s="49">
        <v>0</v>
      </c>
      <c r="M1026" s="48">
        <v>8.2028166666666653</v>
      </c>
      <c r="N1026" s="49">
        <v>12.342833333333321</v>
      </c>
      <c r="O1026" s="48">
        <v>2.0371000000000001</v>
      </c>
      <c r="P1026" s="49">
        <v>0.33046666666666674</v>
      </c>
      <c r="Q1026" s="48">
        <v>0.10979999999999977</v>
      </c>
      <c r="R1026" s="49">
        <v>0</v>
      </c>
      <c r="S1026" s="48">
        <v>0</v>
      </c>
      <c r="T1026" s="49">
        <v>0</v>
      </c>
      <c r="U1026" s="48">
        <v>0</v>
      </c>
      <c r="V1026" s="49">
        <v>12.312399999999988</v>
      </c>
      <c r="W1026" s="48">
        <v>19.793999999999983</v>
      </c>
      <c r="X1026" s="49">
        <v>5.3211000000000048</v>
      </c>
      <c r="Y1026" s="48">
        <v>0</v>
      </c>
      <c r="Z1026" s="49">
        <v>0</v>
      </c>
      <c r="AA1026" s="48">
        <v>0</v>
      </c>
      <c r="AB1026" s="49">
        <v>0</v>
      </c>
      <c r="AC1026" s="58">
        <f t="shared" si="362"/>
        <v>60.45051666666663</v>
      </c>
      <c r="AD1026" s="58"/>
      <c r="AE1026" s="58"/>
    </row>
    <row r="1027" spans="2:31" x14ac:dyDescent="0.3">
      <c r="B1027" s="62" t="s">
        <v>63</v>
      </c>
      <c r="C1027" s="62"/>
      <c r="D1027" s="62"/>
      <c r="E1027" s="48">
        <v>0</v>
      </c>
      <c r="F1027" s="49">
        <v>0</v>
      </c>
      <c r="G1027" s="48">
        <v>0</v>
      </c>
      <c r="H1027" s="49">
        <v>0</v>
      </c>
      <c r="I1027" s="48">
        <v>0</v>
      </c>
      <c r="J1027" s="49">
        <v>0</v>
      </c>
      <c r="K1027" s="48">
        <v>0</v>
      </c>
      <c r="L1027" s="49">
        <v>0</v>
      </c>
      <c r="M1027" s="48">
        <v>0</v>
      </c>
      <c r="N1027" s="49">
        <v>3.626000000000003</v>
      </c>
      <c r="O1027" s="48">
        <v>10.7765</v>
      </c>
      <c r="P1027" s="49">
        <v>18.932333333333329</v>
      </c>
      <c r="Q1027" s="48">
        <v>10.829000000000006</v>
      </c>
      <c r="R1027" s="49">
        <v>29.254500000000004</v>
      </c>
      <c r="S1027" s="48">
        <v>36.599999999999959</v>
      </c>
      <c r="T1027" s="49">
        <v>42.906999999999996</v>
      </c>
      <c r="U1027" s="48">
        <v>48.320000000000029</v>
      </c>
      <c r="V1027" s="49">
        <v>78.823999999999941</v>
      </c>
      <c r="W1027" s="48">
        <v>76.39</v>
      </c>
      <c r="X1027" s="49">
        <v>19.880666666666666</v>
      </c>
      <c r="Y1027" s="48">
        <v>0</v>
      </c>
      <c r="Z1027" s="49">
        <v>0</v>
      </c>
      <c r="AA1027" s="48">
        <v>0</v>
      </c>
      <c r="AB1027" s="49">
        <v>0</v>
      </c>
      <c r="AC1027" s="58">
        <f t="shared" si="362"/>
        <v>376.33999999999992</v>
      </c>
      <c r="AD1027" s="58"/>
      <c r="AE1027" s="58"/>
    </row>
    <row r="1028" spans="2:31" x14ac:dyDescent="0.3">
      <c r="B1028" s="62" t="s">
        <v>64</v>
      </c>
      <c r="C1028" s="62"/>
      <c r="D1028" s="6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19.230000000000004</v>
      </c>
      <c r="N1028" s="49">
        <v>38.251500000000007</v>
      </c>
      <c r="O1028" s="48">
        <v>38.745500000000021</v>
      </c>
      <c r="P1028" s="49">
        <v>26.971500000000017</v>
      </c>
      <c r="Q1028" s="48">
        <v>25.838666666666658</v>
      </c>
      <c r="R1028" s="49">
        <v>22.251833333333362</v>
      </c>
      <c r="S1028" s="48">
        <v>2.8750000000000004</v>
      </c>
      <c r="T1028" s="49">
        <v>3.6813333333333351</v>
      </c>
      <c r="U1028" s="48">
        <v>14.689499999999999</v>
      </c>
      <c r="V1028" s="49">
        <v>17.877499999999998</v>
      </c>
      <c r="W1028" s="48">
        <v>12.834166666666667</v>
      </c>
      <c r="X1028" s="49">
        <v>0.25166666666666671</v>
      </c>
      <c r="Y1028" s="48">
        <v>0</v>
      </c>
      <c r="Z1028" s="49">
        <v>0</v>
      </c>
      <c r="AA1028" s="48">
        <v>0</v>
      </c>
      <c r="AB1028" s="49">
        <v>0</v>
      </c>
      <c r="AC1028" s="58">
        <f t="shared" si="362"/>
        <v>223.49816666666675</v>
      </c>
      <c r="AD1028" s="58"/>
      <c r="AE1028" s="58"/>
    </row>
    <row r="1029" spans="2:31" x14ac:dyDescent="0.3">
      <c r="B1029" s="62" t="s">
        <v>126</v>
      </c>
      <c r="C1029" s="62"/>
      <c r="D1029" s="62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10.507166666666661</v>
      </c>
      <c r="N1029" s="49">
        <v>35.255833333333371</v>
      </c>
      <c r="O1029" s="48">
        <v>27.03666666666663</v>
      </c>
      <c r="P1029" s="49">
        <v>18.439500000000013</v>
      </c>
      <c r="Q1029" s="48">
        <v>18.444500000000012</v>
      </c>
      <c r="R1029" s="49">
        <v>19.116666666666681</v>
      </c>
      <c r="S1029" s="48">
        <v>21.462833333333354</v>
      </c>
      <c r="T1029" s="49">
        <v>23.06750000000002</v>
      </c>
      <c r="U1029" s="48">
        <v>36.488500000000002</v>
      </c>
      <c r="V1029" s="49">
        <v>37.428499999999971</v>
      </c>
      <c r="W1029" s="48">
        <v>29.819166666666646</v>
      </c>
      <c r="X1029" s="49">
        <v>0.66566666666666674</v>
      </c>
      <c r="Y1029" s="48">
        <v>0</v>
      </c>
      <c r="Z1029" s="49">
        <v>0</v>
      </c>
      <c r="AA1029" s="48">
        <v>0</v>
      </c>
      <c r="AB1029" s="49">
        <v>0</v>
      </c>
      <c r="AC1029" s="58">
        <f t="shared" si="362"/>
        <v>277.73250000000002</v>
      </c>
      <c r="AD1029" s="58"/>
      <c r="AE1029" s="58"/>
    </row>
    <row r="1030" spans="2:31" x14ac:dyDescent="0.3">
      <c r="B1030" s="62" t="s">
        <v>65</v>
      </c>
      <c r="C1030" s="62"/>
      <c r="D1030" s="62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5.9574333333333307</v>
      </c>
      <c r="N1030" s="49">
        <v>11.541333333333334</v>
      </c>
      <c r="O1030" s="48">
        <v>9.5142666666666695</v>
      </c>
      <c r="P1030" s="49">
        <v>0</v>
      </c>
      <c r="Q1030" s="48">
        <v>0</v>
      </c>
      <c r="R1030" s="49">
        <v>1.2459999999999998</v>
      </c>
      <c r="S1030" s="48">
        <v>5.1736666666666675</v>
      </c>
      <c r="T1030" s="49">
        <v>1.3387500000000008</v>
      </c>
      <c r="U1030" s="48">
        <v>7.0670000000000055</v>
      </c>
      <c r="V1030" s="49">
        <v>8.0133333333333372</v>
      </c>
      <c r="W1030" s="48">
        <v>6.2693333333333321</v>
      </c>
      <c r="X1030" s="49">
        <v>0.93148333333333355</v>
      </c>
      <c r="Y1030" s="48">
        <v>0</v>
      </c>
      <c r="Z1030" s="49">
        <v>0</v>
      </c>
      <c r="AA1030" s="48">
        <v>0</v>
      </c>
      <c r="AB1030" s="49">
        <v>0</v>
      </c>
      <c r="AC1030" s="58">
        <f t="shared" si="362"/>
        <v>57.052599999999998</v>
      </c>
      <c r="AD1030" s="58"/>
      <c r="AE1030" s="58"/>
    </row>
    <row r="1031" spans="2:31" x14ac:dyDescent="0.3">
      <c r="B1031" s="62" t="s">
        <v>66</v>
      </c>
      <c r="C1031" s="62"/>
      <c r="D1031" s="62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4.2856666666666685</v>
      </c>
      <c r="N1031" s="49">
        <v>9.6069999999999993</v>
      </c>
      <c r="O1031" s="48">
        <v>14.867999999999999</v>
      </c>
      <c r="P1031" s="49">
        <v>3.4606666666666674</v>
      </c>
      <c r="Q1031" s="48">
        <v>2.0953333333333313</v>
      </c>
      <c r="R1031" s="49">
        <v>2.8861666666666652</v>
      </c>
      <c r="S1031" s="48">
        <v>3.125833333333333</v>
      </c>
      <c r="T1031" s="49">
        <v>3.1349999999999998</v>
      </c>
      <c r="U1031" s="48">
        <v>3.7793333333333323</v>
      </c>
      <c r="V1031" s="49">
        <v>5.9420000000000037</v>
      </c>
      <c r="W1031" s="48">
        <v>2.1543333333333341</v>
      </c>
      <c r="X1031" s="49">
        <v>10.665166666666666</v>
      </c>
      <c r="Y1031" s="48">
        <v>0</v>
      </c>
      <c r="Z1031" s="49">
        <v>0</v>
      </c>
      <c r="AA1031" s="48">
        <v>0</v>
      </c>
      <c r="AB1031" s="49">
        <v>0</v>
      </c>
      <c r="AC1031" s="58">
        <f>SUM(E1031:AB1031)</f>
        <v>66.004500000000007</v>
      </c>
      <c r="AD1031" s="58"/>
      <c r="AE1031" s="58"/>
    </row>
    <row r="1032" spans="2:31" x14ac:dyDescent="0.3">
      <c r="B1032" s="62" t="s">
        <v>67</v>
      </c>
      <c r="C1032" s="62"/>
      <c r="D1032" s="62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 t="s">
        <v>109</v>
      </c>
      <c r="N1032" s="49" t="s">
        <v>109</v>
      </c>
      <c r="O1032" s="48" t="s">
        <v>109</v>
      </c>
      <c r="P1032" s="49" t="s">
        <v>109</v>
      </c>
      <c r="Q1032" s="48" t="s">
        <v>109</v>
      </c>
      <c r="R1032" s="49" t="s">
        <v>109</v>
      </c>
      <c r="S1032" s="48" t="s">
        <v>109</v>
      </c>
      <c r="T1032" s="49" t="s">
        <v>109</v>
      </c>
      <c r="U1032" s="48" t="s">
        <v>109</v>
      </c>
      <c r="V1032" s="49" t="s">
        <v>109</v>
      </c>
      <c r="W1032" s="48" t="s">
        <v>109</v>
      </c>
      <c r="X1032" s="49" t="s">
        <v>109</v>
      </c>
      <c r="Y1032" s="48">
        <v>0</v>
      </c>
      <c r="Z1032" s="49">
        <v>0</v>
      </c>
      <c r="AA1032" s="48">
        <v>0</v>
      </c>
      <c r="AB1032" s="49">
        <v>0</v>
      </c>
      <c r="AC1032" s="58">
        <f t="shared" ref="AC1032:AC1050" si="363">SUM(E1032:AB1032)</f>
        <v>0</v>
      </c>
      <c r="AD1032" s="58"/>
      <c r="AE1032" s="58"/>
    </row>
    <row r="1033" spans="2:31" x14ac:dyDescent="0.3">
      <c r="B1033" s="62" t="s">
        <v>68</v>
      </c>
      <c r="C1033" s="62"/>
      <c r="D1033" s="62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</v>
      </c>
      <c r="N1033" s="49">
        <v>23.739333333333359</v>
      </c>
      <c r="O1033" s="48">
        <v>60.123166666666677</v>
      </c>
      <c r="P1033" s="49">
        <v>77.615500000000054</v>
      </c>
      <c r="Q1033" s="48">
        <v>80.652166666666659</v>
      </c>
      <c r="R1033" s="49">
        <v>112.95149999999994</v>
      </c>
      <c r="S1033" s="48">
        <v>108.36033333333334</v>
      </c>
      <c r="T1033" s="49">
        <v>84.418500000000009</v>
      </c>
      <c r="U1033" s="48">
        <v>144.28083333333333</v>
      </c>
      <c r="V1033" s="49">
        <v>123.64283333333334</v>
      </c>
      <c r="W1033" s="48">
        <v>84.54916666666665</v>
      </c>
      <c r="X1033" s="49">
        <v>0.96566666666666523</v>
      </c>
      <c r="Y1033" s="48">
        <v>0</v>
      </c>
      <c r="Z1033" s="49">
        <v>0</v>
      </c>
      <c r="AA1033" s="48">
        <v>0</v>
      </c>
      <c r="AB1033" s="49">
        <v>0</v>
      </c>
      <c r="AC1033" s="58">
        <f t="shared" si="363"/>
        <v>901.29900000000021</v>
      </c>
      <c r="AD1033" s="58"/>
      <c r="AE1033" s="58"/>
    </row>
    <row r="1034" spans="2:31" x14ac:dyDescent="0.3">
      <c r="B1034" s="62" t="s">
        <v>69</v>
      </c>
      <c r="C1034" s="62"/>
      <c r="D1034" s="62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 t="s">
        <v>109</v>
      </c>
      <c r="N1034" s="49" t="s">
        <v>109</v>
      </c>
      <c r="O1034" s="48" t="s">
        <v>109</v>
      </c>
      <c r="P1034" s="49" t="s">
        <v>109</v>
      </c>
      <c r="Q1034" s="48" t="s">
        <v>109</v>
      </c>
      <c r="R1034" s="49" t="s">
        <v>109</v>
      </c>
      <c r="S1034" s="48" t="s">
        <v>109</v>
      </c>
      <c r="T1034" s="49" t="s">
        <v>109</v>
      </c>
      <c r="U1034" s="48" t="s">
        <v>109</v>
      </c>
      <c r="V1034" s="49" t="s">
        <v>109</v>
      </c>
      <c r="W1034" s="48" t="s">
        <v>109</v>
      </c>
      <c r="X1034" s="49" t="s">
        <v>109</v>
      </c>
      <c r="Y1034" s="48">
        <v>0</v>
      </c>
      <c r="Z1034" s="49">
        <v>0</v>
      </c>
      <c r="AA1034" s="48">
        <v>0</v>
      </c>
      <c r="AB1034" s="49">
        <v>0</v>
      </c>
      <c r="AC1034" s="58">
        <f t="shared" si="363"/>
        <v>0</v>
      </c>
      <c r="AD1034" s="58"/>
      <c r="AE1034" s="58"/>
    </row>
    <row r="1035" spans="2:31" x14ac:dyDescent="0.3">
      <c r="B1035" s="62" t="s">
        <v>70</v>
      </c>
      <c r="C1035" s="62"/>
      <c r="D1035" s="62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0</v>
      </c>
      <c r="N1035" s="49" t="s">
        <v>109</v>
      </c>
      <c r="O1035" s="48" t="s">
        <v>109</v>
      </c>
      <c r="P1035" s="49" t="s">
        <v>109</v>
      </c>
      <c r="Q1035" s="48" t="s">
        <v>109</v>
      </c>
      <c r="R1035" s="49" t="s">
        <v>109</v>
      </c>
      <c r="S1035" s="48" t="s">
        <v>109</v>
      </c>
      <c r="T1035" s="49" t="s">
        <v>109</v>
      </c>
      <c r="U1035" s="48" t="s">
        <v>109</v>
      </c>
      <c r="V1035" s="49" t="s">
        <v>109</v>
      </c>
      <c r="W1035" s="48" t="s">
        <v>109</v>
      </c>
      <c r="X1035" s="49" t="s">
        <v>109</v>
      </c>
      <c r="Y1035" s="48">
        <v>0</v>
      </c>
      <c r="Z1035" s="49">
        <v>0</v>
      </c>
      <c r="AA1035" s="48">
        <v>0</v>
      </c>
      <c r="AB1035" s="49">
        <v>0</v>
      </c>
      <c r="AC1035" s="58">
        <f t="shared" si="363"/>
        <v>0</v>
      </c>
      <c r="AD1035" s="58"/>
      <c r="AE1035" s="58"/>
    </row>
    <row r="1036" spans="2:31" x14ac:dyDescent="0.3">
      <c r="B1036" s="62" t="s">
        <v>71</v>
      </c>
      <c r="C1036" s="62"/>
      <c r="D1036" s="62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</v>
      </c>
      <c r="M1036" s="48">
        <v>0</v>
      </c>
      <c r="N1036" s="49">
        <v>1.6666666666666548E-2</v>
      </c>
      <c r="O1036" s="48">
        <v>5.3988333333333349</v>
      </c>
      <c r="P1036" s="49">
        <v>8.6296666666666688</v>
      </c>
      <c r="Q1036" s="48">
        <v>7.6284999999999936</v>
      </c>
      <c r="R1036" s="49">
        <v>13.007833333333332</v>
      </c>
      <c r="S1036" s="48">
        <v>26.313166666666639</v>
      </c>
      <c r="T1036" s="49">
        <v>17.172499999999999</v>
      </c>
      <c r="U1036" s="48">
        <v>0</v>
      </c>
      <c r="V1036" s="49">
        <v>5.6846666666666703</v>
      </c>
      <c r="W1036" s="48">
        <v>8.7729999999999997</v>
      </c>
      <c r="X1036" s="49">
        <v>1.4790000000000005</v>
      </c>
      <c r="Y1036" s="48">
        <v>0</v>
      </c>
      <c r="Z1036" s="49">
        <v>0</v>
      </c>
      <c r="AA1036" s="48">
        <v>0</v>
      </c>
      <c r="AB1036" s="49">
        <v>0</v>
      </c>
      <c r="AC1036" s="58">
        <f t="shared" si="363"/>
        <v>94.103833333333299</v>
      </c>
      <c r="AD1036" s="58"/>
      <c r="AE1036" s="58"/>
    </row>
    <row r="1037" spans="2:31" x14ac:dyDescent="0.3">
      <c r="B1037" s="62" t="s">
        <v>72</v>
      </c>
      <c r="C1037" s="62"/>
      <c r="D1037" s="62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0</v>
      </c>
      <c r="N1037" s="49">
        <v>0</v>
      </c>
      <c r="O1037" s="48">
        <v>0</v>
      </c>
      <c r="P1037" s="49">
        <v>0</v>
      </c>
      <c r="Q1037" s="48">
        <v>0</v>
      </c>
      <c r="R1037" s="49">
        <v>0</v>
      </c>
      <c r="S1037" s="48">
        <v>0</v>
      </c>
      <c r="T1037" s="49">
        <v>0</v>
      </c>
      <c r="U1037" s="48">
        <v>0</v>
      </c>
      <c r="V1037" s="49">
        <v>0</v>
      </c>
      <c r="W1037" s="48">
        <v>5.4263333333333357</v>
      </c>
      <c r="X1037" s="49">
        <v>9.1200000000000099</v>
      </c>
      <c r="Y1037" s="48">
        <v>0</v>
      </c>
      <c r="Z1037" s="49">
        <v>0</v>
      </c>
      <c r="AA1037" s="48">
        <v>0</v>
      </c>
      <c r="AB1037" s="49">
        <v>0</v>
      </c>
      <c r="AC1037" s="58">
        <f t="shared" si="363"/>
        <v>14.546333333333346</v>
      </c>
      <c r="AD1037" s="58"/>
      <c r="AE1037" s="58"/>
    </row>
    <row r="1038" spans="2:31" x14ac:dyDescent="0.3">
      <c r="B1038" s="62" t="s">
        <v>73</v>
      </c>
      <c r="C1038" s="62"/>
      <c r="D1038" s="62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20.299500000000009</v>
      </c>
      <c r="N1038" s="49">
        <v>50.470333333333322</v>
      </c>
      <c r="O1038" s="48">
        <v>38.883499999999998</v>
      </c>
      <c r="P1038" s="49">
        <v>38.844166666666652</v>
      </c>
      <c r="Q1038" s="48">
        <v>38.934666666666679</v>
      </c>
      <c r="R1038" s="49">
        <v>39.829166666666659</v>
      </c>
      <c r="S1038" s="48">
        <v>43.248500000000028</v>
      </c>
      <c r="T1038" s="49">
        <v>43.274166666666673</v>
      </c>
      <c r="U1038" s="48">
        <v>43.263000000000019</v>
      </c>
      <c r="V1038" s="49">
        <v>59.965333333333326</v>
      </c>
      <c r="W1038" s="48">
        <v>51.951833333333319</v>
      </c>
      <c r="X1038" s="49">
        <v>1.6438333333333333</v>
      </c>
      <c r="Y1038" s="48">
        <v>0</v>
      </c>
      <c r="Z1038" s="49">
        <v>0</v>
      </c>
      <c r="AA1038" s="48">
        <v>0</v>
      </c>
      <c r="AB1038" s="49">
        <v>0</v>
      </c>
      <c r="AC1038" s="58">
        <f t="shared" si="363"/>
        <v>470.60799999999995</v>
      </c>
      <c r="AD1038" s="58"/>
      <c r="AE1038" s="58"/>
    </row>
    <row r="1039" spans="2:31" x14ac:dyDescent="0.3">
      <c r="B1039" s="62" t="s">
        <v>74</v>
      </c>
      <c r="C1039" s="62"/>
      <c r="D1039" s="62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58">
        <f t="shared" si="363"/>
        <v>0</v>
      </c>
      <c r="AD1039" s="58"/>
      <c r="AE1039" s="58"/>
    </row>
    <row r="1040" spans="2:31" x14ac:dyDescent="0.3">
      <c r="B1040" s="62" t="s">
        <v>75</v>
      </c>
      <c r="C1040" s="62"/>
      <c r="D1040" s="62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0.7715000000000003</v>
      </c>
      <c r="N1040" s="49">
        <v>28.76883333333333</v>
      </c>
      <c r="O1040" s="48">
        <v>14.304000000000006</v>
      </c>
      <c r="P1040" s="49">
        <v>10.847833333333348</v>
      </c>
      <c r="Q1040" s="48">
        <v>20.266999999999992</v>
      </c>
      <c r="R1040" s="49">
        <v>16.610666666666656</v>
      </c>
      <c r="S1040" s="48">
        <v>0</v>
      </c>
      <c r="T1040" s="49">
        <v>5.1020333333333303</v>
      </c>
      <c r="U1040" s="48">
        <v>22.740999999999989</v>
      </c>
      <c r="V1040" s="49">
        <v>11.965833333333331</v>
      </c>
      <c r="W1040" s="48">
        <v>5.2326666666666677</v>
      </c>
      <c r="X1040" s="49">
        <v>5.3596666666666666</v>
      </c>
      <c r="Y1040" s="48">
        <v>0</v>
      </c>
      <c r="Z1040" s="49">
        <v>0</v>
      </c>
      <c r="AA1040" s="48">
        <v>0</v>
      </c>
      <c r="AB1040" s="49">
        <v>0</v>
      </c>
      <c r="AC1040" s="58">
        <f t="shared" si="363"/>
        <v>141.97103333333331</v>
      </c>
      <c r="AD1040" s="58"/>
      <c r="AE1040" s="58"/>
    </row>
    <row r="1041" spans="2:31" x14ac:dyDescent="0.3">
      <c r="B1041" s="62" t="s">
        <v>76</v>
      </c>
      <c r="C1041" s="62"/>
      <c r="D1041" s="62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7.8179999999999987</v>
      </c>
      <c r="N1041" s="49">
        <v>17.748666666666686</v>
      </c>
      <c r="O1041" s="48">
        <v>22.02999999999998</v>
      </c>
      <c r="P1041" s="49">
        <v>28.119999999999958</v>
      </c>
      <c r="Q1041" s="48">
        <v>31.170000000000027</v>
      </c>
      <c r="R1041" s="49">
        <v>32.470666666666681</v>
      </c>
      <c r="S1041" s="48">
        <v>33.666666666666693</v>
      </c>
      <c r="T1041" s="49">
        <v>35.244999999999969</v>
      </c>
      <c r="U1041" s="48">
        <v>43.488500000000009</v>
      </c>
      <c r="V1041" s="49">
        <v>49.23483333333332</v>
      </c>
      <c r="W1041" s="48">
        <v>46.351666666666645</v>
      </c>
      <c r="X1041" s="49">
        <v>4.4561666666666664</v>
      </c>
      <c r="Y1041" s="48">
        <v>0</v>
      </c>
      <c r="Z1041" s="49">
        <v>0</v>
      </c>
      <c r="AA1041" s="48">
        <v>0</v>
      </c>
      <c r="AB1041" s="49">
        <v>0</v>
      </c>
      <c r="AC1041" s="58">
        <f t="shared" si="363"/>
        <v>351.80016666666666</v>
      </c>
      <c r="AD1041" s="58"/>
      <c r="AE1041" s="58"/>
    </row>
    <row r="1042" spans="2:31" x14ac:dyDescent="0.3">
      <c r="B1042" s="62" t="s">
        <v>77</v>
      </c>
      <c r="C1042" s="62"/>
      <c r="D1042" s="62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0.9594999999999998</v>
      </c>
      <c r="N1042" s="49">
        <v>18.027999999999981</v>
      </c>
      <c r="O1042" s="48">
        <v>18.61666666666666</v>
      </c>
      <c r="P1042" s="49">
        <v>11.062666666666669</v>
      </c>
      <c r="Q1042" s="48">
        <v>10.226666666666663</v>
      </c>
      <c r="R1042" s="49">
        <v>9.7795000000000076</v>
      </c>
      <c r="S1042" s="48">
        <v>10.324500000000006</v>
      </c>
      <c r="T1042" s="49">
        <v>11.566000000000001</v>
      </c>
      <c r="U1042" s="48">
        <v>26.633166666666646</v>
      </c>
      <c r="V1042" s="49">
        <v>27.946666666666655</v>
      </c>
      <c r="W1042" s="48">
        <v>23.438666666666681</v>
      </c>
      <c r="X1042" s="49">
        <v>2.6959999999999988</v>
      </c>
      <c r="Y1042" s="48">
        <v>0</v>
      </c>
      <c r="Z1042" s="49">
        <v>0</v>
      </c>
      <c r="AA1042" s="48">
        <v>0</v>
      </c>
      <c r="AB1042" s="49">
        <v>0</v>
      </c>
      <c r="AC1042" s="58">
        <f t="shared" si="363"/>
        <v>171.27799999999996</v>
      </c>
      <c r="AD1042" s="58"/>
      <c r="AE1042" s="58"/>
    </row>
    <row r="1043" spans="2:31" x14ac:dyDescent="0.3">
      <c r="B1043" s="62" t="s">
        <v>78</v>
      </c>
      <c r="C1043" s="62"/>
      <c r="D1043" s="62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</v>
      </c>
      <c r="V1043" s="49">
        <v>0</v>
      </c>
      <c r="W1043" s="48">
        <v>0</v>
      </c>
      <c r="X1043" s="49">
        <v>0</v>
      </c>
      <c r="Y1043" s="48">
        <v>0</v>
      </c>
      <c r="Z1043" s="49">
        <v>0</v>
      </c>
      <c r="AA1043" s="48">
        <v>0</v>
      </c>
      <c r="AB1043" s="49">
        <v>0</v>
      </c>
      <c r="AC1043" s="58">
        <f t="shared" si="363"/>
        <v>0</v>
      </c>
      <c r="AD1043" s="58"/>
      <c r="AE1043" s="58"/>
    </row>
    <row r="1044" spans="2:31" x14ac:dyDescent="0.3">
      <c r="B1044" s="62" t="s">
        <v>79</v>
      </c>
      <c r="C1044" s="62"/>
      <c r="D1044" s="62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8.0116999999999994</v>
      </c>
      <c r="N1044" s="49">
        <v>25.47600000000002</v>
      </c>
      <c r="O1044" s="48">
        <v>39.532166666666669</v>
      </c>
      <c r="P1044" s="49">
        <v>41.901499999999977</v>
      </c>
      <c r="Q1044" s="48">
        <v>44.097499999999982</v>
      </c>
      <c r="R1044" s="49">
        <v>40.917999999999999</v>
      </c>
      <c r="S1044" s="48">
        <v>26.257666666666672</v>
      </c>
      <c r="T1044" s="49">
        <v>22.696666666666665</v>
      </c>
      <c r="U1044" s="48">
        <v>13.885500000000006</v>
      </c>
      <c r="V1044" s="49">
        <v>5.3504166666666642</v>
      </c>
      <c r="W1044" s="48">
        <v>7.0071666666666639</v>
      </c>
      <c r="X1044" s="49">
        <v>7.3855666666666657</v>
      </c>
      <c r="Y1044" s="48">
        <v>0</v>
      </c>
      <c r="Z1044" s="49">
        <v>0</v>
      </c>
      <c r="AA1044" s="48">
        <v>0</v>
      </c>
      <c r="AB1044" s="49">
        <v>0</v>
      </c>
      <c r="AC1044" s="58">
        <f t="shared" si="363"/>
        <v>282.51984999999996</v>
      </c>
      <c r="AD1044" s="58"/>
      <c r="AE1044" s="58"/>
    </row>
    <row r="1045" spans="2:31" x14ac:dyDescent="0.3">
      <c r="B1045" s="62" t="s">
        <v>80</v>
      </c>
      <c r="C1045" s="62"/>
      <c r="D1045" s="62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</v>
      </c>
      <c r="N1045" s="49">
        <v>14.233333333333338</v>
      </c>
      <c r="O1045" s="48">
        <v>8.4005000000000027</v>
      </c>
      <c r="P1045" s="49">
        <v>10.299833333333334</v>
      </c>
      <c r="Q1045" s="48">
        <v>51.300999999999981</v>
      </c>
      <c r="R1045" s="49">
        <v>50.864500000000021</v>
      </c>
      <c r="S1045" s="48">
        <v>49.499500000000019</v>
      </c>
      <c r="T1045" s="49">
        <v>49.748000000000026</v>
      </c>
      <c r="U1045" s="48">
        <v>42.713666666666654</v>
      </c>
      <c r="V1045" s="49">
        <v>23.166166666666665</v>
      </c>
      <c r="W1045" s="48">
        <v>6.9666666666668084E-2</v>
      </c>
      <c r="X1045" s="49">
        <v>1.4623333333333333</v>
      </c>
      <c r="Y1045" s="48">
        <v>0</v>
      </c>
      <c r="Z1045" s="49">
        <v>0</v>
      </c>
      <c r="AA1045" s="48">
        <v>0</v>
      </c>
      <c r="AB1045" s="49">
        <v>0</v>
      </c>
      <c r="AC1045" s="58">
        <f t="shared" si="363"/>
        <v>301.75849999999997</v>
      </c>
      <c r="AD1045" s="58"/>
      <c r="AE1045" s="58"/>
    </row>
    <row r="1046" spans="2:31" x14ac:dyDescent="0.3">
      <c r="B1046" s="62" t="s">
        <v>88</v>
      </c>
      <c r="C1046" s="62"/>
      <c r="D1046" s="62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1.5468333333333333</v>
      </c>
      <c r="N1046" s="49">
        <v>0.2405000000000001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3.1900000000000004</v>
      </c>
      <c r="V1046" s="49">
        <v>3.3000000000000007</v>
      </c>
      <c r="W1046" s="48">
        <v>2.5</v>
      </c>
      <c r="X1046" s="49">
        <v>0.75283333333333358</v>
      </c>
      <c r="Y1046" s="48">
        <v>0</v>
      </c>
      <c r="Z1046" s="49">
        <v>0</v>
      </c>
      <c r="AA1046" s="48">
        <v>0</v>
      </c>
      <c r="AB1046" s="49">
        <v>0</v>
      </c>
      <c r="AC1046" s="58">
        <f t="shared" si="363"/>
        <v>11.530166666666668</v>
      </c>
      <c r="AD1046" s="58"/>
      <c r="AE1046" s="58"/>
    </row>
    <row r="1047" spans="2:31" x14ac:dyDescent="0.3">
      <c r="B1047" s="62" t="s">
        <v>104</v>
      </c>
      <c r="C1047" s="62"/>
      <c r="D1047" s="62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</v>
      </c>
      <c r="N1047" s="49">
        <v>0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0</v>
      </c>
      <c r="U1047" s="48">
        <v>0</v>
      </c>
      <c r="V1047" s="49">
        <v>0</v>
      </c>
      <c r="W1047" s="48">
        <v>0</v>
      </c>
      <c r="X1047" s="49">
        <v>0</v>
      </c>
      <c r="Y1047" s="48">
        <v>0</v>
      </c>
      <c r="Z1047" s="49">
        <v>0</v>
      </c>
      <c r="AA1047" s="48">
        <v>0</v>
      </c>
      <c r="AB1047" s="49">
        <v>0</v>
      </c>
      <c r="AC1047" s="58">
        <f t="shared" si="363"/>
        <v>0</v>
      </c>
      <c r="AD1047" s="58"/>
      <c r="AE1047" s="58"/>
    </row>
    <row r="1048" spans="2:31" x14ac:dyDescent="0.3">
      <c r="B1048" s="62" t="s">
        <v>101</v>
      </c>
      <c r="C1048" s="62"/>
      <c r="D1048" s="62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0</v>
      </c>
      <c r="T1048" s="49">
        <v>0</v>
      </c>
      <c r="U1048" s="48">
        <v>0</v>
      </c>
      <c r="V1048" s="49">
        <v>0</v>
      </c>
      <c r="W1048" s="48">
        <v>0</v>
      </c>
      <c r="X1048" s="49">
        <v>0</v>
      </c>
      <c r="Y1048" s="48">
        <v>0</v>
      </c>
      <c r="Z1048" s="49">
        <v>0</v>
      </c>
      <c r="AA1048" s="48">
        <v>0</v>
      </c>
      <c r="AB1048" s="49">
        <v>0</v>
      </c>
      <c r="AC1048" s="58">
        <f t="shared" si="363"/>
        <v>0</v>
      </c>
      <c r="AD1048" s="58"/>
      <c r="AE1048" s="58"/>
    </row>
    <row r="1049" spans="2:31" x14ac:dyDescent="0.3">
      <c r="B1049" s="62" t="s">
        <v>102</v>
      </c>
      <c r="C1049" s="62"/>
      <c r="D1049" s="62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15.666666666666677</v>
      </c>
      <c r="X1049" s="49">
        <v>0.17316666666666661</v>
      </c>
      <c r="Y1049" s="48">
        <v>0</v>
      </c>
      <c r="Z1049" s="49">
        <v>0</v>
      </c>
      <c r="AA1049" s="48">
        <v>0</v>
      </c>
      <c r="AB1049" s="49">
        <v>0</v>
      </c>
      <c r="AC1049" s="58">
        <f t="shared" si="363"/>
        <v>15.839833333333344</v>
      </c>
      <c r="AD1049" s="58"/>
      <c r="AE1049" s="58"/>
    </row>
    <row r="1050" spans="2:31" x14ac:dyDescent="0.3">
      <c r="B1050" s="62" t="s">
        <v>103</v>
      </c>
      <c r="C1050" s="62"/>
      <c r="D1050" s="62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</v>
      </c>
      <c r="M1050" s="48">
        <v>18.625833333333336</v>
      </c>
      <c r="N1050" s="49">
        <v>37.702333333333314</v>
      </c>
      <c r="O1050" s="48">
        <v>25.646166666666669</v>
      </c>
      <c r="P1050" s="49">
        <v>27.698333333333355</v>
      </c>
      <c r="Q1050" s="48">
        <v>27.745666666666668</v>
      </c>
      <c r="R1050" s="49">
        <v>27.976000000000006</v>
      </c>
      <c r="S1050" s="48">
        <v>28.942000000000018</v>
      </c>
      <c r="T1050" s="49">
        <v>30.356000000000016</v>
      </c>
      <c r="U1050" s="48">
        <v>36.930500000000023</v>
      </c>
      <c r="V1050" s="49">
        <v>40.75716666666667</v>
      </c>
      <c r="W1050" s="48">
        <v>47.198833333333333</v>
      </c>
      <c r="X1050" s="49">
        <v>8.057500000000001</v>
      </c>
      <c r="Y1050" s="48">
        <v>0</v>
      </c>
      <c r="Z1050" s="49">
        <v>0</v>
      </c>
      <c r="AA1050" s="48">
        <v>0</v>
      </c>
      <c r="AB1050" s="49">
        <v>0</v>
      </c>
      <c r="AC1050" s="58">
        <f t="shared" si="363"/>
        <v>357.63633333333337</v>
      </c>
      <c r="AD1050" s="58"/>
      <c r="AE1050" s="58"/>
    </row>
    <row r="1051" spans="2:31" x14ac:dyDescent="0.3">
      <c r="B1051" s="62" t="s">
        <v>116</v>
      </c>
      <c r="C1051" s="62"/>
      <c r="D1051" s="62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0.63733333333333353</v>
      </c>
      <c r="N1051" s="49">
        <v>21.521166666666666</v>
      </c>
      <c r="O1051" s="48">
        <v>31.253833333333322</v>
      </c>
      <c r="P1051" s="49">
        <v>35.492333333333342</v>
      </c>
      <c r="Q1051" s="48">
        <v>38.676166666666667</v>
      </c>
      <c r="R1051" s="49">
        <v>40.24916666666666</v>
      </c>
      <c r="S1051" s="48">
        <v>40.160666666666692</v>
      </c>
      <c r="T1051" s="49">
        <v>33.244999999999997</v>
      </c>
      <c r="U1051" s="48">
        <v>52.512833333333333</v>
      </c>
      <c r="V1051" s="49">
        <v>44.49633333333334</v>
      </c>
      <c r="W1051" s="48">
        <v>30.487666666666666</v>
      </c>
      <c r="X1051" s="49">
        <v>10.613</v>
      </c>
      <c r="Y1051" s="48">
        <v>0</v>
      </c>
      <c r="Z1051" s="49">
        <v>0</v>
      </c>
      <c r="AA1051" s="48">
        <v>0</v>
      </c>
      <c r="AB1051" s="49">
        <v>0</v>
      </c>
      <c r="AC1051" s="58">
        <f>SUM(E1051:AB1051)</f>
        <v>379.34550000000002</v>
      </c>
      <c r="AD1051" s="58"/>
      <c r="AE1051" s="58"/>
    </row>
    <row r="1052" spans="2:31" x14ac:dyDescent="0.3">
      <c r="B1052" s="62" t="s">
        <v>117</v>
      </c>
      <c r="C1052" s="62"/>
      <c r="D1052" s="62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</v>
      </c>
      <c r="M1052" s="48">
        <v>14.10916666666667</v>
      </c>
      <c r="N1052" s="49">
        <v>83.569833333333321</v>
      </c>
      <c r="O1052" s="48">
        <v>42.79066666666666</v>
      </c>
      <c r="P1052" s="49">
        <v>84.732499999999931</v>
      </c>
      <c r="Q1052" s="48">
        <v>103.8578333333333</v>
      </c>
      <c r="R1052" s="49">
        <v>59.21</v>
      </c>
      <c r="S1052" s="48">
        <v>43.893499999999975</v>
      </c>
      <c r="T1052" s="49">
        <v>73.993000000000009</v>
      </c>
      <c r="U1052" s="48">
        <v>72.093000000000004</v>
      </c>
      <c r="V1052" s="49">
        <v>79.406499999999994</v>
      </c>
      <c r="W1052" s="48">
        <v>53.107500000000009</v>
      </c>
      <c r="X1052" s="49">
        <v>11.416</v>
      </c>
      <c r="Y1052" s="48">
        <v>0</v>
      </c>
      <c r="Z1052" s="49">
        <v>0</v>
      </c>
      <c r="AA1052" s="48">
        <v>0</v>
      </c>
      <c r="AB1052" s="49">
        <v>0</v>
      </c>
      <c r="AC1052" s="58">
        <f>SUM(E1052:AB1052)</f>
        <v>722.17949999999973</v>
      </c>
      <c r="AD1052" s="58"/>
      <c r="AE1052" s="58"/>
    </row>
    <row r="1053" spans="2:31" x14ac:dyDescent="0.3">
      <c r="B1053" s="62" t="s">
        <v>118</v>
      </c>
      <c r="C1053" s="62"/>
      <c r="D1053" s="62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0</v>
      </c>
      <c r="W1053" s="48">
        <v>0</v>
      </c>
      <c r="X1053" s="49">
        <v>0</v>
      </c>
      <c r="Y1053" s="48">
        <v>0</v>
      </c>
      <c r="Z1053" s="49">
        <v>0</v>
      </c>
      <c r="AA1053" s="48">
        <v>0</v>
      </c>
      <c r="AB1053" s="49">
        <v>0</v>
      </c>
      <c r="AC1053" s="58">
        <f t="shared" ref="AC1053" si="364">SUM(E1053:AB1053)</f>
        <v>0</v>
      </c>
      <c r="AD1053" s="58"/>
      <c r="AE1053" s="58"/>
    </row>
    <row r="1054" spans="2:31" x14ac:dyDescent="0.3">
      <c r="B1054" s="62" t="s">
        <v>127</v>
      </c>
      <c r="C1054" s="62"/>
      <c r="D1054" s="62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0</v>
      </c>
      <c r="M1054" s="48">
        <v>24.311333333333327</v>
      </c>
      <c r="N1054" s="49">
        <v>49.435166666666646</v>
      </c>
      <c r="O1054" s="48">
        <v>50.965999999999994</v>
      </c>
      <c r="P1054" s="49">
        <v>34.73183333333332</v>
      </c>
      <c r="Q1054" s="48">
        <v>35.634499999999967</v>
      </c>
      <c r="R1054" s="49">
        <v>34.557166666666639</v>
      </c>
      <c r="S1054" s="48">
        <v>53.457833333333348</v>
      </c>
      <c r="T1054" s="49">
        <v>69.524000000000015</v>
      </c>
      <c r="U1054" s="48">
        <v>69.540333333333322</v>
      </c>
      <c r="V1054" s="49">
        <v>79.569000000000003</v>
      </c>
      <c r="W1054" s="48">
        <v>107.08416666666669</v>
      </c>
      <c r="X1054" s="49">
        <v>60.136333333333361</v>
      </c>
      <c r="Y1054" s="48">
        <v>0</v>
      </c>
      <c r="Z1054" s="49">
        <v>0</v>
      </c>
      <c r="AA1054" s="48">
        <v>0</v>
      </c>
      <c r="AB1054" s="49">
        <v>0</v>
      </c>
      <c r="AC1054" s="58">
        <f>SUM(E1054:AB1054)</f>
        <v>668.94766666666658</v>
      </c>
      <c r="AD1054" s="58"/>
      <c r="AE1054" s="58"/>
    </row>
    <row r="1055" spans="2:31" x14ac:dyDescent="0.3">
      <c r="B1055" s="4" t="s">
        <v>129</v>
      </c>
      <c r="C1055" s="12"/>
      <c r="D1055" s="12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0</v>
      </c>
      <c r="M1055" s="48">
        <v>14.410166666666672</v>
      </c>
      <c r="N1055" s="49">
        <v>67.727500000000035</v>
      </c>
      <c r="O1055" s="48">
        <v>84.659999999999926</v>
      </c>
      <c r="P1055" s="49">
        <v>81.942666666666625</v>
      </c>
      <c r="Q1055" s="48">
        <v>82.828999999999994</v>
      </c>
      <c r="R1055" s="49">
        <v>82.706499999999949</v>
      </c>
      <c r="S1055" s="48">
        <v>82.406499999999966</v>
      </c>
      <c r="T1055" s="49">
        <v>81.262666666666732</v>
      </c>
      <c r="U1055" s="48">
        <v>76.080500000000029</v>
      </c>
      <c r="V1055" s="49">
        <v>70.132500000000064</v>
      </c>
      <c r="W1055" s="48">
        <v>47.159999999999982</v>
      </c>
      <c r="X1055" s="49">
        <v>7.6426666666666661</v>
      </c>
      <c r="Y1055" s="48">
        <v>0</v>
      </c>
      <c r="Z1055" s="49">
        <v>0</v>
      </c>
      <c r="AA1055" s="48">
        <v>0</v>
      </c>
      <c r="AB1055" s="49">
        <v>0</v>
      </c>
      <c r="AC1055" s="58">
        <f t="shared" ref="AC1055:AC1057" si="365">SUM(E1055:AB1055)</f>
        <v>778.96066666666661</v>
      </c>
      <c r="AD1055" s="58"/>
      <c r="AE1055" s="58"/>
    </row>
    <row r="1056" spans="2:31" x14ac:dyDescent="0.3">
      <c r="B1056" s="4" t="s">
        <v>130</v>
      </c>
      <c r="C1056" s="12"/>
      <c r="D1056" s="12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1.0051666666666688</v>
      </c>
      <c r="O1056" s="48">
        <v>19.384666666666671</v>
      </c>
      <c r="P1056" s="49">
        <v>33.872166666666679</v>
      </c>
      <c r="Q1056" s="48">
        <v>42.689500000000002</v>
      </c>
      <c r="R1056" s="49">
        <v>46.25416666666667</v>
      </c>
      <c r="S1056" s="48">
        <v>45.087833333333315</v>
      </c>
      <c r="T1056" s="49">
        <v>38.071666666666637</v>
      </c>
      <c r="U1056" s="48">
        <v>26.432500000000015</v>
      </c>
      <c r="V1056" s="49">
        <v>10.659666666666663</v>
      </c>
      <c r="W1056" s="48">
        <v>0</v>
      </c>
      <c r="X1056" s="49">
        <v>0</v>
      </c>
      <c r="Y1056" s="48">
        <v>0</v>
      </c>
      <c r="Z1056" s="49">
        <v>0</v>
      </c>
      <c r="AA1056" s="48">
        <v>0</v>
      </c>
      <c r="AB1056" s="49">
        <v>0</v>
      </c>
      <c r="AC1056" s="58">
        <f t="shared" si="365"/>
        <v>263.45733333333328</v>
      </c>
      <c r="AD1056" s="58"/>
      <c r="AE1056" s="58"/>
    </row>
    <row r="1057" spans="2:31" x14ac:dyDescent="0.3">
      <c r="B1057" s="4" t="s">
        <v>131</v>
      </c>
      <c r="C1057" s="12"/>
      <c r="D1057" s="12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3.180000000000001</v>
      </c>
      <c r="N1057" s="49">
        <v>6.1166666666666675E-2</v>
      </c>
      <c r="O1057" s="48">
        <v>0</v>
      </c>
      <c r="P1057" s="49">
        <v>0</v>
      </c>
      <c r="Q1057" s="48">
        <v>0</v>
      </c>
      <c r="R1057" s="49">
        <v>0</v>
      </c>
      <c r="S1057" s="48">
        <v>0</v>
      </c>
      <c r="T1057" s="49">
        <v>0</v>
      </c>
      <c r="U1057" s="48">
        <v>0</v>
      </c>
      <c r="V1057" s="49">
        <v>0</v>
      </c>
      <c r="W1057" s="48">
        <v>0</v>
      </c>
      <c r="X1057" s="49">
        <v>0</v>
      </c>
      <c r="Y1057" s="48">
        <v>0</v>
      </c>
      <c r="Z1057" s="49">
        <v>0</v>
      </c>
      <c r="AA1057" s="48">
        <v>0</v>
      </c>
      <c r="AB1057" s="49">
        <v>0</v>
      </c>
      <c r="AC1057" s="58">
        <f t="shared" si="365"/>
        <v>3.2411666666666679</v>
      </c>
      <c r="AD1057" s="58"/>
      <c r="AE1057" s="58"/>
    </row>
    <row r="1058" spans="2:31" x14ac:dyDescent="0.3">
      <c r="B1058" s="13" t="s">
        <v>2</v>
      </c>
      <c r="C1058" s="13"/>
      <c r="D1058" s="13"/>
      <c r="E1058" s="14">
        <f>SUM(E998:E1057)</f>
        <v>0</v>
      </c>
      <c r="F1058" s="14">
        <f t="shared" ref="F1058" si="366">SUM(F998:F1057)</f>
        <v>0</v>
      </c>
      <c r="G1058" s="14">
        <f t="shared" ref="G1058" si="367">SUM(G998:G1057)</f>
        <v>0</v>
      </c>
      <c r="H1058" s="14">
        <f t="shared" ref="H1058" si="368">SUM(H998:H1057)</f>
        <v>0</v>
      </c>
      <c r="I1058" s="14">
        <f t="shared" ref="I1058" si="369">SUM(I998:I1057)</f>
        <v>0</v>
      </c>
      <c r="J1058" s="14">
        <f t="shared" ref="J1058" si="370">SUM(J998:J1057)</f>
        <v>0</v>
      </c>
      <c r="K1058" s="14">
        <f t="shared" ref="K1058" si="371">SUM(K998:K1057)</f>
        <v>0</v>
      </c>
      <c r="L1058" s="14">
        <f t="shared" ref="L1058" si="372">SUM(L998:L1057)</f>
        <v>0</v>
      </c>
      <c r="M1058" s="14">
        <f t="shared" ref="M1058" si="373">SUM(M998:M1057)</f>
        <v>306.92506666666668</v>
      </c>
      <c r="N1058" s="14">
        <f t="shared" ref="N1058" si="374">SUM(N998:N1057)</f>
        <v>964.56916666666666</v>
      </c>
      <c r="O1058" s="14">
        <f t="shared" ref="O1058" si="375">SUM(O998:O1057)</f>
        <v>986.7811499999998</v>
      </c>
      <c r="P1058" s="14">
        <f t="shared" ref="P1058" si="376">SUM(P998:P1057)</f>
        <v>948.83213333333322</v>
      </c>
      <c r="Q1058" s="14">
        <f t="shared" ref="Q1058" si="377">SUM(Q998:Q1057)</f>
        <v>1042.8032499999999</v>
      </c>
      <c r="R1058" s="14">
        <f t="shared" ref="R1058" si="378">SUM(R998:R1057)</f>
        <v>1087.3176666666666</v>
      </c>
      <c r="S1058" s="14">
        <f t="shared" ref="S1058" si="379">SUM(S998:S1057)</f>
        <v>1087.1030000000003</v>
      </c>
      <c r="T1058" s="14">
        <f t="shared" ref="T1058" si="380">SUM(T998:T1057)</f>
        <v>1053.7434833333336</v>
      </c>
      <c r="U1058" s="14">
        <f t="shared" ref="U1058" si="381">SUM(U998:U1057)</f>
        <v>1331.9729500000003</v>
      </c>
      <c r="V1058" s="14">
        <f t="shared" ref="V1058" si="382">SUM(V998:V1057)</f>
        <v>1314.0733166666666</v>
      </c>
      <c r="W1058" s="14">
        <f t="shared" ref="W1058" si="383">SUM(W998:W1057)</f>
        <v>1138.6167999999998</v>
      </c>
      <c r="X1058" s="14">
        <f t="shared" ref="X1058" si="384">SUM(X998:X1057)</f>
        <v>268.67990000000009</v>
      </c>
      <c r="Y1058" s="14">
        <f t="shared" ref="Y1058" si="385">SUM(Y998:Y1057)</f>
        <v>0</v>
      </c>
      <c r="Z1058" s="14">
        <f t="shared" ref="Z1058" si="386">SUM(Z998:Z1057)</f>
        <v>0</v>
      </c>
      <c r="AA1058" s="14">
        <f t="shared" ref="AA1058" si="387">SUM(AA998:AA1057)</f>
        <v>0</v>
      </c>
      <c r="AB1058" s="14">
        <f t="shared" ref="AB1058" si="388">SUM(AB998:AB1057)</f>
        <v>0</v>
      </c>
      <c r="AC1058" s="70">
        <f>SUM(AC998:AE1057)</f>
        <v>11531.417883333335</v>
      </c>
      <c r="AD1058" s="70"/>
      <c r="AE1058" s="70"/>
    </row>
    <row r="1059" spans="2:31" x14ac:dyDescent="0.3">
      <c r="B1059" s="15"/>
      <c r="C1059" s="16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</row>
    <row r="1060" spans="2:31" x14ac:dyDescent="0.3">
      <c r="B1060" s="15"/>
      <c r="C1060" s="16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</row>
    <row r="1061" spans="2:31" x14ac:dyDescent="0.3">
      <c r="B1061" s="8">
        <f>'Resumen-Mensual'!$U$22</f>
        <v>45308</v>
      </c>
    </row>
    <row r="1062" spans="2:31" x14ac:dyDescent="0.3">
      <c r="B1062" s="8"/>
    </row>
    <row r="1063" spans="2:31" x14ac:dyDescent="0.3">
      <c r="B1063" s="9" t="s">
        <v>81</v>
      </c>
      <c r="C1063" s="10"/>
      <c r="D1063" s="10"/>
      <c r="E1063" s="11">
        <v>1</v>
      </c>
      <c r="F1063" s="11">
        <v>2</v>
      </c>
      <c r="G1063" s="11">
        <v>3</v>
      </c>
      <c r="H1063" s="11">
        <v>4</v>
      </c>
      <c r="I1063" s="11">
        <v>5</v>
      </c>
      <c r="J1063" s="11">
        <v>6</v>
      </c>
      <c r="K1063" s="11">
        <v>7</v>
      </c>
      <c r="L1063" s="11">
        <v>8</v>
      </c>
      <c r="M1063" s="11">
        <v>9</v>
      </c>
      <c r="N1063" s="11">
        <v>10</v>
      </c>
      <c r="O1063" s="11">
        <v>11</v>
      </c>
      <c r="P1063" s="11">
        <v>12</v>
      </c>
      <c r="Q1063" s="11">
        <v>13</v>
      </c>
      <c r="R1063" s="11">
        <v>14</v>
      </c>
      <c r="S1063" s="11">
        <v>15</v>
      </c>
      <c r="T1063" s="11">
        <v>16</v>
      </c>
      <c r="U1063" s="11">
        <v>17</v>
      </c>
      <c r="V1063" s="11">
        <v>18</v>
      </c>
      <c r="W1063" s="11">
        <v>19</v>
      </c>
      <c r="X1063" s="11">
        <v>20</v>
      </c>
      <c r="Y1063" s="11">
        <v>21</v>
      </c>
      <c r="Z1063" s="11">
        <v>22</v>
      </c>
      <c r="AA1063" s="11">
        <v>23</v>
      </c>
      <c r="AB1063" s="11">
        <v>24</v>
      </c>
      <c r="AC1063" s="68" t="s">
        <v>2</v>
      </c>
      <c r="AD1063" s="68"/>
      <c r="AE1063" s="68"/>
    </row>
    <row r="1064" spans="2:31" x14ac:dyDescent="0.3">
      <c r="B1064" s="82" t="s">
        <v>37</v>
      </c>
      <c r="C1064" s="82"/>
      <c r="D1064" s="82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</v>
      </c>
      <c r="M1064" s="48">
        <v>0.38983333333333309</v>
      </c>
      <c r="N1064" s="49">
        <v>0.29783333333333339</v>
      </c>
      <c r="O1064" s="48">
        <v>0.14533333333333329</v>
      </c>
      <c r="P1064" s="49">
        <v>0.39616666666666706</v>
      </c>
      <c r="Q1064" s="48">
        <v>0.32100000000000001</v>
      </c>
      <c r="R1064" s="49">
        <v>0.41016666666666646</v>
      </c>
      <c r="S1064" s="48">
        <v>1.1753333333333338</v>
      </c>
      <c r="T1064" s="49">
        <v>0.50116666666666654</v>
      </c>
      <c r="U1064" s="48">
        <v>8.8333333333333305E-2</v>
      </c>
      <c r="V1064" s="49">
        <v>2.5198333333333331</v>
      </c>
      <c r="W1064" s="48">
        <v>1.2798333333333332</v>
      </c>
      <c r="X1064" s="49">
        <v>2.3719999999999999</v>
      </c>
      <c r="Y1064" s="48">
        <v>0</v>
      </c>
      <c r="Z1064" s="49">
        <v>0</v>
      </c>
      <c r="AA1064" s="48">
        <v>0</v>
      </c>
      <c r="AB1064" s="49">
        <v>0</v>
      </c>
      <c r="AC1064" s="58">
        <f>SUM(E1064:AB1064)</f>
        <v>9.8968333333333334</v>
      </c>
      <c r="AD1064" s="58"/>
      <c r="AE1064" s="58"/>
    </row>
    <row r="1065" spans="2:31" x14ac:dyDescent="0.3">
      <c r="B1065" s="62" t="s">
        <v>38</v>
      </c>
      <c r="C1065" s="62"/>
      <c r="D1065" s="62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0.70646666666666669</v>
      </c>
      <c r="N1065" s="49">
        <v>0.41691666666666632</v>
      </c>
      <c r="O1065" s="48">
        <v>2.8750000000000022E-2</v>
      </c>
      <c r="P1065" s="49">
        <v>0.24216666666666631</v>
      </c>
      <c r="Q1065" s="48">
        <v>0.24481666666666616</v>
      </c>
      <c r="R1065" s="49">
        <v>0.81846666666666723</v>
      </c>
      <c r="S1065" s="48">
        <v>1.4866999999999999</v>
      </c>
      <c r="T1065" s="49">
        <v>0.87696666666666612</v>
      </c>
      <c r="U1065" s="48">
        <v>0.18066666666666684</v>
      </c>
      <c r="V1065" s="49">
        <v>5.4763333333333319</v>
      </c>
      <c r="W1065" s="48">
        <v>2.589633333333333</v>
      </c>
      <c r="X1065" s="49">
        <v>3.4708333333333341</v>
      </c>
      <c r="Y1065" s="48">
        <v>0</v>
      </c>
      <c r="Z1065" s="49">
        <v>0</v>
      </c>
      <c r="AA1065" s="48">
        <v>0</v>
      </c>
      <c r="AB1065" s="49">
        <v>0</v>
      </c>
      <c r="AC1065" s="58">
        <f t="shared" ref="AC1065:AC1096" si="389">SUM(E1065:AB1065)</f>
        <v>16.538716666666666</v>
      </c>
      <c r="AD1065" s="58"/>
      <c r="AE1065" s="58"/>
    </row>
    <row r="1066" spans="2:31" x14ac:dyDescent="0.3">
      <c r="B1066" s="62" t="s">
        <v>39</v>
      </c>
      <c r="C1066" s="62"/>
      <c r="D1066" s="62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1.4248333333333341</v>
      </c>
      <c r="N1066" s="49">
        <v>5.4994999999999994</v>
      </c>
      <c r="O1066" s="48">
        <v>5.2633333333333345</v>
      </c>
      <c r="P1066" s="49">
        <v>6.3094999999999999</v>
      </c>
      <c r="Q1066" s="48">
        <v>7.3999999999999924</v>
      </c>
      <c r="R1066" s="49">
        <v>7.6000000000000076</v>
      </c>
      <c r="S1066" s="48">
        <v>7.1999999999999922</v>
      </c>
      <c r="T1066" s="49">
        <v>6.1999999999999931</v>
      </c>
      <c r="U1066" s="48">
        <v>4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58">
        <f t="shared" si="389"/>
        <v>50.897166666666656</v>
      </c>
      <c r="AD1066" s="58"/>
      <c r="AE1066" s="58"/>
    </row>
    <row r="1067" spans="2:31" x14ac:dyDescent="0.3">
      <c r="B1067" s="62" t="s">
        <v>40</v>
      </c>
      <c r="C1067" s="62"/>
      <c r="D1067" s="62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40.606833333333334</v>
      </c>
      <c r="N1067" s="49">
        <v>41.642666666666656</v>
      </c>
      <c r="O1067" s="48">
        <v>27.517500000000002</v>
      </c>
      <c r="P1067" s="49">
        <v>19.324333333333321</v>
      </c>
      <c r="Q1067" s="48">
        <v>16.532666666666671</v>
      </c>
      <c r="R1067" s="49">
        <v>22.868333333333336</v>
      </c>
      <c r="S1067" s="48">
        <v>35.723666666666652</v>
      </c>
      <c r="T1067" s="49">
        <v>37.403999999999996</v>
      </c>
      <c r="U1067" s="48">
        <v>40.227166666666669</v>
      </c>
      <c r="V1067" s="49">
        <v>34.907000000000004</v>
      </c>
      <c r="W1067" s="48">
        <v>43.12149999999999</v>
      </c>
      <c r="X1067" s="49">
        <v>7.3564999999999996</v>
      </c>
      <c r="Y1067" s="48">
        <v>0</v>
      </c>
      <c r="Z1067" s="49">
        <v>0</v>
      </c>
      <c r="AA1067" s="48">
        <v>0</v>
      </c>
      <c r="AB1067" s="49">
        <v>0</v>
      </c>
      <c r="AC1067" s="58">
        <f t="shared" si="389"/>
        <v>367.23216666666656</v>
      </c>
      <c r="AD1067" s="58"/>
      <c r="AE1067" s="58"/>
    </row>
    <row r="1068" spans="2:31" x14ac:dyDescent="0.3">
      <c r="B1068" s="62" t="s">
        <v>41</v>
      </c>
      <c r="C1068" s="62"/>
      <c r="D1068" s="62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14.211500000000001</v>
      </c>
      <c r="N1068" s="49">
        <v>21.195166666666651</v>
      </c>
      <c r="O1068" s="48">
        <v>19.71833333333333</v>
      </c>
      <c r="P1068" s="49">
        <v>20.345499999999994</v>
      </c>
      <c r="Q1068" s="48">
        <v>22.945000000000007</v>
      </c>
      <c r="R1068" s="49">
        <v>22.63</v>
      </c>
      <c r="S1068" s="48">
        <v>22.062166666666663</v>
      </c>
      <c r="T1068" s="49">
        <v>6.2170000000000005</v>
      </c>
      <c r="U1068" s="48">
        <v>0</v>
      </c>
      <c r="V1068" s="49">
        <v>4.7431666666666663</v>
      </c>
      <c r="W1068" s="48">
        <v>8.0171666666666663</v>
      </c>
      <c r="X1068" s="49">
        <v>3.8615000000000013</v>
      </c>
      <c r="Y1068" s="48">
        <v>0</v>
      </c>
      <c r="Z1068" s="49">
        <v>0</v>
      </c>
      <c r="AA1068" s="48">
        <v>0</v>
      </c>
      <c r="AB1068" s="49">
        <v>0</v>
      </c>
      <c r="AC1068" s="58">
        <f t="shared" si="389"/>
        <v>165.94650000000001</v>
      </c>
      <c r="AD1068" s="58"/>
      <c r="AE1068" s="58"/>
    </row>
    <row r="1069" spans="2:31" x14ac:dyDescent="0.3">
      <c r="B1069" s="62" t="s">
        <v>42</v>
      </c>
      <c r="C1069" s="62"/>
      <c r="D1069" s="62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18.077833333333338</v>
      </c>
      <c r="N1069" s="49">
        <v>9.425749999999999</v>
      </c>
      <c r="O1069" s="48">
        <v>11.218833333333333</v>
      </c>
      <c r="P1069" s="49">
        <v>13.482533333333338</v>
      </c>
      <c r="Q1069" s="48">
        <v>2.7041666666666662</v>
      </c>
      <c r="R1069" s="49">
        <v>9.0000499999999946</v>
      </c>
      <c r="S1069" s="48">
        <v>6.6466666666666674</v>
      </c>
      <c r="T1069" s="49">
        <v>12.534500000000001</v>
      </c>
      <c r="U1069" s="48">
        <v>23.699333333333339</v>
      </c>
      <c r="V1069" s="49">
        <v>15.418166666666661</v>
      </c>
      <c r="W1069" s="48">
        <v>39.501133333333328</v>
      </c>
      <c r="X1069" s="49">
        <v>16.760916666666667</v>
      </c>
      <c r="Y1069" s="48">
        <v>0</v>
      </c>
      <c r="Z1069" s="49">
        <v>0</v>
      </c>
      <c r="AA1069" s="48">
        <v>0</v>
      </c>
      <c r="AB1069" s="49">
        <v>0</v>
      </c>
      <c r="AC1069" s="58">
        <f t="shared" si="389"/>
        <v>178.46988333333337</v>
      </c>
      <c r="AD1069" s="58"/>
      <c r="AE1069" s="58"/>
    </row>
    <row r="1070" spans="2:31" x14ac:dyDescent="0.3">
      <c r="B1070" s="62" t="s">
        <v>43</v>
      </c>
      <c r="C1070" s="62"/>
      <c r="D1070" s="62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0</v>
      </c>
      <c r="M1070" s="48">
        <v>30.34416666666668</v>
      </c>
      <c r="N1070" s="49">
        <v>45.19733333333334</v>
      </c>
      <c r="O1070" s="48">
        <v>25.015333333333327</v>
      </c>
      <c r="P1070" s="49">
        <v>16.285833333333311</v>
      </c>
      <c r="Q1070" s="48">
        <v>15.40833333333331</v>
      </c>
      <c r="R1070" s="49">
        <v>14.741666666666672</v>
      </c>
      <c r="S1070" s="48">
        <v>14.73633333333334</v>
      </c>
      <c r="T1070" s="49">
        <v>16.242833333333333</v>
      </c>
      <c r="U1070" s="48">
        <v>24.802666666666639</v>
      </c>
      <c r="V1070" s="49">
        <v>31.864666666666672</v>
      </c>
      <c r="W1070" s="48">
        <v>20.995833333333326</v>
      </c>
      <c r="X1070" s="49">
        <v>4.8564999999999996</v>
      </c>
      <c r="Y1070" s="48">
        <v>0</v>
      </c>
      <c r="Z1070" s="49">
        <v>0</v>
      </c>
      <c r="AA1070" s="48">
        <v>0</v>
      </c>
      <c r="AB1070" s="49">
        <v>0</v>
      </c>
      <c r="AC1070" s="58">
        <f t="shared" si="389"/>
        <v>260.49149999999992</v>
      </c>
      <c r="AD1070" s="58"/>
      <c r="AE1070" s="58"/>
    </row>
    <row r="1071" spans="2:31" x14ac:dyDescent="0.3">
      <c r="B1071" s="62" t="s">
        <v>44</v>
      </c>
      <c r="C1071" s="62"/>
      <c r="D1071" s="62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2.8318333333333339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5.7696666666666658</v>
      </c>
      <c r="V1071" s="49">
        <v>8.0494999999999965</v>
      </c>
      <c r="W1071" s="48">
        <v>22.619999999999997</v>
      </c>
      <c r="X1071" s="49">
        <v>30.380499999999998</v>
      </c>
      <c r="Y1071" s="48">
        <v>0</v>
      </c>
      <c r="Z1071" s="49">
        <v>0</v>
      </c>
      <c r="AA1071" s="48">
        <v>0</v>
      </c>
      <c r="AB1071" s="49">
        <v>0</v>
      </c>
      <c r="AC1071" s="58">
        <f t="shared" si="389"/>
        <v>69.651499999999999</v>
      </c>
      <c r="AD1071" s="58"/>
      <c r="AE1071" s="58"/>
    </row>
    <row r="1072" spans="2:31" x14ac:dyDescent="0.3">
      <c r="B1072" s="62" t="s">
        <v>45</v>
      </c>
      <c r="C1072" s="62"/>
      <c r="D1072" s="62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1.7533333333333342E-2</v>
      </c>
      <c r="N1072" s="49">
        <v>1.6051666666666644</v>
      </c>
      <c r="O1072" s="48">
        <v>12.634666666666668</v>
      </c>
      <c r="P1072" s="49">
        <v>15.380833333333339</v>
      </c>
      <c r="Q1072" s="48">
        <v>0.27036666666666664</v>
      </c>
      <c r="R1072" s="49">
        <v>1.7762833333333305</v>
      </c>
      <c r="S1072" s="48">
        <v>1.6300000000000001</v>
      </c>
      <c r="T1072" s="49">
        <v>4.6794999999999982</v>
      </c>
      <c r="U1072" s="48">
        <v>9.1280833333333344</v>
      </c>
      <c r="V1072" s="49">
        <v>9.1625000000000032</v>
      </c>
      <c r="W1072" s="48">
        <v>3.2274666666666652</v>
      </c>
      <c r="X1072" s="49">
        <v>0.48358333333333314</v>
      </c>
      <c r="Y1072" s="48">
        <v>0</v>
      </c>
      <c r="Z1072" s="49">
        <v>0</v>
      </c>
      <c r="AA1072" s="48">
        <v>0</v>
      </c>
      <c r="AB1072" s="49">
        <v>0</v>
      </c>
      <c r="AC1072" s="58">
        <f t="shared" si="389"/>
        <v>59.995983333333342</v>
      </c>
      <c r="AD1072" s="58"/>
      <c r="AE1072" s="58"/>
    </row>
    <row r="1073" spans="2:31" x14ac:dyDescent="0.3">
      <c r="B1073" s="62" t="s">
        <v>46</v>
      </c>
      <c r="C1073" s="62"/>
      <c r="D1073" s="62"/>
      <c r="E1073" s="48">
        <v>0</v>
      </c>
      <c r="F1073" s="49">
        <v>0</v>
      </c>
      <c r="G1073" s="48">
        <v>0</v>
      </c>
      <c r="H1073" s="49">
        <v>0</v>
      </c>
      <c r="I1073" s="48">
        <v>0</v>
      </c>
      <c r="J1073" s="49">
        <v>0</v>
      </c>
      <c r="K1073" s="48">
        <v>0</v>
      </c>
      <c r="L1073" s="49">
        <v>0</v>
      </c>
      <c r="M1073" s="48">
        <v>4.294666666666668</v>
      </c>
      <c r="N1073" s="49">
        <v>22.810999999999993</v>
      </c>
      <c r="O1073" s="48">
        <v>2.2015000000000002</v>
      </c>
      <c r="P1073" s="49">
        <v>0</v>
      </c>
      <c r="Q1073" s="48">
        <v>0</v>
      </c>
      <c r="R1073" s="49">
        <v>1.099</v>
      </c>
      <c r="S1073" s="48">
        <v>5.863666666666675</v>
      </c>
      <c r="T1073" s="49">
        <v>15.126499999999988</v>
      </c>
      <c r="U1073" s="48">
        <v>2.7684999999999991</v>
      </c>
      <c r="V1073" s="49">
        <v>26.146166666666666</v>
      </c>
      <c r="W1073" s="48">
        <v>26.902333333333335</v>
      </c>
      <c r="X1073" s="49">
        <v>6.4218333333333346</v>
      </c>
      <c r="Y1073" s="48">
        <v>0</v>
      </c>
      <c r="Z1073" s="49">
        <v>0</v>
      </c>
      <c r="AA1073" s="48">
        <v>0</v>
      </c>
      <c r="AB1073" s="49">
        <v>0</v>
      </c>
      <c r="AC1073" s="58">
        <f t="shared" si="389"/>
        <v>113.63516666666665</v>
      </c>
      <c r="AD1073" s="58"/>
      <c r="AE1073" s="58"/>
    </row>
    <row r="1074" spans="2:31" x14ac:dyDescent="0.3">
      <c r="B1074" s="62" t="s">
        <v>47</v>
      </c>
      <c r="C1074" s="62"/>
      <c r="D1074" s="62"/>
      <c r="E1074" s="48">
        <v>0</v>
      </c>
      <c r="F1074" s="49">
        <v>0</v>
      </c>
      <c r="G1074" s="48">
        <v>0</v>
      </c>
      <c r="H1074" s="49">
        <v>0</v>
      </c>
      <c r="I1074" s="48">
        <v>0</v>
      </c>
      <c r="J1074" s="49">
        <v>0</v>
      </c>
      <c r="K1074" s="48">
        <v>0</v>
      </c>
      <c r="L1074" s="49">
        <v>0</v>
      </c>
      <c r="M1074" s="48">
        <v>6.0900000000000025</v>
      </c>
      <c r="N1074" s="49">
        <v>15.080000000000014</v>
      </c>
      <c r="O1074" s="48">
        <v>15.427999999999999</v>
      </c>
      <c r="P1074" s="49">
        <v>14.847999999999987</v>
      </c>
      <c r="Q1074" s="48">
        <v>14.035999999999978</v>
      </c>
      <c r="R1074" s="49">
        <v>15.775999999999982</v>
      </c>
      <c r="S1074" s="48">
        <v>17.806000000000019</v>
      </c>
      <c r="T1074" s="49">
        <v>19.14</v>
      </c>
      <c r="U1074" s="48">
        <v>16.240000000000006</v>
      </c>
      <c r="V1074" s="49">
        <v>15.485999999999992</v>
      </c>
      <c r="W1074" s="48">
        <v>11.077999999999985</v>
      </c>
      <c r="X1074" s="49">
        <v>0</v>
      </c>
      <c r="Y1074" s="48">
        <v>0</v>
      </c>
      <c r="Z1074" s="49">
        <v>0</v>
      </c>
      <c r="AA1074" s="48">
        <v>0</v>
      </c>
      <c r="AB1074" s="49">
        <v>0</v>
      </c>
      <c r="AC1074" s="58">
        <f t="shared" si="389"/>
        <v>161.00799999999992</v>
      </c>
      <c r="AD1074" s="58"/>
      <c r="AE1074" s="58"/>
    </row>
    <row r="1075" spans="2:31" x14ac:dyDescent="0.3">
      <c r="B1075" s="62" t="s">
        <v>48</v>
      </c>
      <c r="C1075" s="62"/>
      <c r="D1075" s="62"/>
      <c r="E1075" s="48">
        <v>0</v>
      </c>
      <c r="F1075" s="49">
        <v>0</v>
      </c>
      <c r="G1075" s="48">
        <v>0</v>
      </c>
      <c r="H1075" s="49">
        <v>0</v>
      </c>
      <c r="I1075" s="48">
        <v>0</v>
      </c>
      <c r="J1075" s="49">
        <v>0</v>
      </c>
      <c r="K1075" s="48">
        <v>0</v>
      </c>
      <c r="L1075" s="49">
        <v>0</v>
      </c>
      <c r="M1075" s="48">
        <v>0</v>
      </c>
      <c r="N1075" s="49">
        <v>0</v>
      </c>
      <c r="O1075" s="48">
        <v>0</v>
      </c>
      <c r="P1075" s="49">
        <v>0</v>
      </c>
      <c r="Q1075" s="48">
        <v>0</v>
      </c>
      <c r="R1075" s="49">
        <v>0</v>
      </c>
      <c r="S1075" s="48">
        <v>0</v>
      </c>
      <c r="T1075" s="49">
        <v>0</v>
      </c>
      <c r="U1075" s="48">
        <v>0</v>
      </c>
      <c r="V1075" s="49">
        <v>0</v>
      </c>
      <c r="W1075" s="48">
        <v>0</v>
      </c>
      <c r="X1075" s="49">
        <v>0</v>
      </c>
      <c r="Y1075" s="48">
        <v>0</v>
      </c>
      <c r="Z1075" s="49">
        <v>0</v>
      </c>
      <c r="AA1075" s="48">
        <v>0</v>
      </c>
      <c r="AB1075" s="49">
        <v>0</v>
      </c>
      <c r="AC1075" s="58">
        <f t="shared" si="389"/>
        <v>0</v>
      </c>
      <c r="AD1075" s="58"/>
      <c r="AE1075" s="58"/>
    </row>
    <row r="1076" spans="2:31" x14ac:dyDescent="0.3">
      <c r="B1076" s="62" t="s">
        <v>49</v>
      </c>
      <c r="C1076" s="62"/>
      <c r="D1076" s="62"/>
      <c r="E1076" s="48">
        <v>0</v>
      </c>
      <c r="F1076" s="49">
        <v>0</v>
      </c>
      <c r="G1076" s="48">
        <v>0</v>
      </c>
      <c r="H1076" s="49">
        <v>0</v>
      </c>
      <c r="I1076" s="48">
        <v>0</v>
      </c>
      <c r="J1076" s="49">
        <v>0</v>
      </c>
      <c r="K1076" s="48">
        <v>0</v>
      </c>
      <c r="L1076" s="49">
        <v>0</v>
      </c>
      <c r="M1076" s="48">
        <v>22.429999999999996</v>
      </c>
      <c r="N1076" s="49">
        <v>39.581333333333326</v>
      </c>
      <c r="O1076" s="48">
        <v>8.2533333333333392</v>
      </c>
      <c r="P1076" s="49">
        <v>28.025833333333317</v>
      </c>
      <c r="Q1076" s="48">
        <v>44.710166666666659</v>
      </c>
      <c r="R1076" s="49">
        <v>50.922999999999973</v>
      </c>
      <c r="S1076" s="48">
        <v>51.661666666666655</v>
      </c>
      <c r="T1076" s="49">
        <v>64.458166666666642</v>
      </c>
      <c r="U1076" s="48">
        <v>80.211500000000029</v>
      </c>
      <c r="V1076" s="49">
        <v>51.008833333333335</v>
      </c>
      <c r="W1076" s="48">
        <v>33.163166666666683</v>
      </c>
      <c r="X1076" s="49">
        <v>4.6004999999999994</v>
      </c>
      <c r="Y1076" s="48">
        <v>0</v>
      </c>
      <c r="Z1076" s="49">
        <v>0</v>
      </c>
      <c r="AA1076" s="48">
        <v>0</v>
      </c>
      <c r="AB1076" s="49">
        <v>0</v>
      </c>
      <c r="AC1076" s="58">
        <f t="shared" si="389"/>
        <v>479.02749999999992</v>
      </c>
      <c r="AD1076" s="58"/>
      <c r="AE1076" s="58"/>
    </row>
    <row r="1077" spans="2:31" x14ac:dyDescent="0.3">
      <c r="B1077" s="62" t="s">
        <v>50</v>
      </c>
      <c r="C1077" s="62"/>
      <c r="D1077" s="62"/>
      <c r="E1077" s="48">
        <v>0</v>
      </c>
      <c r="F1077" s="49">
        <v>0</v>
      </c>
      <c r="G1077" s="48">
        <v>0</v>
      </c>
      <c r="H1077" s="49">
        <v>0</v>
      </c>
      <c r="I1077" s="48">
        <v>0</v>
      </c>
      <c r="J1077" s="49">
        <v>0</v>
      </c>
      <c r="K1077" s="48">
        <v>0</v>
      </c>
      <c r="L1077" s="49">
        <v>0</v>
      </c>
      <c r="M1077" s="48">
        <v>10.545500000000001</v>
      </c>
      <c r="N1077" s="49">
        <v>23.904666666666671</v>
      </c>
      <c r="O1077" s="48">
        <v>24.693333333333335</v>
      </c>
      <c r="P1077" s="49">
        <v>10.593166666666667</v>
      </c>
      <c r="Q1077" s="48">
        <v>1.053333333333333</v>
      </c>
      <c r="R1077" s="49">
        <v>0.12200000000000048</v>
      </c>
      <c r="S1077" s="48">
        <v>12.258999999999999</v>
      </c>
      <c r="T1077" s="49">
        <v>14.444166666666661</v>
      </c>
      <c r="U1077" s="48">
        <v>8.6295000000000019</v>
      </c>
      <c r="V1077" s="49">
        <v>5.5098333333333311</v>
      </c>
      <c r="W1077" s="48">
        <v>1.451333333333334</v>
      </c>
      <c r="X1077" s="49">
        <v>0.29200000000000004</v>
      </c>
      <c r="Y1077" s="48">
        <v>0</v>
      </c>
      <c r="Z1077" s="49">
        <v>0</v>
      </c>
      <c r="AA1077" s="48">
        <v>0</v>
      </c>
      <c r="AB1077" s="49">
        <v>0</v>
      </c>
      <c r="AC1077" s="58">
        <f t="shared" si="389"/>
        <v>113.49783333333335</v>
      </c>
      <c r="AD1077" s="58"/>
      <c r="AE1077" s="58"/>
    </row>
    <row r="1078" spans="2:31" x14ac:dyDescent="0.3">
      <c r="B1078" s="62" t="s">
        <v>123</v>
      </c>
      <c r="C1078" s="62"/>
      <c r="D1078" s="62"/>
      <c r="E1078" s="48">
        <v>0</v>
      </c>
      <c r="F1078" s="49">
        <v>0</v>
      </c>
      <c r="G1078" s="48">
        <v>0</v>
      </c>
      <c r="H1078" s="49">
        <v>0</v>
      </c>
      <c r="I1078" s="48">
        <v>0</v>
      </c>
      <c r="J1078" s="49">
        <v>0</v>
      </c>
      <c r="K1078" s="48">
        <v>0</v>
      </c>
      <c r="L1078" s="49">
        <v>0</v>
      </c>
      <c r="M1078" s="48">
        <v>0</v>
      </c>
      <c r="N1078" s="49">
        <v>22.712000000000007</v>
      </c>
      <c r="O1078" s="48">
        <v>13.380000000000003</v>
      </c>
      <c r="P1078" s="49">
        <v>10.161833333333336</v>
      </c>
      <c r="Q1078" s="48">
        <v>9.4758333333333429</v>
      </c>
      <c r="R1078" s="49">
        <v>8.7825000000000077</v>
      </c>
      <c r="S1078" s="48">
        <v>8.5648333333333326</v>
      </c>
      <c r="T1078" s="49">
        <v>10.094333333333338</v>
      </c>
      <c r="U1078" s="48">
        <v>16.807166666666671</v>
      </c>
      <c r="V1078" s="49">
        <v>18.447833333333339</v>
      </c>
      <c r="W1078" s="48">
        <v>4.7294999999999972</v>
      </c>
      <c r="X1078" s="49">
        <v>0.15399999999999997</v>
      </c>
      <c r="Y1078" s="48">
        <v>0</v>
      </c>
      <c r="Z1078" s="49">
        <v>0</v>
      </c>
      <c r="AA1078" s="48">
        <v>0</v>
      </c>
      <c r="AB1078" s="49">
        <v>0</v>
      </c>
      <c r="AC1078" s="58">
        <f t="shared" si="389"/>
        <v>123.30983333333337</v>
      </c>
      <c r="AD1078" s="58"/>
      <c r="AE1078" s="58"/>
    </row>
    <row r="1079" spans="2:31" x14ac:dyDescent="0.3">
      <c r="B1079" s="62" t="s">
        <v>51</v>
      </c>
      <c r="C1079" s="62"/>
      <c r="D1079" s="62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14.153666666666668</v>
      </c>
      <c r="N1079" s="49">
        <v>55.953166666666661</v>
      </c>
      <c r="O1079" s="48">
        <v>59.321833333333323</v>
      </c>
      <c r="P1079" s="49">
        <v>31.263000000000002</v>
      </c>
      <c r="Q1079" s="48">
        <v>36.959833333333336</v>
      </c>
      <c r="R1079" s="49">
        <v>50.640000000000015</v>
      </c>
      <c r="S1079" s="48">
        <v>58.06</v>
      </c>
      <c r="T1079" s="49">
        <v>35.655666666666669</v>
      </c>
      <c r="U1079" s="48">
        <v>16.132666666666662</v>
      </c>
      <c r="V1079" s="49">
        <v>48.757666666666701</v>
      </c>
      <c r="W1079" s="48">
        <v>0.11233333333333301</v>
      </c>
      <c r="X1079" s="49">
        <v>13.396000000000004</v>
      </c>
      <c r="Y1079" s="48">
        <v>0</v>
      </c>
      <c r="Z1079" s="49">
        <v>0</v>
      </c>
      <c r="AA1079" s="48">
        <v>0</v>
      </c>
      <c r="AB1079" s="49">
        <v>0</v>
      </c>
      <c r="AC1079" s="58">
        <f t="shared" si="389"/>
        <v>420.40583333333331</v>
      </c>
      <c r="AD1079" s="58"/>
      <c r="AE1079" s="58"/>
    </row>
    <row r="1080" spans="2:31" x14ac:dyDescent="0.3">
      <c r="B1080" s="62" t="s">
        <v>52</v>
      </c>
      <c r="C1080" s="62"/>
      <c r="D1080" s="62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4.2813333333333334</v>
      </c>
      <c r="N1080" s="49">
        <v>19.401333333333323</v>
      </c>
      <c r="O1080" s="48">
        <v>19.357666666666674</v>
      </c>
      <c r="P1080" s="49">
        <v>17.281333333333336</v>
      </c>
      <c r="Q1080" s="48">
        <v>16.239333333333338</v>
      </c>
      <c r="R1080" s="49">
        <v>16.634166666666665</v>
      </c>
      <c r="S1080" s="48">
        <v>15.533166666666663</v>
      </c>
      <c r="T1080" s="49">
        <v>7.2841666666666658</v>
      </c>
      <c r="U1080" s="48">
        <v>15.74733333333333</v>
      </c>
      <c r="V1080" s="49">
        <v>26.6555</v>
      </c>
      <c r="W1080" s="48">
        <v>21.785499999999999</v>
      </c>
      <c r="X1080" s="49">
        <v>9.3858333333333324</v>
      </c>
      <c r="Y1080" s="48">
        <v>0</v>
      </c>
      <c r="Z1080" s="49">
        <v>0</v>
      </c>
      <c r="AA1080" s="48">
        <v>0</v>
      </c>
      <c r="AB1080" s="49">
        <v>0</v>
      </c>
      <c r="AC1080" s="58">
        <f t="shared" si="389"/>
        <v>189.58666666666664</v>
      </c>
      <c r="AD1080" s="58"/>
      <c r="AE1080" s="58"/>
    </row>
    <row r="1081" spans="2:31" x14ac:dyDescent="0.3">
      <c r="B1081" s="62" t="s">
        <v>53</v>
      </c>
      <c r="C1081" s="62"/>
      <c r="D1081" s="62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0</v>
      </c>
      <c r="N1081" s="49">
        <v>0</v>
      </c>
      <c r="O1081" s="48">
        <v>0</v>
      </c>
      <c r="P1081" s="49">
        <v>0</v>
      </c>
      <c r="Q1081" s="48">
        <v>0</v>
      </c>
      <c r="R1081" s="49">
        <v>0</v>
      </c>
      <c r="S1081" s="48">
        <v>0</v>
      </c>
      <c r="T1081" s="49">
        <v>0</v>
      </c>
      <c r="U1081" s="48">
        <v>0</v>
      </c>
      <c r="V1081" s="49">
        <v>0</v>
      </c>
      <c r="W1081" s="48">
        <v>0</v>
      </c>
      <c r="X1081" s="49">
        <v>7.1083333333333343</v>
      </c>
      <c r="Y1081" s="48">
        <v>0</v>
      </c>
      <c r="Z1081" s="49">
        <v>0</v>
      </c>
      <c r="AA1081" s="48">
        <v>0</v>
      </c>
      <c r="AB1081" s="49">
        <v>0</v>
      </c>
      <c r="AC1081" s="58">
        <f t="shared" si="389"/>
        <v>7.1083333333333343</v>
      </c>
      <c r="AD1081" s="58"/>
      <c r="AE1081" s="58"/>
    </row>
    <row r="1082" spans="2:31" x14ac:dyDescent="0.3">
      <c r="B1082" s="62" t="s">
        <v>54</v>
      </c>
      <c r="C1082" s="62"/>
      <c r="D1082" s="62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28.298499999999994</v>
      </c>
      <c r="N1082" s="49">
        <v>47.27150000000001</v>
      </c>
      <c r="O1082" s="48">
        <v>26.906166666666664</v>
      </c>
      <c r="P1082" s="49">
        <v>13.323</v>
      </c>
      <c r="Q1082" s="48">
        <v>15.234833333333334</v>
      </c>
      <c r="R1082" s="49">
        <v>20.655333333333321</v>
      </c>
      <c r="S1082" s="48">
        <v>24.229999999999993</v>
      </c>
      <c r="T1082" s="49">
        <v>25.249666666666663</v>
      </c>
      <c r="U1082" s="48">
        <v>33.776499999999992</v>
      </c>
      <c r="V1082" s="49">
        <v>39.715499999999999</v>
      </c>
      <c r="W1082" s="48">
        <v>30.847500000000007</v>
      </c>
      <c r="X1082" s="49">
        <v>9.3559999999999981</v>
      </c>
      <c r="Y1082" s="48">
        <v>0</v>
      </c>
      <c r="Z1082" s="49">
        <v>0</v>
      </c>
      <c r="AA1082" s="48">
        <v>0</v>
      </c>
      <c r="AB1082" s="49">
        <v>0</v>
      </c>
      <c r="AC1082" s="58">
        <f t="shared" si="389"/>
        <v>314.86450000000002</v>
      </c>
      <c r="AD1082" s="58"/>
      <c r="AE1082" s="58"/>
    </row>
    <row r="1083" spans="2:31" x14ac:dyDescent="0.3">
      <c r="B1083" s="62" t="s">
        <v>55</v>
      </c>
      <c r="C1083" s="62"/>
      <c r="D1083" s="62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12.069333333333349</v>
      </c>
      <c r="N1083" s="49">
        <v>33.895500000000041</v>
      </c>
      <c r="O1083" s="48">
        <v>27.598333333333333</v>
      </c>
      <c r="P1083" s="49">
        <v>29.393166666666669</v>
      </c>
      <c r="Q1083" s="48">
        <v>32.310000000000016</v>
      </c>
      <c r="R1083" s="49">
        <v>32.835166666666645</v>
      </c>
      <c r="S1083" s="48">
        <v>31.650000000000031</v>
      </c>
      <c r="T1083" s="49">
        <v>27.473000000000003</v>
      </c>
      <c r="U1083" s="48">
        <v>23.744499999999999</v>
      </c>
      <c r="V1083" s="49">
        <v>33.5</v>
      </c>
      <c r="W1083" s="48">
        <v>26.431499999999996</v>
      </c>
      <c r="X1083" s="49">
        <v>2.5298333333333343</v>
      </c>
      <c r="Y1083" s="48">
        <v>0</v>
      </c>
      <c r="Z1083" s="49">
        <v>0</v>
      </c>
      <c r="AA1083" s="48">
        <v>0</v>
      </c>
      <c r="AB1083" s="49">
        <v>0</v>
      </c>
      <c r="AC1083" s="58">
        <f t="shared" si="389"/>
        <v>313.43033333333341</v>
      </c>
      <c r="AD1083" s="58"/>
      <c r="AE1083" s="58"/>
    </row>
    <row r="1084" spans="2:31" x14ac:dyDescent="0.3">
      <c r="B1084" s="62" t="s">
        <v>56</v>
      </c>
      <c r="C1084" s="62"/>
      <c r="D1084" s="62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14.138833333333336</v>
      </c>
      <c r="N1084" s="49">
        <v>19.585000000000012</v>
      </c>
      <c r="O1084" s="48">
        <v>13.580833333333327</v>
      </c>
      <c r="P1084" s="49">
        <v>11.175833333333335</v>
      </c>
      <c r="Q1084" s="48">
        <v>11.571833333333331</v>
      </c>
      <c r="R1084" s="49">
        <v>8.2641666666666644</v>
      </c>
      <c r="S1084" s="48">
        <v>7.0716666666666592</v>
      </c>
      <c r="T1084" s="49">
        <v>8.4600000000000009</v>
      </c>
      <c r="U1084" s="48">
        <v>14.459333333333326</v>
      </c>
      <c r="V1084" s="49">
        <v>18.064166666666662</v>
      </c>
      <c r="W1084" s="48">
        <v>11.369166666666668</v>
      </c>
      <c r="X1084" s="49">
        <v>1.2879999999999998</v>
      </c>
      <c r="Y1084" s="48">
        <v>0</v>
      </c>
      <c r="Z1084" s="49">
        <v>0</v>
      </c>
      <c r="AA1084" s="48">
        <v>0</v>
      </c>
      <c r="AB1084" s="49">
        <v>0</v>
      </c>
      <c r="AC1084" s="58">
        <f t="shared" si="389"/>
        <v>139.02883333333332</v>
      </c>
      <c r="AD1084" s="58"/>
      <c r="AE1084" s="58"/>
    </row>
    <row r="1085" spans="2:31" x14ac:dyDescent="0.3">
      <c r="B1085" s="62" t="s">
        <v>124</v>
      </c>
      <c r="C1085" s="62"/>
      <c r="D1085" s="62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7.5959999999999921</v>
      </c>
      <c r="N1085" s="49">
        <v>61.034999999999954</v>
      </c>
      <c r="O1085" s="48">
        <v>58.298500000000004</v>
      </c>
      <c r="P1085" s="49">
        <v>47.152500000000011</v>
      </c>
      <c r="Q1085" s="48">
        <v>50.023166666666683</v>
      </c>
      <c r="R1085" s="49">
        <v>50.002166666666668</v>
      </c>
      <c r="S1085" s="48">
        <v>49.254666666666687</v>
      </c>
      <c r="T1085" s="49">
        <v>45.749000000000017</v>
      </c>
      <c r="U1085" s="48">
        <v>41.032499999999999</v>
      </c>
      <c r="V1085" s="49">
        <v>39.253499999999995</v>
      </c>
      <c r="W1085" s="48">
        <v>38.087666666666678</v>
      </c>
      <c r="X1085" s="49">
        <v>13.904816666666667</v>
      </c>
      <c r="Y1085" s="48">
        <v>0</v>
      </c>
      <c r="Z1085" s="49">
        <v>0</v>
      </c>
      <c r="AA1085" s="48">
        <v>0</v>
      </c>
      <c r="AB1085" s="49">
        <v>0</v>
      </c>
      <c r="AC1085" s="58">
        <f t="shared" si="389"/>
        <v>501.38948333333332</v>
      </c>
      <c r="AD1085" s="58"/>
      <c r="AE1085" s="58"/>
    </row>
    <row r="1086" spans="2:31" x14ac:dyDescent="0.3">
      <c r="B1086" s="62" t="s">
        <v>57</v>
      </c>
      <c r="C1086" s="62"/>
      <c r="D1086" s="62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1.4016666666666673</v>
      </c>
      <c r="N1086" s="49">
        <v>6.5109999999999939</v>
      </c>
      <c r="O1086" s="48">
        <v>7.9683333333333346</v>
      </c>
      <c r="P1086" s="49">
        <v>8.2945000000000118</v>
      </c>
      <c r="Q1086" s="48">
        <v>8.2789999999999893</v>
      </c>
      <c r="R1086" s="49">
        <v>8.2246666666666783</v>
      </c>
      <c r="S1086" s="48">
        <v>8.2094999999999931</v>
      </c>
      <c r="T1086" s="49">
        <v>8.1048333333333478</v>
      </c>
      <c r="U1086" s="48">
        <v>7.9001666666666699</v>
      </c>
      <c r="V1086" s="49">
        <v>7.4229999999999983</v>
      </c>
      <c r="W1086" s="48">
        <v>7.373833333333331</v>
      </c>
      <c r="X1086" s="49">
        <v>2.2718333333333325</v>
      </c>
      <c r="Y1086" s="48">
        <v>0</v>
      </c>
      <c r="Z1086" s="49">
        <v>0</v>
      </c>
      <c r="AA1086" s="48">
        <v>0</v>
      </c>
      <c r="AB1086" s="49">
        <v>0</v>
      </c>
      <c r="AC1086" s="58">
        <f t="shared" si="389"/>
        <v>81.962333333333348</v>
      </c>
      <c r="AD1086" s="58"/>
      <c r="AE1086" s="58"/>
    </row>
    <row r="1087" spans="2:31" x14ac:dyDescent="0.3">
      <c r="B1087" s="62" t="s">
        <v>58</v>
      </c>
      <c r="C1087" s="62"/>
      <c r="D1087" s="62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0</v>
      </c>
      <c r="N1087" s="49">
        <v>0</v>
      </c>
      <c r="O1087" s="48">
        <v>0</v>
      </c>
      <c r="P1087" s="49">
        <v>0</v>
      </c>
      <c r="Q1087" s="48">
        <v>0</v>
      </c>
      <c r="R1087" s="49">
        <v>0</v>
      </c>
      <c r="S1087" s="48">
        <v>0</v>
      </c>
      <c r="T1087" s="49">
        <v>0</v>
      </c>
      <c r="U1087" s="48">
        <v>0</v>
      </c>
      <c r="V1087" s="49">
        <v>0</v>
      </c>
      <c r="W1087" s="48">
        <v>0</v>
      </c>
      <c r="X1087" s="49">
        <v>0</v>
      </c>
      <c r="Y1087" s="48">
        <v>0</v>
      </c>
      <c r="Z1087" s="49">
        <v>0</v>
      </c>
      <c r="AA1087" s="48">
        <v>0</v>
      </c>
      <c r="AB1087" s="49">
        <v>0</v>
      </c>
      <c r="AC1087" s="58">
        <f t="shared" si="389"/>
        <v>0</v>
      </c>
      <c r="AD1087" s="58"/>
      <c r="AE1087" s="58"/>
    </row>
    <row r="1088" spans="2:31" x14ac:dyDescent="0.3">
      <c r="B1088" s="62" t="s">
        <v>125</v>
      </c>
      <c r="C1088" s="62"/>
      <c r="D1088" s="62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4.3496666666666677</v>
      </c>
      <c r="N1088" s="49">
        <v>35.350333333333339</v>
      </c>
      <c r="O1088" s="48">
        <v>28.55566666666666</v>
      </c>
      <c r="P1088" s="49">
        <v>32.12416666666666</v>
      </c>
      <c r="Q1088" s="48">
        <v>32.048833333333313</v>
      </c>
      <c r="R1088" s="49">
        <v>33.604333333333322</v>
      </c>
      <c r="S1088" s="48">
        <v>37.234999999999992</v>
      </c>
      <c r="T1088" s="49">
        <v>41.977666666666657</v>
      </c>
      <c r="U1088" s="48">
        <v>45.719333333333324</v>
      </c>
      <c r="V1088" s="49">
        <v>43.43716666666667</v>
      </c>
      <c r="W1088" s="48">
        <v>15.509666666666675</v>
      </c>
      <c r="X1088" s="49">
        <v>9.5431666666666661</v>
      </c>
      <c r="Y1088" s="48">
        <v>0</v>
      </c>
      <c r="Z1088" s="49">
        <v>0</v>
      </c>
      <c r="AA1088" s="48">
        <v>0</v>
      </c>
      <c r="AB1088" s="49">
        <v>0</v>
      </c>
      <c r="AC1088" s="58">
        <f t="shared" si="389"/>
        <v>359.45499999999987</v>
      </c>
      <c r="AD1088" s="58"/>
      <c r="AE1088" s="58"/>
    </row>
    <row r="1089" spans="2:31" x14ac:dyDescent="0.3">
      <c r="B1089" s="62" t="s">
        <v>59</v>
      </c>
      <c r="C1089" s="62"/>
      <c r="D1089" s="62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0</v>
      </c>
      <c r="N1089" s="49">
        <v>15.463166666666686</v>
      </c>
      <c r="O1089" s="48">
        <v>22.599999999999987</v>
      </c>
      <c r="P1089" s="49">
        <v>24.583499999999983</v>
      </c>
      <c r="Q1089" s="48">
        <v>25.1613333333333</v>
      </c>
      <c r="R1089" s="49">
        <v>25.587666666666642</v>
      </c>
      <c r="S1089" s="48">
        <v>25.802833333333314</v>
      </c>
      <c r="T1089" s="49">
        <v>22.171833333333318</v>
      </c>
      <c r="U1089" s="48">
        <v>15.062499999999977</v>
      </c>
      <c r="V1089" s="49">
        <v>11.928500000000016</v>
      </c>
      <c r="W1089" s="48">
        <v>2.5726666666666658</v>
      </c>
      <c r="X1089" s="49">
        <v>0.7360000000000001</v>
      </c>
      <c r="Y1089" s="48">
        <v>0</v>
      </c>
      <c r="Z1089" s="49">
        <v>0</v>
      </c>
      <c r="AA1089" s="48">
        <v>0</v>
      </c>
      <c r="AB1089" s="49">
        <v>0</v>
      </c>
      <c r="AC1089" s="58">
        <f t="shared" si="389"/>
        <v>191.6699999999999</v>
      </c>
      <c r="AD1089" s="58"/>
      <c r="AE1089" s="58"/>
    </row>
    <row r="1090" spans="2:31" x14ac:dyDescent="0.3">
      <c r="B1090" s="62" t="s">
        <v>60</v>
      </c>
      <c r="C1090" s="62"/>
      <c r="D1090" s="62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1.4171666666666665</v>
      </c>
      <c r="N1090" s="49">
        <v>16.460666666666672</v>
      </c>
      <c r="O1090" s="48">
        <v>16.863166666666668</v>
      </c>
      <c r="P1090" s="49">
        <v>14.968833333333338</v>
      </c>
      <c r="Q1090" s="48">
        <v>15.221333333333332</v>
      </c>
      <c r="R1090" s="49">
        <v>15.881666666666669</v>
      </c>
      <c r="S1090" s="48">
        <v>15.772</v>
      </c>
      <c r="T1090" s="49">
        <v>14.368999999999993</v>
      </c>
      <c r="U1090" s="48">
        <v>13.194500000000003</v>
      </c>
      <c r="V1090" s="49">
        <v>13.632666666666671</v>
      </c>
      <c r="W1090" s="48">
        <v>11.500666666666673</v>
      </c>
      <c r="X1090" s="49">
        <v>3.4166666666666661</v>
      </c>
      <c r="Y1090" s="48">
        <v>0</v>
      </c>
      <c r="Z1090" s="49">
        <v>0</v>
      </c>
      <c r="AA1090" s="48">
        <v>0</v>
      </c>
      <c r="AB1090" s="49">
        <v>0</v>
      </c>
      <c r="AC1090" s="58">
        <f t="shared" si="389"/>
        <v>152.69833333333332</v>
      </c>
      <c r="AD1090" s="58"/>
      <c r="AE1090" s="58"/>
    </row>
    <row r="1091" spans="2:31" x14ac:dyDescent="0.3">
      <c r="B1091" s="62" t="s">
        <v>61</v>
      </c>
      <c r="C1091" s="62"/>
      <c r="D1091" s="62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7.8816666666666686</v>
      </c>
      <c r="N1091" s="49">
        <v>29.82416666666667</v>
      </c>
      <c r="O1091" s="48">
        <v>14.339166666666667</v>
      </c>
      <c r="P1091" s="49">
        <v>4.3176666666666597</v>
      </c>
      <c r="Q1091" s="48">
        <v>3.4676666666666609</v>
      </c>
      <c r="R1091" s="49">
        <v>13.308333333333339</v>
      </c>
      <c r="S1091" s="48">
        <v>15.433666666666653</v>
      </c>
      <c r="T1091" s="49">
        <v>15.658166666666666</v>
      </c>
      <c r="U1091" s="48">
        <v>29.300999999999995</v>
      </c>
      <c r="V1091" s="49">
        <v>35.894333333333321</v>
      </c>
      <c r="W1091" s="48">
        <v>31.03383333333333</v>
      </c>
      <c r="X1091" s="49">
        <v>5.8184999999999993</v>
      </c>
      <c r="Y1091" s="48">
        <v>0</v>
      </c>
      <c r="Z1091" s="49">
        <v>0</v>
      </c>
      <c r="AA1091" s="48">
        <v>0</v>
      </c>
      <c r="AB1091" s="49">
        <v>0</v>
      </c>
      <c r="AC1091" s="58">
        <f t="shared" si="389"/>
        <v>206.27816666666661</v>
      </c>
      <c r="AD1091" s="58"/>
      <c r="AE1091" s="58"/>
    </row>
    <row r="1092" spans="2:31" x14ac:dyDescent="0.3">
      <c r="B1092" s="62" t="s">
        <v>62</v>
      </c>
      <c r="C1092" s="62"/>
      <c r="D1092" s="62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7.1620833333333369</v>
      </c>
      <c r="N1092" s="49">
        <v>11.389999999999995</v>
      </c>
      <c r="O1092" s="48">
        <v>1.7355500000000001</v>
      </c>
      <c r="P1092" s="49">
        <v>4.8840000000000012</v>
      </c>
      <c r="Q1092" s="48">
        <v>8.2090000000000014</v>
      </c>
      <c r="R1092" s="49">
        <v>7.8683333333333474</v>
      </c>
      <c r="S1092" s="48">
        <v>1.4443833333333325</v>
      </c>
      <c r="T1092" s="49">
        <v>0</v>
      </c>
      <c r="U1092" s="48">
        <v>0</v>
      </c>
      <c r="V1092" s="49">
        <v>9.7866666666666671</v>
      </c>
      <c r="W1092" s="48">
        <v>11.428999999999993</v>
      </c>
      <c r="X1092" s="49">
        <v>2.7149000000000005</v>
      </c>
      <c r="Y1092" s="48">
        <v>0</v>
      </c>
      <c r="Z1092" s="49">
        <v>0</v>
      </c>
      <c r="AA1092" s="48">
        <v>0</v>
      </c>
      <c r="AB1092" s="49">
        <v>0</v>
      </c>
      <c r="AC1092" s="58">
        <f t="shared" si="389"/>
        <v>66.623916666666688</v>
      </c>
      <c r="AD1092" s="58"/>
      <c r="AE1092" s="58"/>
    </row>
    <row r="1093" spans="2:31" x14ac:dyDescent="0.3">
      <c r="B1093" s="62" t="s">
        <v>63</v>
      </c>
      <c r="C1093" s="62"/>
      <c r="D1093" s="62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</v>
      </c>
      <c r="N1093" s="49">
        <v>2.2195000000000027</v>
      </c>
      <c r="O1093" s="48">
        <v>20.792499999999976</v>
      </c>
      <c r="P1093" s="49">
        <v>32.453999999999994</v>
      </c>
      <c r="Q1093" s="48">
        <v>20.091166666666659</v>
      </c>
      <c r="R1093" s="49">
        <v>34.830000000000041</v>
      </c>
      <c r="S1093" s="48">
        <v>30.892666666666674</v>
      </c>
      <c r="T1093" s="49">
        <v>50.407666666666657</v>
      </c>
      <c r="U1093" s="48">
        <v>65.499333333333354</v>
      </c>
      <c r="V1093" s="49">
        <v>77.374166666666767</v>
      </c>
      <c r="W1093" s="48">
        <v>95.051499999999962</v>
      </c>
      <c r="X1093" s="49">
        <v>36.138166666666649</v>
      </c>
      <c r="Y1093" s="48">
        <v>0</v>
      </c>
      <c r="Z1093" s="49">
        <v>0</v>
      </c>
      <c r="AA1093" s="48">
        <v>0</v>
      </c>
      <c r="AB1093" s="49">
        <v>0</v>
      </c>
      <c r="AC1093" s="58">
        <f t="shared" si="389"/>
        <v>465.7506666666668</v>
      </c>
      <c r="AD1093" s="58"/>
      <c r="AE1093" s="58"/>
    </row>
    <row r="1094" spans="2:31" x14ac:dyDescent="0.3">
      <c r="B1094" s="62" t="s">
        <v>64</v>
      </c>
      <c r="C1094" s="62"/>
      <c r="D1094" s="62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13.511499999999987</v>
      </c>
      <c r="N1094" s="49">
        <v>24.566833333333321</v>
      </c>
      <c r="O1094" s="48">
        <v>18.242499999999996</v>
      </c>
      <c r="P1094" s="49">
        <v>16.258833333333346</v>
      </c>
      <c r="Q1094" s="48">
        <v>14.311333333333346</v>
      </c>
      <c r="R1094" s="49">
        <v>15.055333333333316</v>
      </c>
      <c r="S1094" s="48">
        <v>12.927666666666662</v>
      </c>
      <c r="T1094" s="49">
        <v>16.10466666666666</v>
      </c>
      <c r="U1094" s="48">
        <v>18.595500000000015</v>
      </c>
      <c r="V1094" s="49">
        <v>17.00433333333331</v>
      </c>
      <c r="W1094" s="48">
        <v>15.742499999999987</v>
      </c>
      <c r="X1094" s="49">
        <v>4.5243333333333329</v>
      </c>
      <c r="Y1094" s="48">
        <v>0</v>
      </c>
      <c r="Z1094" s="49">
        <v>0</v>
      </c>
      <c r="AA1094" s="48">
        <v>0</v>
      </c>
      <c r="AB1094" s="49">
        <v>0</v>
      </c>
      <c r="AC1094" s="58">
        <f t="shared" si="389"/>
        <v>186.84533333333329</v>
      </c>
      <c r="AD1094" s="58"/>
      <c r="AE1094" s="58"/>
    </row>
    <row r="1095" spans="2:31" x14ac:dyDescent="0.3">
      <c r="B1095" s="62" t="s">
        <v>126</v>
      </c>
      <c r="C1095" s="62"/>
      <c r="D1095" s="62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18.072500000000005</v>
      </c>
      <c r="N1095" s="49">
        <v>22.782333333333348</v>
      </c>
      <c r="O1095" s="48">
        <v>14.17166666666666</v>
      </c>
      <c r="P1095" s="49">
        <v>9.4318333333333388</v>
      </c>
      <c r="Q1095" s="48">
        <v>9.4346666666666685</v>
      </c>
      <c r="R1095" s="49">
        <v>16.63566666666668</v>
      </c>
      <c r="S1095" s="48">
        <v>19.446500000000018</v>
      </c>
      <c r="T1095" s="49">
        <v>21.473166666666678</v>
      </c>
      <c r="U1095" s="48">
        <v>30.757333333333349</v>
      </c>
      <c r="V1095" s="49">
        <v>36.098166666666636</v>
      </c>
      <c r="W1095" s="48">
        <v>21.693166666666688</v>
      </c>
      <c r="X1095" s="49">
        <v>0.3898333333333332</v>
      </c>
      <c r="Y1095" s="48">
        <v>0</v>
      </c>
      <c r="Z1095" s="49">
        <v>0</v>
      </c>
      <c r="AA1095" s="48">
        <v>0</v>
      </c>
      <c r="AB1095" s="49">
        <v>0</v>
      </c>
      <c r="AC1095" s="58">
        <f t="shared" si="389"/>
        <v>220.38683333333341</v>
      </c>
      <c r="AD1095" s="58"/>
      <c r="AE1095" s="58"/>
    </row>
    <row r="1096" spans="2:31" x14ac:dyDescent="0.3">
      <c r="B1096" s="62" t="s">
        <v>65</v>
      </c>
      <c r="C1096" s="62"/>
      <c r="D1096" s="62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5.8425000000000029</v>
      </c>
      <c r="N1096" s="49">
        <v>8.9438333333333322</v>
      </c>
      <c r="O1096" s="48">
        <v>0.34131666666666688</v>
      </c>
      <c r="P1096" s="49">
        <v>0</v>
      </c>
      <c r="Q1096" s="48">
        <v>0.14601666666666827</v>
      </c>
      <c r="R1096" s="49">
        <v>0</v>
      </c>
      <c r="S1096" s="48">
        <v>0</v>
      </c>
      <c r="T1096" s="49">
        <v>0.69783333333333353</v>
      </c>
      <c r="U1096" s="48">
        <v>4.091333333333333</v>
      </c>
      <c r="V1096" s="49">
        <v>6.1049999999999995</v>
      </c>
      <c r="W1096" s="48">
        <v>2.8755000000000002</v>
      </c>
      <c r="X1096" s="49">
        <v>0.79381666666666673</v>
      </c>
      <c r="Y1096" s="48">
        <v>0</v>
      </c>
      <c r="Z1096" s="49">
        <v>0</v>
      </c>
      <c r="AA1096" s="48">
        <v>0</v>
      </c>
      <c r="AB1096" s="49">
        <v>0</v>
      </c>
      <c r="AC1096" s="58">
        <f t="shared" si="389"/>
        <v>29.837150000000005</v>
      </c>
      <c r="AD1096" s="58"/>
      <c r="AE1096" s="58"/>
    </row>
    <row r="1097" spans="2:31" x14ac:dyDescent="0.3">
      <c r="B1097" s="62" t="s">
        <v>66</v>
      </c>
      <c r="C1097" s="62"/>
      <c r="D1097" s="62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22.782</v>
      </c>
      <c r="N1097" s="49">
        <v>24.625333333333341</v>
      </c>
      <c r="O1097" s="48">
        <v>18.372999999999998</v>
      </c>
      <c r="P1097" s="49">
        <v>8.0548333333333364</v>
      </c>
      <c r="Q1097" s="48">
        <v>6.9489999999999998</v>
      </c>
      <c r="R1097" s="49">
        <v>8.4243333333333315</v>
      </c>
      <c r="S1097" s="48">
        <v>8.7713333333333328</v>
      </c>
      <c r="T1097" s="49">
        <v>8.3861666666666661</v>
      </c>
      <c r="U1097" s="48">
        <v>4.6095000000000006</v>
      </c>
      <c r="V1097" s="49">
        <v>4.7535000000000043</v>
      </c>
      <c r="W1097" s="48">
        <v>17.759833333333336</v>
      </c>
      <c r="X1097" s="49">
        <v>10.869666666666665</v>
      </c>
      <c r="Y1097" s="48">
        <v>0</v>
      </c>
      <c r="Z1097" s="49">
        <v>0</v>
      </c>
      <c r="AA1097" s="48">
        <v>0</v>
      </c>
      <c r="AB1097" s="49">
        <v>0</v>
      </c>
      <c r="AC1097" s="58">
        <f>SUM(E1097:AB1097)</f>
        <v>144.35850000000002</v>
      </c>
      <c r="AD1097" s="58"/>
      <c r="AE1097" s="58"/>
    </row>
    <row r="1098" spans="2:31" x14ac:dyDescent="0.3">
      <c r="B1098" s="62" t="s">
        <v>67</v>
      </c>
      <c r="C1098" s="62"/>
      <c r="D1098" s="62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5.3016666666666667</v>
      </c>
      <c r="N1098" s="49">
        <v>14.984833333333333</v>
      </c>
      <c r="O1098" s="48">
        <v>10.040833333333335</v>
      </c>
      <c r="P1098" s="49">
        <v>7.0756666666666659</v>
      </c>
      <c r="Q1098" s="48">
        <v>8.9640000000000022</v>
      </c>
      <c r="R1098" s="49">
        <v>10.65666666666667</v>
      </c>
      <c r="S1098" s="48">
        <v>11.986000000000001</v>
      </c>
      <c r="T1098" s="49">
        <v>12.106166666666663</v>
      </c>
      <c r="U1098" s="48">
        <v>9.7054999999999989</v>
      </c>
      <c r="V1098" s="49">
        <v>7.0419999999999998</v>
      </c>
      <c r="W1098" s="48">
        <v>5.0746666666666664</v>
      </c>
      <c r="X1098" s="49">
        <v>2.4295</v>
      </c>
      <c r="Y1098" s="48">
        <v>0</v>
      </c>
      <c r="Z1098" s="49">
        <v>0</v>
      </c>
      <c r="AA1098" s="48">
        <v>0</v>
      </c>
      <c r="AB1098" s="49">
        <v>0</v>
      </c>
      <c r="AC1098" s="58">
        <f t="shared" ref="AC1098:AC1116" si="390">SUM(E1098:AB1098)</f>
        <v>105.36750000000002</v>
      </c>
      <c r="AD1098" s="58"/>
      <c r="AE1098" s="58"/>
    </row>
    <row r="1099" spans="2:31" x14ac:dyDescent="0.3">
      <c r="B1099" s="62" t="s">
        <v>68</v>
      </c>
      <c r="C1099" s="62"/>
      <c r="D1099" s="62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</v>
      </c>
      <c r="N1099" s="49">
        <v>23.697716666666675</v>
      </c>
      <c r="O1099" s="48">
        <v>0.805499999999995</v>
      </c>
      <c r="P1099" s="49">
        <v>0</v>
      </c>
      <c r="Q1099" s="48">
        <v>18.101833333333321</v>
      </c>
      <c r="R1099" s="49">
        <v>61.527833333333348</v>
      </c>
      <c r="S1099" s="48">
        <v>77.594333333333324</v>
      </c>
      <c r="T1099" s="49">
        <v>87.258166666666682</v>
      </c>
      <c r="U1099" s="48">
        <v>110.87150000000001</v>
      </c>
      <c r="V1099" s="49">
        <v>118.49816666666671</v>
      </c>
      <c r="W1099" s="48">
        <v>49.101333333333315</v>
      </c>
      <c r="X1099" s="49">
        <v>1.9330499999999999</v>
      </c>
      <c r="Y1099" s="48">
        <v>0</v>
      </c>
      <c r="Z1099" s="49">
        <v>0</v>
      </c>
      <c r="AA1099" s="48">
        <v>0</v>
      </c>
      <c r="AB1099" s="49">
        <v>0</v>
      </c>
      <c r="AC1099" s="58">
        <f t="shared" si="390"/>
        <v>549.38943333333339</v>
      </c>
      <c r="AD1099" s="58"/>
      <c r="AE1099" s="58"/>
    </row>
    <row r="1100" spans="2:31" x14ac:dyDescent="0.3">
      <c r="B1100" s="62" t="s">
        <v>69</v>
      </c>
      <c r="C1100" s="62"/>
      <c r="D1100" s="62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5.7450000000000045</v>
      </c>
      <c r="N1100" s="49">
        <v>16.541333333333334</v>
      </c>
      <c r="O1100" s="48">
        <v>20.244666666666649</v>
      </c>
      <c r="P1100" s="49">
        <v>21.331999999999997</v>
      </c>
      <c r="Q1100" s="48">
        <v>22.923666666666666</v>
      </c>
      <c r="R1100" s="49">
        <v>22.558666666666671</v>
      </c>
      <c r="S1100" s="48">
        <v>22.183333333333337</v>
      </c>
      <c r="T1100" s="49">
        <v>24.677666666666678</v>
      </c>
      <c r="U1100" s="48">
        <v>28.159333333333318</v>
      </c>
      <c r="V1100" s="49">
        <v>23.37366666666664</v>
      </c>
      <c r="W1100" s="48">
        <v>7.5521666666666665</v>
      </c>
      <c r="X1100" s="49">
        <v>4.9633333333333338</v>
      </c>
      <c r="Y1100" s="48">
        <v>0</v>
      </c>
      <c r="Z1100" s="49">
        <v>0</v>
      </c>
      <c r="AA1100" s="48">
        <v>0</v>
      </c>
      <c r="AB1100" s="49">
        <v>0</v>
      </c>
      <c r="AC1100" s="58">
        <f t="shared" si="390"/>
        <v>220.25483333333329</v>
      </c>
      <c r="AD1100" s="58"/>
      <c r="AE1100" s="58"/>
    </row>
    <row r="1101" spans="2:31" x14ac:dyDescent="0.3">
      <c r="B1101" s="62" t="s">
        <v>70</v>
      </c>
      <c r="C1101" s="62"/>
      <c r="D1101" s="62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11.565333333333342</v>
      </c>
      <c r="N1101" s="49">
        <v>12.185000000000008</v>
      </c>
      <c r="O1101" s="48">
        <v>55.394666666666666</v>
      </c>
      <c r="P1101" s="49">
        <v>59.415333333333322</v>
      </c>
      <c r="Q1101" s="48">
        <v>59.435499999999998</v>
      </c>
      <c r="R1101" s="49">
        <v>54.82500000000001</v>
      </c>
      <c r="S1101" s="48">
        <v>52.352000000000054</v>
      </c>
      <c r="T1101" s="49">
        <v>51.964333333333322</v>
      </c>
      <c r="U1101" s="48">
        <v>47.33683333333331</v>
      </c>
      <c r="V1101" s="49">
        <v>60.893999999999984</v>
      </c>
      <c r="W1101" s="48">
        <v>60.915833333333318</v>
      </c>
      <c r="X1101" s="49">
        <v>12.501833333333336</v>
      </c>
      <c r="Y1101" s="48">
        <v>0</v>
      </c>
      <c r="Z1101" s="49">
        <v>0</v>
      </c>
      <c r="AA1101" s="48">
        <v>0</v>
      </c>
      <c r="AB1101" s="49">
        <v>0</v>
      </c>
      <c r="AC1101" s="58">
        <f t="shared" si="390"/>
        <v>538.78566666666677</v>
      </c>
      <c r="AD1101" s="58"/>
      <c r="AE1101" s="58"/>
    </row>
    <row r="1102" spans="2:31" x14ac:dyDescent="0.3">
      <c r="B1102" s="62" t="s">
        <v>71</v>
      </c>
      <c r="C1102" s="62"/>
      <c r="D1102" s="62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0</v>
      </c>
      <c r="N1102" s="49">
        <v>0</v>
      </c>
      <c r="O1102" s="48">
        <v>13.465499999999997</v>
      </c>
      <c r="P1102" s="49">
        <v>22.356999999999989</v>
      </c>
      <c r="Q1102" s="48">
        <v>21.76266666666665</v>
      </c>
      <c r="R1102" s="49">
        <v>20.56383333333336</v>
      </c>
      <c r="S1102" s="48">
        <v>19.20933333333333</v>
      </c>
      <c r="T1102" s="49">
        <v>7.2738333333333332</v>
      </c>
      <c r="U1102" s="48">
        <v>0.38733333333333492</v>
      </c>
      <c r="V1102" s="49">
        <v>0</v>
      </c>
      <c r="W1102" s="48">
        <v>0</v>
      </c>
      <c r="X1102" s="49">
        <v>1.3511666666666664</v>
      </c>
      <c r="Y1102" s="48">
        <v>0</v>
      </c>
      <c r="Z1102" s="49">
        <v>0</v>
      </c>
      <c r="AA1102" s="48">
        <v>0</v>
      </c>
      <c r="AB1102" s="49">
        <v>0</v>
      </c>
      <c r="AC1102" s="58">
        <f t="shared" si="390"/>
        <v>106.37066666666666</v>
      </c>
      <c r="AD1102" s="58"/>
      <c r="AE1102" s="58"/>
    </row>
    <row r="1103" spans="2:31" x14ac:dyDescent="0.3">
      <c r="B1103" s="62" t="s">
        <v>72</v>
      </c>
      <c r="C1103" s="62"/>
      <c r="D1103" s="62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0</v>
      </c>
      <c r="M1103" s="48">
        <v>0</v>
      </c>
      <c r="N1103" s="49">
        <v>0</v>
      </c>
      <c r="O1103" s="48">
        <v>2.7400000000000064</v>
      </c>
      <c r="P1103" s="49">
        <v>11.63999999999999</v>
      </c>
      <c r="Q1103" s="48">
        <v>16.63</v>
      </c>
      <c r="R1103" s="49">
        <v>18.259999999999994</v>
      </c>
      <c r="S1103" s="48">
        <v>18.256666666666661</v>
      </c>
      <c r="T1103" s="49">
        <v>18.05999999999997</v>
      </c>
      <c r="U1103" s="48">
        <v>17.880000000000003</v>
      </c>
      <c r="V1103" s="49">
        <v>16.750000000000004</v>
      </c>
      <c r="W1103" s="48">
        <v>16.12</v>
      </c>
      <c r="X1103" s="49">
        <v>15.22366666666667</v>
      </c>
      <c r="Y1103" s="48">
        <v>0</v>
      </c>
      <c r="Z1103" s="49">
        <v>0</v>
      </c>
      <c r="AA1103" s="48">
        <v>0</v>
      </c>
      <c r="AB1103" s="49">
        <v>0</v>
      </c>
      <c r="AC1103" s="58">
        <f t="shared" si="390"/>
        <v>151.56033333333329</v>
      </c>
      <c r="AD1103" s="58"/>
      <c r="AE1103" s="58"/>
    </row>
    <row r="1104" spans="2:31" x14ac:dyDescent="0.3">
      <c r="B1104" s="62" t="s">
        <v>73</v>
      </c>
      <c r="C1104" s="62"/>
      <c r="D1104" s="62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8.9163333333333323</v>
      </c>
      <c r="N1104" s="49">
        <v>32.114000000000033</v>
      </c>
      <c r="O1104" s="48">
        <v>32.130333333333304</v>
      </c>
      <c r="P1104" s="49">
        <v>32.093999999999973</v>
      </c>
      <c r="Q1104" s="48">
        <v>32.139833333333343</v>
      </c>
      <c r="R1104" s="49">
        <v>35.99916666666666</v>
      </c>
      <c r="S1104" s="48">
        <v>38.14250000000002</v>
      </c>
      <c r="T1104" s="49">
        <v>41.519666666666687</v>
      </c>
      <c r="U1104" s="48">
        <v>45.247333333333323</v>
      </c>
      <c r="V1104" s="49">
        <v>60.192166666666701</v>
      </c>
      <c r="W1104" s="48">
        <v>37.823499999999996</v>
      </c>
      <c r="X1104" s="49">
        <v>1.5233333333333328</v>
      </c>
      <c r="Y1104" s="48">
        <v>0</v>
      </c>
      <c r="Z1104" s="49">
        <v>0</v>
      </c>
      <c r="AA1104" s="48">
        <v>0</v>
      </c>
      <c r="AB1104" s="49">
        <v>0</v>
      </c>
      <c r="AC1104" s="58">
        <f t="shared" si="390"/>
        <v>397.84216666666669</v>
      </c>
      <c r="AD1104" s="58"/>
      <c r="AE1104" s="58"/>
    </row>
    <row r="1105" spans="2:31" x14ac:dyDescent="0.3">
      <c r="B1105" s="62" t="s">
        <v>74</v>
      </c>
      <c r="C1105" s="62"/>
      <c r="D1105" s="62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0</v>
      </c>
      <c r="N1105" s="49">
        <v>0</v>
      </c>
      <c r="O1105" s="48">
        <v>0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0</v>
      </c>
      <c r="V1105" s="49">
        <v>0</v>
      </c>
      <c r="W1105" s="48">
        <v>0</v>
      </c>
      <c r="X1105" s="49">
        <v>0</v>
      </c>
      <c r="Y1105" s="48">
        <v>0</v>
      </c>
      <c r="Z1105" s="49">
        <v>0</v>
      </c>
      <c r="AA1105" s="48">
        <v>0</v>
      </c>
      <c r="AB1105" s="49">
        <v>0</v>
      </c>
      <c r="AC1105" s="58">
        <f t="shared" si="390"/>
        <v>0</v>
      </c>
      <c r="AD1105" s="58"/>
      <c r="AE1105" s="58"/>
    </row>
    <row r="1106" spans="2:31" x14ac:dyDescent="0.3">
      <c r="B1106" s="62" t="s">
        <v>75</v>
      </c>
      <c r="C1106" s="62"/>
      <c r="D1106" s="62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2.1510000000000002</v>
      </c>
      <c r="N1106" s="49">
        <v>28.138500000000025</v>
      </c>
      <c r="O1106" s="48">
        <v>66.952166666666656</v>
      </c>
      <c r="P1106" s="49">
        <v>57.630000000000074</v>
      </c>
      <c r="Q1106" s="48">
        <v>56.528166666666742</v>
      </c>
      <c r="R1106" s="49">
        <v>56.977833333333372</v>
      </c>
      <c r="S1106" s="48">
        <v>34.5</v>
      </c>
      <c r="T1106" s="49">
        <v>19.993999999999989</v>
      </c>
      <c r="U1106" s="48">
        <v>21.962166666666672</v>
      </c>
      <c r="V1106" s="49">
        <v>18.924166666666668</v>
      </c>
      <c r="W1106" s="48">
        <v>5.8906666666666672</v>
      </c>
      <c r="X1106" s="49">
        <v>3.4876666666666667</v>
      </c>
      <c r="Y1106" s="48">
        <v>0</v>
      </c>
      <c r="Z1106" s="49">
        <v>0</v>
      </c>
      <c r="AA1106" s="48">
        <v>0</v>
      </c>
      <c r="AB1106" s="49">
        <v>0</v>
      </c>
      <c r="AC1106" s="58">
        <f t="shared" si="390"/>
        <v>373.13633333333354</v>
      </c>
      <c r="AD1106" s="58"/>
      <c r="AE1106" s="58"/>
    </row>
    <row r="1107" spans="2:31" x14ac:dyDescent="0.3">
      <c r="B1107" s="62" t="s">
        <v>76</v>
      </c>
      <c r="C1107" s="62"/>
      <c r="D1107" s="62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6.6005000000000029</v>
      </c>
      <c r="N1107" s="49">
        <v>11.498499999999998</v>
      </c>
      <c r="O1107" s="48">
        <v>17.201000000000018</v>
      </c>
      <c r="P1107" s="49">
        <v>20.973333333333354</v>
      </c>
      <c r="Q1107" s="48">
        <v>23.265166666666655</v>
      </c>
      <c r="R1107" s="49">
        <v>22.363000000000032</v>
      </c>
      <c r="S1107" s="48">
        <v>20.545499999999965</v>
      </c>
      <c r="T1107" s="49">
        <v>27.043166666666643</v>
      </c>
      <c r="U1107" s="48">
        <v>36.870833333333366</v>
      </c>
      <c r="V1107" s="49">
        <v>43.268166666666694</v>
      </c>
      <c r="W1107" s="48">
        <v>30.869833333333375</v>
      </c>
      <c r="X1107" s="49">
        <v>4.5475000000000012</v>
      </c>
      <c r="Y1107" s="48">
        <v>0</v>
      </c>
      <c r="Z1107" s="49">
        <v>0</v>
      </c>
      <c r="AA1107" s="48">
        <v>0</v>
      </c>
      <c r="AB1107" s="49">
        <v>0</v>
      </c>
      <c r="AC1107" s="58">
        <f t="shared" si="390"/>
        <v>265.04650000000009</v>
      </c>
      <c r="AD1107" s="58"/>
      <c r="AE1107" s="58"/>
    </row>
    <row r="1108" spans="2:31" x14ac:dyDescent="0.3">
      <c r="B1108" s="62" t="s">
        <v>77</v>
      </c>
      <c r="C1108" s="62"/>
      <c r="D1108" s="62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2.1781666666666681</v>
      </c>
      <c r="N1108" s="49">
        <v>13.840000000000003</v>
      </c>
      <c r="O1108" s="48">
        <v>11.151666666666666</v>
      </c>
      <c r="P1108" s="49">
        <v>10.34883333333333</v>
      </c>
      <c r="Q1108" s="48">
        <v>11.540166666666655</v>
      </c>
      <c r="R1108" s="49">
        <v>12.978000000000009</v>
      </c>
      <c r="S1108" s="48">
        <v>12.712833333333345</v>
      </c>
      <c r="T1108" s="49">
        <v>15.519999999999994</v>
      </c>
      <c r="U1108" s="48">
        <v>20.878499999999992</v>
      </c>
      <c r="V1108" s="49">
        <v>18.967999999999972</v>
      </c>
      <c r="W1108" s="48">
        <v>12.654333333333335</v>
      </c>
      <c r="X1108" s="49">
        <v>2.9133333333333331</v>
      </c>
      <c r="Y1108" s="48">
        <v>0</v>
      </c>
      <c r="Z1108" s="49">
        <v>0</v>
      </c>
      <c r="AA1108" s="48">
        <v>0</v>
      </c>
      <c r="AB1108" s="49">
        <v>0</v>
      </c>
      <c r="AC1108" s="58">
        <f t="shared" si="390"/>
        <v>145.6838333333333</v>
      </c>
      <c r="AD1108" s="58"/>
      <c r="AE1108" s="58"/>
    </row>
    <row r="1109" spans="2:31" x14ac:dyDescent="0.3">
      <c r="B1109" s="62" t="s">
        <v>78</v>
      </c>
      <c r="C1109" s="62"/>
      <c r="D1109" s="62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</v>
      </c>
      <c r="M1109" s="48">
        <v>0</v>
      </c>
      <c r="N1109" s="49">
        <v>0</v>
      </c>
      <c r="O1109" s="48">
        <v>0</v>
      </c>
      <c r="P1109" s="49">
        <v>0</v>
      </c>
      <c r="Q1109" s="48">
        <v>0</v>
      </c>
      <c r="R1109" s="49">
        <v>0</v>
      </c>
      <c r="S1109" s="48">
        <v>0</v>
      </c>
      <c r="T1109" s="49">
        <v>0</v>
      </c>
      <c r="U1109" s="48">
        <v>0</v>
      </c>
      <c r="V1109" s="49">
        <v>0</v>
      </c>
      <c r="W1109" s="48">
        <v>0</v>
      </c>
      <c r="X1109" s="49">
        <v>2.3500000000000004E-2</v>
      </c>
      <c r="Y1109" s="48">
        <v>0</v>
      </c>
      <c r="Z1109" s="49">
        <v>0</v>
      </c>
      <c r="AA1109" s="48">
        <v>0</v>
      </c>
      <c r="AB1109" s="49">
        <v>0</v>
      </c>
      <c r="AC1109" s="58">
        <f t="shared" si="390"/>
        <v>2.3500000000000004E-2</v>
      </c>
      <c r="AD1109" s="58"/>
      <c r="AE1109" s="58"/>
    </row>
    <row r="1110" spans="2:31" x14ac:dyDescent="0.3">
      <c r="B1110" s="62" t="s">
        <v>79</v>
      </c>
      <c r="C1110" s="62"/>
      <c r="D1110" s="62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3.4864999999999999</v>
      </c>
      <c r="N1110" s="49">
        <v>9.118666666666666</v>
      </c>
      <c r="O1110" s="48">
        <v>33.836999999999975</v>
      </c>
      <c r="P1110" s="49">
        <v>33.328916666666665</v>
      </c>
      <c r="Q1110" s="48">
        <v>2.2666666666666183E-2</v>
      </c>
      <c r="R1110" s="49">
        <v>0</v>
      </c>
      <c r="S1110" s="48">
        <v>9.5666666666666348E-3</v>
      </c>
      <c r="T1110" s="49">
        <v>1.2029833333333328</v>
      </c>
      <c r="U1110" s="48">
        <v>0.56125000000000003</v>
      </c>
      <c r="V1110" s="49">
        <v>2.6758666666666668</v>
      </c>
      <c r="W1110" s="48">
        <v>3.9159666666666664</v>
      </c>
      <c r="X1110" s="49">
        <v>2.3885000000000001</v>
      </c>
      <c r="Y1110" s="48">
        <v>0</v>
      </c>
      <c r="Z1110" s="49">
        <v>0</v>
      </c>
      <c r="AA1110" s="48">
        <v>0</v>
      </c>
      <c r="AB1110" s="49">
        <v>0</v>
      </c>
      <c r="AC1110" s="58">
        <f t="shared" si="390"/>
        <v>90.547883333333303</v>
      </c>
      <c r="AD1110" s="58"/>
      <c r="AE1110" s="58"/>
    </row>
    <row r="1111" spans="2:31" x14ac:dyDescent="0.3">
      <c r="B1111" s="62" t="s">
        <v>80</v>
      </c>
      <c r="C1111" s="62"/>
      <c r="D1111" s="62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0</v>
      </c>
      <c r="N1111" s="49">
        <v>1.5176666666666667</v>
      </c>
      <c r="O1111" s="48">
        <v>3.0336666666666661</v>
      </c>
      <c r="P1111" s="49">
        <v>6.6319999999999997</v>
      </c>
      <c r="Q1111" s="48">
        <v>48.779333333333334</v>
      </c>
      <c r="R1111" s="49">
        <v>42.893333333333338</v>
      </c>
      <c r="S1111" s="48">
        <v>38.57200000000001</v>
      </c>
      <c r="T1111" s="49">
        <v>26.298333333333332</v>
      </c>
      <c r="U1111" s="48">
        <v>10.323333333333336</v>
      </c>
      <c r="V1111" s="49">
        <v>0.15583333333333313</v>
      </c>
      <c r="W1111" s="48">
        <v>0</v>
      </c>
      <c r="X1111" s="49">
        <v>5.2676666666666661</v>
      </c>
      <c r="Y1111" s="48">
        <v>0</v>
      </c>
      <c r="Z1111" s="49">
        <v>0</v>
      </c>
      <c r="AA1111" s="48">
        <v>0</v>
      </c>
      <c r="AB1111" s="49">
        <v>0</v>
      </c>
      <c r="AC1111" s="58">
        <f t="shared" si="390"/>
        <v>183.47316666666666</v>
      </c>
      <c r="AD1111" s="58"/>
      <c r="AE1111" s="58"/>
    </row>
    <row r="1112" spans="2:31" x14ac:dyDescent="0.3">
      <c r="B1112" s="62" t="s">
        <v>88</v>
      </c>
      <c r="C1112" s="62"/>
      <c r="D1112" s="62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7.3166666666666672E-2</v>
      </c>
      <c r="N1112" s="49">
        <v>0.30783333333333335</v>
      </c>
      <c r="O1112" s="48">
        <v>0.2441666666666667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2.4768333333333317</v>
      </c>
      <c r="V1112" s="49">
        <v>3.7680000000000007</v>
      </c>
      <c r="W1112" s="48">
        <v>3.6166666666666676</v>
      </c>
      <c r="X1112" s="49">
        <v>2.2164999999999981</v>
      </c>
      <c r="Y1112" s="48">
        <v>0</v>
      </c>
      <c r="Z1112" s="49">
        <v>0</v>
      </c>
      <c r="AA1112" s="48">
        <v>0</v>
      </c>
      <c r="AB1112" s="49">
        <v>0</v>
      </c>
      <c r="AC1112" s="58">
        <f t="shared" si="390"/>
        <v>12.703166666666664</v>
      </c>
      <c r="AD1112" s="58"/>
      <c r="AE1112" s="58"/>
    </row>
    <row r="1113" spans="2:31" x14ac:dyDescent="0.3">
      <c r="B1113" s="62" t="s">
        <v>104</v>
      </c>
      <c r="C1113" s="62"/>
      <c r="D1113" s="62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0</v>
      </c>
      <c r="M1113" s="48">
        <v>0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0</v>
      </c>
      <c r="X1113" s="49">
        <v>0</v>
      </c>
      <c r="Y1113" s="48">
        <v>0</v>
      </c>
      <c r="Z1113" s="49">
        <v>0</v>
      </c>
      <c r="AA1113" s="48">
        <v>0</v>
      </c>
      <c r="AB1113" s="49">
        <v>0</v>
      </c>
      <c r="AC1113" s="58">
        <f t="shared" si="390"/>
        <v>0</v>
      </c>
      <c r="AD1113" s="58"/>
      <c r="AE1113" s="58"/>
    </row>
    <row r="1114" spans="2:31" x14ac:dyDescent="0.3">
      <c r="B1114" s="62" t="s">
        <v>101</v>
      </c>
      <c r="C1114" s="62"/>
      <c r="D1114" s="62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58">
        <f t="shared" si="390"/>
        <v>0</v>
      </c>
      <c r="AD1114" s="58"/>
      <c r="AE1114" s="58"/>
    </row>
    <row r="1115" spans="2:31" x14ac:dyDescent="0.3">
      <c r="B1115" s="62" t="s">
        <v>102</v>
      </c>
      <c r="C1115" s="62"/>
      <c r="D1115" s="62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19.829166666666666</v>
      </c>
      <c r="N1115" s="49">
        <v>3.9436666666666662</v>
      </c>
      <c r="O1115" s="48">
        <v>19.234999999999999</v>
      </c>
      <c r="P1115" s="49">
        <v>11.681333333333335</v>
      </c>
      <c r="Q1115" s="48">
        <v>11.88999999999999</v>
      </c>
      <c r="R1115" s="49">
        <v>21.69266666666665</v>
      </c>
      <c r="S1115" s="48">
        <v>25.943333333333342</v>
      </c>
      <c r="T1115" s="49">
        <v>32.542000000000002</v>
      </c>
      <c r="U1115" s="48">
        <v>37.931333333333313</v>
      </c>
      <c r="V1115" s="49">
        <v>43.855333333333313</v>
      </c>
      <c r="W1115" s="48">
        <v>24.779166666666644</v>
      </c>
      <c r="X1115" s="49">
        <v>0.20566666666666666</v>
      </c>
      <c r="Y1115" s="48">
        <v>0</v>
      </c>
      <c r="Z1115" s="49">
        <v>0</v>
      </c>
      <c r="AA1115" s="48">
        <v>0</v>
      </c>
      <c r="AB1115" s="49">
        <v>0</v>
      </c>
      <c r="AC1115" s="58">
        <f t="shared" si="390"/>
        <v>253.5286666666666</v>
      </c>
      <c r="AD1115" s="58"/>
      <c r="AE1115" s="58"/>
    </row>
    <row r="1116" spans="2:31" x14ac:dyDescent="0.3">
      <c r="B1116" s="62" t="s">
        <v>103</v>
      </c>
      <c r="C1116" s="62"/>
      <c r="D1116" s="62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22.089500000000001</v>
      </c>
      <c r="N1116" s="49">
        <v>30.011999999999979</v>
      </c>
      <c r="O1116" s="48">
        <v>17.728166666666656</v>
      </c>
      <c r="P1116" s="49">
        <v>14.669166666666667</v>
      </c>
      <c r="Q1116" s="48">
        <v>14.776999999999989</v>
      </c>
      <c r="R1116" s="49">
        <v>24.391000000000002</v>
      </c>
      <c r="S1116" s="48">
        <v>27.841333333333317</v>
      </c>
      <c r="T1116" s="49">
        <v>28.198166666666655</v>
      </c>
      <c r="U1116" s="48">
        <v>32.928500000000021</v>
      </c>
      <c r="V1116" s="49">
        <v>40.918333333333344</v>
      </c>
      <c r="W1116" s="48">
        <v>38.221166666666676</v>
      </c>
      <c r="X1116" s="49">
        <v>8.7818333333333314</v>
      </c>
      <c r="Y1116" s="48">
        <v>1.9368333333333345</v>
      </c>
      <c r="Z1116" s="49">
        <v>0</v>
      </c>
      <c r="AA1116" s="48">
        <v>0</v>
      </c>
      <c r="AB1116" s="49">
        <v>0</v>
      </c>
      <c r="AC1116" s="58">
        <f t="shared" si="390"/>
        <v>302.49299999999994</v>
      </c>
      <c r="AD1116" s="58"/>
      <c r="AE1116" s="58"/>
    </row>
    <row r="1117" spans="2:31" x14ac:dyDescent="0.3">
      <c r="B1117" s="62" t="s">
        <v>116</v>
      </c>
      <c r="C1117" s="62"/>
      <c r="D1117" s="62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19.23116666666666</v>
      </c>
      <c r="N1117" s="49">
        <v>14.591000000000001</v>
      </c>
      <c r="O1117" s="48">
        <v>23.599833333333336</v>
      </c>
      <c r="P1117" s="49">
        <v>33.44083333333333</v>
      </c>
      <c r="Q1117" s="48">
        <v>36.193666666666658</v>
      </c>
      <c r="R1117" s="49">
        <v>33.017833333333336</v>
      </c>
      <c r="S1117" s="48">
        <v>30.966333333333349</v>
      </c>
      <c r="T1117" s="49">
        <v>33.805499999999995</v>
      </c>
      <c r="U1117" s="48">
        <v>37.39683333333334</v>
      </c>
      <c r="V1117" s="49">
        <v>32.502999999999993</v>
      </c>
      <c r="W1117" s="48">
        <v>7.8536666666666708</v>
      </c>
      <c r="X1117" s="49">
        <v>7.1599999999999984</v>
      </c>
      <c r="Y1117" s="48">
        <v>0</v>
      </c>
      <c r="Z1117" s="49">
        <v>0</v>
      </c>
      <c r="AA1117" s="48">
        <v>0</v>
      </c>
      <c r="AB1117" s="49">
        <v>0</v>
      </c>
      <c r="AC1117" s="58">
        <f>SUM(E1117:AB1117)</f>
        <v>309.7596666666667</v>
      </c>
      <c r="AD1117" s="58"/>
      <c r="AE1117" s="58"/>
    </row>
    <row r="1118" spans="2:31" x14ac:dyDescent="0.3">
      <c r="B1118" s="62" t="s">
        <v>117</v>
      </c>
      <c r="C1118" s="62"/>
      <c r="D1118" s="62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21.401833333333339</v>
      </c>
      <c r="N1118" s="49">
        <v>99.522500000000008</v>
      </c>
      <c r="O1118" s="48">
        <v>124.77516666666664</v>
      </c>
      <c r="P1118" s="49">
        <v>121.57266666666669</v>
      </c>
      <c r="Q1118" s="48">
        <v>134.84983333333335</v>
      </c>
      <c r="R1118" s="49">
        <v>137.67783333333333</v>
      </c>
      <c r="S1118" s="48">
        <v>135.20883333333333</v>
      </c>
      <c r="T1118" s="49">
        <v>131.33183333333332</v>
      </c>
      <c r="U1118" s="48">
        <v>108.51933333333335</v>
      </c>
      <c r="V1118" s="49">
        <v>89.26666666666668</v>
      </c>
      <c r="W1118" s="48">
        <v>59.464166666666664</v>
      </c>
      <c r="X1118" s="49">
        <v>16.777333333333335</v>
      </c>
      <c r="Y1118" s="48">
        <v>0</v>
      </c>
      <c r="Z1118" s="49">
        <v>0</v>
      </c>
      <c r="AA1118" s="48">
        <v>0</v>
      </c>
      <c r="AB1118" s="49">
        <v>0</v>
      </c>
      <c r="AC1118" s="58">
        <f>SUM(E1118:AB1118)</f>
        <v>1180.3680000000002</v>
      </c>
      <c r="AD1118" s="58"/>
      <c r="AE1118" s="58"/>
    </row>
    <row r="1119" spans="2:31" x14ac:dyDescent="0.3">
      <c r="B1119" s="62" t="s">
        <v>118</v>
      </c>
      <c r="C1119" s="62"/>
      <c r="D1119" s="62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0</v>
      </c>
      <c r="V1119" s="49">
        <v>0</v>
      </c>
      <c r="W1119" s="48">
        <v>0</v>
      </c>
      <c r="X1119" s="49">
        <v>0</v>
      </c>
      <c r="Y1119" s="48">
        <v>0</v>
      </c>
      <c r="Z1119" s="49">
        <v>0</v>
      </c>
      <c r="AA1119" s="48">
        <v>0</v>
      </c>
      <c r="AB1119" s="49">
        <v>0</v>
      </c>
      <c r="AC1119" s="58">
        <f t="shared" ref="AC1119" si="391">SUM(E1119:AB1119)</f>
        <v>0</v>
      </c>
      <c r="AD1119" s="58"/>
      <c r="AE1119" s="58"/>
    </row>
    <row r="1120" spans="2:31" x14ac:dyDescent="0.3">
      <c r="B1120" s="62" t="s">
        <v>127</v>
      </c>
      <c r="C1120" s="62"/>
      <c r="D1120" s="62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34.40366666666668</v>
      </c>
      <c r="N1120" s="49">
        <v>70.273333333333312</v>
      </c>
      <c r="O1120" s="48">
        <v>70.817166666666665</v>
      </c>
      <c r="P1120" s="49">
        <v>69.525500000000093</v>
      </c>
      <c r="Q1120" s="48">
        <v>69.553666666666686</v>
      </c>
      <c r="R1120" s="49">
        <v>69.540666666666752</v>
      </c>
      <c r="S1120" s="48">
        <v>69.550000000000082</v>
      </c>
      <c r="T1120" s="49">
        <v>69.541666666666728</v>
      </c>
      <c r="U1120" s="48">
        <v>69.551999999999992</v>
      </c>
      <c r="V1120" s="49">
        <v>69.459000000000032</v>
      </c>
      <c r="W1120" s="48">
        <v>75.375166666666644</v>
      </c>
      <c r="X1120" s="49">
        <v>51.841500000000039</v>
      </c>
      <c r="Y1120" s="48">
        <v>0</v>
      </c>
      <c r="Z1120" s="49">
        <v>0</v>
      </c>
      <c r="AA1120" s="48">
        <v>0</v>
      </c>
      <c r="AB1120" s="49">
        <v>0</v>
      </c>
      <c r="AC1120" s="58">
        <f>SUM(E1120:AB1120)</f>
        <v>789.43333333333362</v>
      </c>
      <c r="AD1120" s="58"/>
      <c r="AE1120" s="58"/>
    </row>
    <row r="1121" spans="2:31" x14ac:dyDescent="0.3">
      <c r="B1121" s="4" t="s">
        <v>129</v>
      </c>
      <c r="C1121" s="12"/>
      <c r="D1121" s="12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0</v>
      </c>
      <c r="M1121" s="48">
        <v>17.29216666666667</v>
      </c>
      <c r="N1121" s="49">
        <v>61.480166666666676</v>
      </c>
      <c r="O1121" s="48">
        <v>81.989999999999867</v>
      </c>
      <c r="P1121" s="49">
        <v>84.530000000000015</v>
      </c>
      <c r="Q1121" s="48">
        <v>85.550000000000097</v>
      </c>
      <c r="R1121" s="49">
        <v>78.145833333333329</v>
      </c>
      <c r="S1121" s="48">
        <v>74.956499999999963</v>
      </c>
      <c r="T1121" s="49">
        <v>71.27266666666668</v>
      </c>
      <c r="U1121" s="48">
        <v>64.43499999999996</v>
      </c>
      <c r="V1121" s="49">
        <v>60.312666666666658</v>
      </c>
      <c r="W1121" s="48">
        <v>44.353833333333327</v>
      </c>
      <c r="X1121" s="49">
        <v>10.551166666666667</v>
      </c>
      <c r="Y1121" s="48">
        <v>0</v>
      </c>
      <c r="Z1121" s="49">
        <v>0</v>
      </c>
      <c r="AA1121" s="48">
        <v>0</v>
      </c>
      <c r="AB1121" s="49">
        <v>0</v>
      </c>
      <c r="AC1121" s="58">
        <f t="shared" ref="AC1121:AC1123" si="392">SUM(E1121:AB1121)</f>
        <v>734.86999999999989</v>
      </c>
      <c r="AD1121" s="58"/>
      <c r="AE1121" s="58"/>
    </row>
    <row r="1122" spans="2:31" x14ac:dyDescent="0.3">
      <c r="B1122" s="4" t="s">
        <v>130</v>
      </c>
      <c r="C1122" s="12"/>
      <c r="D1122" s="12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4.5576666666666661</v>
      </c>
      <c r="O1122" s="48">
        <v>22.742666666666668</v>
      </c>
      <c r="P1122" s="49">
        <v>37.1355</v>
      </c>
      <c r="Q1122" s="48">
        <v>45.575499999999998</v>
      </c>
      <c r="R1122" s="49">
        <v>48.717333333333336</v>
      </c>
      <c r="S1122" s="48">
        <v>47.047333333333306</v>
      </c>
      <c r="T1122" s="49">
        <v>38.482166666666672</v>
      </c>
      <c r="U1122" s="48">
        <v>26.094500000000007</v>
      </c>
      <c r="V1122" s="49">
        <v>14.558833333333336</v>
      </c>
      <c r="W1122" s="48">
        <v>1.6684999999999994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58">
        <f t="shared" si="392"/>
        <v>286.58</v>
      </c>
      <c r="AD1122" s="58"/>
      <c r="AE1122" s="58"/>
    </row>
    <row r="1123" spans="2:31" x14ac:dyDescent="0.3">
      <c r="B1123" s="4" t="s">
        <v>131</v>
      </c>
      <c r="C1123" s="12"/>
      <c r="D1123" s="12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5.8166666666666665E-2</v>
      </c>
      <c r="Y1123" s="48">
        <v>0</v>
      </c>
      <c r="Z1123" s="49">
        <v>0</v>
      </c>
      <c r="AA1123" s="48">
        <v>0</v>
      </c>
      <c r="AB1123" s="49">
        <v>0</v>
      </c>
      <c r="AC1123" s="58">
        <f t="shared" si="392"/>
        <v>5.8166666666666665E-2</v>
      </c>
      <c r="AD1123" s="58"/>
      <c r="AE1123" s="58"/>
    </row>
    <row r="1124" spans="2:31" x14ac:dyDescent="0.3">
      <c r="B1124" s="13" t="s">
        <v>2</v>
      </c>
      <c r="C1124" s="13"/>
      <c r="D1124" s="13"/>
      <c r="E1124" s="14">
        <f>SUM(E1064:E1123)</f>
        <v>0</v>
      </c>
      <c r="F1124" s="14">
        <f t="shared" ref="F1124" si="393">SUM(F1064:F1123)</f>
        <v>0</v>
      </c>
      <c r="G1124" s="14">
        <f t="shared" ref="G1124" si="394">SUM(G1064:G1123)</f>
        <v>0</v>
      </c>
      <c r="H1124" s="14">
        <f t="shared" ref="H1124" si="395">SUM(H1064:H1123)</f>
        <v>0</v>
      </c>
      <c r="I1124" s="14">
        <f t="shared" ref="I1124" si="396">SUM(I1064:I1123)</f>
        <v>0</v>
      </c>
      <c r="J1124" s="14">
        <f t="shared" ref="J1124" si="397">SUM(J1064:J1123)</f>
        <v>0</v>
      </c>
      <c r="K1124" s="14">
        <f t="shared" ref="K1124" si="398">SUM(K1064:K1123)</f>
        <v>0</v>
      </c>
      <c r="L1124" s="14">
        <f t="shared" ref="L1124" si="399">SUM(L1064:L1123)</f>
        <v>0</v>
      </c>
      <c r="M1124" s="14">
        <f t="shared" ref="M1124" si="400">SUM(M1064:M1123)</f>
        <v>495.19458333333336</v>
      </c>
      <c r="N1124" s="14">
        <f t="shared" ref="N1124" si="401">SUM(N1064:N1123)</f>
        <v>1132.9723833333333</v>
      </c>
      <c r="O1124" s="14">
        <f t="shared" ref="O1124" si="402">SUM(O1064:O1123)</f>
        <v>1162.6736166666665</v>
      </c>
      <c r="P1124" s="14">
        <f t="shared" ref="P1124" si="403">SUM(P1064:P1123)</f>
        <v>1115.7387833333337</v>
      </c>
      <c r="Q1124" s="14">
        <f t="shared" ref="Q1124" si="404">SUM(Q1064:Q1123)</f>
        <v>1159.2427</v>
      </c>
      <c r="R1124" s="14">
        <f t="shared" ref="R1124" si="405">SUM(R1064:R1123)</f>
        <v>1287.7852999999998</v>
      </c>
      <c r="S1124" s="14">
        <f t="shared" ref="S1124" si="406">SUM(S1064:S1123)</f>
        <v>1306.1288166666668</v>
      </c>
      <c r="T1124" s="14">
        <f t="shared" ref="T1124" si="407">SUM(T1064:T1123)</f>
        <v>1295.23395</v>
      </c>
      <c r="U1124" s="14">
        <f t="shared" ref="U1124" si="408">SUM(U1064:U1123)</f>
        <v>1341.6941666666667</v>
      </c>
      <c r="V1124" s="14">
        <f t="shared" ref="V1124" si="409">SUM(V1064:V1123)</f>
        <v>1423.5075333333336</v>
      </c>
      <c r="W1124" s="14">
        <f t="shared" ref="W1124" si="410">SUM(W1064:W1123)</f>
        <v>1065.1033666666667</v>
      </c>
      <c r="X1124" s="14">
        <f t="shared" ref="X1124" si="411">SUM(X1064:X1123)</f>
        <v>371.34258333333355</v>
      </c>
      <c r="Y1124" s="14">
        <f t="shared" ref="Y1124" si="412">SUM(Y1064:Y1123)</f>
        <v>1.9368333333333345</v>
      </c>
      <c r="Z1124" s="14">
        <f t="shared" ref="Z1124" si="413">SUM(Z1064:Z1123)</f>
        <v>0</v>
      </c>
      <c r="AA1124" s="14">
        <f t="shared" ref="AA1124" si="414">SUM(AA1064:AA1123)</f>
        <v>0</v>
      </c>
      <c r="AB1124" s="14">
        <f t="shared" ref="AB1124" si="415">SUM(AB1064:AB1123)</f>
        <v>0</v>
      </c>
      <c r="AC1124" s="70">
        <f>SUM(AC1064:AE1123)</f>
        <v>13158.554616666666</v>
      </c>
      <c r="AD1124" s="70"/>
      <c r="AE1124" s="70"/>
    </row>
    <row r="1125" spans="2:31" x14ac:dyDescent="0.3">
      <c r="B1125" s="15"/>
      <c r="C1125" s="16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</row>
    <row r="1126" spans="2:31" x14ac:dyDescent="0.3">
      <c r="B1126" s="15"/>
      <c r="C1126" s="16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</row>
    <row r="1127" spans="2:31" x14ac:dyDescent="0.3">
      <c r="B1127" s="8">
        <f>'Resumen-Mensual'!$V$22</f>
        <v>45309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68" t="s">
        <v>2</v>
      </c>
      <c r="AD1129" s="68"/>
      <c r="AE1129" s="68"/>
    </row>
    <row r="1130" spans="2:31" x14ac:dyDescent="0.3">
      <c r="B1130" s="82" t="s">
        <v>37</v>
      </c>
      <c r="C1130" s="82"/>
      <c r="D1130" s="8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2.5025000000000004</v>
      </c>
      <c r="N1130" s="49">
        <v>0.16999999999999993</v>
      </c>
      <c r="O1130" s="48">
        <v>1.983333333333331E-2</v>
      </c>
      <c r="P1130" s="49">
        <v>7.8333333333332547E-3</v>
      </c>
      <c r="Q1130" s="48">
        <v>8.6666666666667044E-3</v>
      </c>
      <c r="R1130" s="49">
        <v>1.5833333333333234E-2</v>
      </c>
      <c r="S1130" s="48">
        <v>1.8166666666666605E-2</v>
      </c>
      <c r="T1130" s="49">
        <v>0.10800000000000019</v>
      </c>
      <c r="U1130" s="48">
        <v>0.12149999999999973</v>
      </c>
      <c r="V1130" s="49">
        <v>0</v>
      </c>
      <c r="W1130" s="48">
        <v>0.34083333333333354</v>
      </c>
      <c r="X1130" s="49">
        <v>0.37899999999999984</v>
      </c>
      <c r="Y1130" s="48">
        <v>0</v>
      </c>
      <c r="Z1130" s="49">
        <v>0</v>
      </c>
      <c r="AA1130" s="48">
        <v>0</v>
      </c>
      <c r="AB1130" s="49">
        <v>0</v>
      </c>
      <c r="AC1130" s="58">
        <f>SUM(E1130:AB1130)</f>
        <v>3.6921666666666666</v>
      </c>
      <c r="AD1130" s="58"/>
      <c r="AE1130" s="58"/>
    </row>
    <row r="1131" spans="2:31" x14ac:dyDescent="0.3">
      <c r="B1131" s="62" t="s">
        <v>38</v>
      </c>
      <c r="C1131" s="62"/>
      <c r="D1131" s="62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7.8666666666666295E-3</v>
      </c>
      <c r="N1131" s="49">
        <v>0.21710000000000024</v>
      </c>
      <c r="O1131" s="48">
        <v>0</v>
      </c>
      <c r="P1131" s="49">
        <v>0</v>
      </c>
      <c r="Q1131" s="48">
        <v>0</v>
      </c>
      <c r="R1131" s="49">
        <v>0</v>
      </c>
      <c r="S1131" s="48">
        <v>0</v>
      </c>
      <c r="T1131" s="49">
        <v>0</v>
      </c>
      <c r="U1131" s="48">
        <v>0</v>
      </c>
      <c r="V1131" s="49">
        <v>1.1333333333333388E-2</v>
      </c>
      <c r="W1131" s="48">
        <v>0.30108333333333331</v>
      </c>
      <c r="X1131" s="49">
        <v>0.40289999999999992</v>
      </c>
      <c r="Y1131" s="48">
        <v>0</v>
      </c>
      <c r="Z1131" s="49">
        <v>0</v>
      </c>
      <c r="AA1131" s="48">
        <v>0</v>
      </c>
      <c r="AB1131" s="49">
        <v>0</v>
      </c>
      <c r="AC1131" s="58">
        <f t="shared" ref="AC1131:AC1162" si="416">SUM(E1131:AB1131)</f>
        <v>0.94028333333333347</v>
      </c>
      <c r="AD1131" s="58"/>
      <c r="AE1131" s="58"/>
    </row>
    <row r="1132" spans="2:31" x14ac:dyDescent="0.3">
      <c r="B1132" s="62" t="s">
        <v>39</v>
      </c>
      <c r="C1132" s="62"/>
      <c r="D1132" s="62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0</v>
      </c>
      <c r="N1132" s="49">
        <v>1.7006666666666654</v>
      </c>
      <c r="O1132" s="48">
        <v>5.8894999999999973</v>
      </c>
      <c r="P1132" s="49">
        <v>9.5891666666666691</v>
      </c>
      <c r="Q1132" s="48">
        <v>10.600000000000012</v>
      </c>
      <c r="R1132" s="49">
        <v>10.799999999999995</v>
      </c>
      <c r="S1132" s="48">
        <v>10.5</v>
      </c>
      <c r="T1132" s="49">
        <v>9.3000000000000043</v>
      </c>
      <c r="U1132" s="48">
        <v>7.1999999999999922</v>
      </c>
      <c r="V1132" s="49">
        <v>2.599999999999997</v>
      </c>
      <c r="W1132" s="48">
        <v>0</v>
      </c>
      <c r="X1132" s="49">
        <v>0</v>
      </c>
      <c r="Y1132" s="48">
        <v>0</v>
      </c>
      <c r="Z1132" s="49">
        <v>0</v>
      </c>
      <c r="AA1132" s="48">
        <v>0</v>
      </c>
      <c r="AB1132" s="49">
        <v>0</v>
      </c>
      <c r="AC1132" s="58">
        <f t="shared" si="416"/>
        <v>68.179333333333332</v>
      </c>
      <c r="AD1132" s="58"/>
      <c r="AE1132" s="58"/>
    </row>
    <row r="1133" spans="2:31" x14ac:dyDescent="0.3">
      <c r="B1133" s="62" t="s">
        <v>40</v>
      </c>
      <c r="C1133" s="62"/>
      <c r="D1133" s="62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19.13066666666667</v>
      </c>
      <c r="N1133" s="49">
        <v>41.013833333333331</v>
      </c>
      <c r="O1133" s="48">
        <v>27.336833333333335</v>
      </c>
      <c r="P1133" s="49">
        <v>10.990666666666668</v>
      </c>
      <c r="Q1133" s="48">
        <v>8.8861666666666661</v>
      </c>
      <c r="R1133" s="49">
        <v>34.664499999999997</v>
      </c>
      <c r="S1133" s="48">
        <v>44.304833333333328</v>
      </c>
      <c r="T1133" s="49">
        <v>45.075166666666661</v>
      </c>
      <c r="U1133" s="48">
        <v>44.430833333333354</v>
      </c>
      <c r="V1133" s="49">
        <v>41.621333333333332</v>
      </c>
      <c r="W1133" s="48">
        <v>33.601666666666674</v>
      </c>
      <c r="X1133" s="49">
        <v>1.174666666666667</v>
      </c>
      <c r="Y1133" s="48">
        <v>0</v>
      </c>
      <c r="Z1133" s="49">
        <v>0</v>
      </c>
      <c r="AA1133" s="48">
        <v>0</v>
      </c>
      <c r="AB1133" s="49">
        <v>0</v>
      </c>
      <c r="AC1133" s="58">
        <f t="shared" si="416"/>
        <v>352.2311666666667</v>
      </c>
      <c r="AD1133" s="58"/>
      <c r="AE1133" s="58"/>
    </row>
    <row r="1134" spans="2:31" x14ac:dyDescent="0.3">
      <c r="B1134" s="62" t="s">
        <v>41</v>
      </c>
      <c r="C1134" s="62"/>
      <c r="D1134" s="62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0.29549999999999993</v>
      </c>
      <c r="N1134" s="49">
        <v>9.7783333333333395</v>
      </c>
      <c r="O1134" s="48">
        <v>0</v>
      </c>
      <c r="P1134" s="49">
        <v>0</v>
      </c>
      <c r="Q1134" s="48">
        <v>0</v>
      </c>
      <c r="R1134" s="49">
        <v>0</v>
      </c>
      <c r="S1134" s="48">
        <v>0</v>
      </c>
      <c r="T1134" s="49">
        <v>0</v>
      </c>
      <c r="U1134" s="48">
        <v>0</v>
      </c>
      <c r="V1134" s="49">
        <v>0</v>
      </c>
      <c r="W1134" s="48">
        <v>0.11383333333333324</v>
      </c>
      <c r="X1134" s="49">
        <v>0</v>
      </c>
      <c r="Y1134" s="48">
        <v>0</v>
      </c>
      <c r="Z1134" s="49">
        <v>0</v>
      </c>
      <c r="AA1134" s="48">
        <v>0</v>
      </c>
      <c r="AB1134" s="49">
        <v>0</v>
      </c>
      <c r="AC1134" s="58">
        <f t="shared" si="416"/>
        <v>10.187666666666674</v>
      </c>
      <c r="AD1134" s="58"/>
      <c r="AE1134" s="58"/>
    </row>
    <row r="1135" spans="2:31" x14ac:dyDescent="0.3">
      <c r="B1135" s="62" t="s">
        <v>42</v>
      </c>
      <c r="C1135" s="62"/>
      <c r="D1135" s="62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</v>
      </c>
      <c r="N1135" s="49">
        <v>5.5542333333333307</v>
      </c>
      <c r="O1135" s="48">
        <v>1.9368333333333321</v>
      </c>
      <c r="P1135" s="49">
        <v>9.7053333333333249</v>
      </c>
      <c r="Q1135" s="48">
        <v>14.693666666666665</v>
      </c>
      <c r="R1135" s="49">
        <v>16.103666666666669</v>
      </c>
      <c r="S1135" s="48">
        <v>2.4648333333333325</v>
      </c>
      <c r="T1135" s="49">
        <v>6.1141333333333288</v>
      </c>
      <c r="U1135" s="48">
        <v>1.0741666666666647</v>
      </c>
      <c r="V1135" s="49">
        <v>3.0086666666666644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58">
        <f t="shared" si="416"/>
        <v>60.65553333333331</v>
      </c>
      <c r="AD1135" s="58"/>
      <c r="AE1135" s="58"/>
    </row>
    <row r="1136" spans="2:31" x14ac:dyDescent="0.3">
      <c r="B1136" s="62" t="s">
        <v>43</v>
      </c>
      <c r="C1136" s="62"/>
      <c r="D1136" s="62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14.690833333333336</v>
      </c>
      <c r="N1136" s="49">
        <v>26.015833333333322</v>
      </c>
      <c r="O1136" s="48">
        <v>17.444333333333343</v>
      </c>
      <c r="P1136" s="49">
        <v>17.240833333333338</v>
      </c>
      <c r="Q1136" s="48">
        <v>17.847166666666684</v>
      </c>
      <c r="R1136" s="49">
        <v>16.557833333333335</v>
      </c>
      <c r="S1136" s="48">
        <v>18.840666666666674</v>
      </c>
      <c r="T1136" s="49">
        <v>15.507333333333323</v>
      </c>
      <c r="U1136" s="48">
        <v>13.111166666666646</v>
      </c>
      <c r="V1136" s="49">
        <v>23.909333333333333</v>
      </c>
      <c r="W1136" s="48">
        <v>8.0445000000000011</v>
      </c>
      <c r="X1136" s="49">
        <v>0</v>
      </c>
      <c r="Y1136" s="48">
        <v>0</v>
      </c>
      <c r="Z1136" s="49">
        <v>0</v>
      </c>
      <c r="AA1136" s="48">
        <v>0</v>
      </c>
      <c r="AB1136" s="49">
        <v>0</v>
      </c>
      <c r="AC1136" s="58">
        <f t="shared" si="416"/>
        <v>189.20983333333331</v>
      </c>
      <c r="AD1136" s="58"/>
      <c r="AE1136" s="58"/>
    </row>
    <row r="1137" spans="2:31" x14ac:dyDescent="0.3">
      <c r="B1137" s="62" t="s">
        <v>44</v>
      </c>
      <c r="C1137" s="62"/>
      <c r="D1137" s="62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0</v>
      </c>
      <c r="N1137" s="49">
        <v>0.14216666666666705</v>
      </c>
      <c r="O1137" s="48">
        <v>0</v>
      </c>
      <c r="P1137" s="49">
        <v>0</v>
      </c>
      <c r="Q1137" s="48">
        <v>0</v>
      </c>
      <c r="R1137" s="49">
        <v>0</v>
      </c>
      <c r="S1137" s="48">
        <v>0</v>
      </c>
      <c r="T1137" s="49">
        <v>0</v>
      </c>
      <c r="U1137" s="48">
        <v>0</v>
      </c>
      <c r="V1137" s="49">
        <v>0.66333333333333455</v>
      </c>
      <c r="W1137" s="48">
        <v>0</v>
      </c>
      <c r="X1137" s="49">
        <v>8.3000000000000185E-2</v>
      </c>
      <c r="Y1137" s="48">
        <v>0</v>
      </c>
      <c r="Z1137" s="49">
        <v>0</v>
      </c>
      <c r="AA1137" s="48">
        <v>0</v>
      </c>
      <c r="AB1137" s="49">
        <v>0</v>
      </c>
      <c r="AC1137" s="58">
        <f t="shared" si="416"/>
        <v>0.88850000000000184</v>
      </c>
      <c r="AD1137" s="58"/>
      <c r="AE1137" s="58"/>
    </row>
    <row r="1138" spans="2:31" x14ac:dyDescent="0.3">
      <c r="B1138" s="62" t="s">
        <v>45</v>
      </c>
      <c r="C1138" s="62"/>
      <c r="D1138" s="62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0</v>
      </c>
      <c r="M1138" s="48">
        <v>3.1833333333333453E-3</v>
      </c>
      <c r="N1138" s="49">
        <v>1.9787499999999985</v>
      </c>
      <c r="O1138" s="48">
        <v>0.93806666666666694</v>
      </c>
      <c r="P1138" s="49">
        <v>0.2718333333333342</v>
      </c>
      <c r="Q1138" s="48">
        <v>0.17056666666666659</v>
      </c>
      <c r="R1138" s="49">
        <v>0</v>
      </c>
      <c r="S1138" s="48">
        <v>1.431200000000002</v>
      </c>
      <c r="T1138" s="49">
        <v>7.9316666666666622</v>
      </c>
      <c r="U1138" s="48">
        <v>0.66733333333333344</v>
      </c>
      <c r="V1138" s="49">
        <v>0</v>
      </c>
      <c r="W1138" s="48">
        <v>0.36709999999999998</v>
      </c>
      <c r="X1138" s="49">
        <v>0</v>
      </c>
      <c r="Y1138" s="48">
        <v>0</v>
      </c>
      <c r="Z1138" s="49">
        <v>0</v>
      </c>
      <c r="AA1138" s="48">
        <v>0</v>
      </c>
      <c r="AB1138" s="49">
        <v>0</v>
      </c>
      <c r="AC1138" s="58">
        <f t="shared" si="416"/>
        <v>13.759699999999997</v>
      </c>
      <c r="AD1138" s="58"/>
      <c r="AE1138" s="58"/>
    </row>
    <row r="1139" spans="2:31" x14ac:dyDescent="0.3">
      <c r="B1139" s="62" t="s">
        <v>46</v>
      </c>
      <c r="C1139" s="62"/>
      <c r="D1139" s="62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</v>
      </c>
      <c r="M1139" s="48">
        <v>0.23499999999999968</v>
      </c>
      <c r="N1139" s="49">
        <v>8.7161666666666591</v>
      </c>
      <c r="O1139" s="48">
        <v>12.650666666666677</v>
      </c>
      <c r="P1139" s="49">
        <v>11.987333333333343</v>
      </c>
      <c r="Q1139" s="48">
        <v>8.1151666666666635</v>
      </c>
      <c r="R1139" s="49">
        <v>22.548833333333324</v>
      </c>
      <c r="S1139" s="48">
        <v>36.160000000000032</v>
      </c>
      <c r="T1139" s="49">
        <v>27.160000000000025</v>
      </c>
      <c r="U1139" s="48">
        <v>18.785166666666651</v>
      </c>
      <c r="V1139" s="49">
        <v>5.0503333333333336</v>
      </c>
      <c r="W1139" s="48">
        <v>0</v>
      </c>
      <c r="X1139" s="49">
        <v>0</v>
      </c>
      <c r="Y1139" s="48">
        <v>0</v>
      </c>
      <c r="Z1139" s="49">
        <v>0</v>
      </c>
      <c r="AA1139" s="48">
        <v>0</v>
      </c>
      <c r="AB1139" s="49">
        <v>0</v>
      </c>
      <c r="AC1139" s="58">
        <f t="shared" si="416"/>
        <v>151.40866666666668</v>
      </c>
      <c r="AD1139" s="58"/>
      <c r="AE1139" s="58"/>
    </row>
    <row r="1140" spans="2:31" x14ac:dyDescent="0.3">
      <c r="B1140" s="62" t="s">
        <v>47</v>
      </c>
      <c r="C1140" s="62"/>
      <c r="D1140" s="62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7.1050000000000031</v>
      </c>
      <c r="N1140" s="49">
        <v>21.460000000000019</v>
      </c>
      <c r="O1140" s="48">
        <v>22.56199999999998</v>
      </c>
      <c r="P1140" s="49">
        <v>22.387999999999987</v>
      </c>
      <c r="Q1140" s="48">
        <v>22.097999999999978</v>
      </c>
      <c r="R1140" s="49">
        <v>21.053999999999998</v>
      </c>
      <c r="S1140" s="48">
        <v>21.34400000000003</v>
      </c>
      <c r="T1140" s="49">
        <v>19.25599999999999</v>
      </c>
      <c r="U1140" s="48">
        <v>15.601999999999983</v>
      </c>
      <c r="V1140" s="49">
        <v>14.094000000000017</v>
      </c>
      <c r="W1140" s="48">
        <v>10.033999999999995</v>
      </c>
      <c r="X1140" s="49">
        <v>0</v>
      </c>
      <c r="Y1140" s="48">
        <v>0</v>
      </c>
      <c r="Z1140" s="49">
        <v>0</v>
      </c>
      <c r="AA1140" s="48">
        <v>0</v>
      </c>
      <c r="AB1140" s="49">
        <v>0</v>
      </c>
      <c r="AC1140" s="58">
        <f t="shared" si="416"/>
        <v>196.99699999999999</v>
      </c>
      <c r="AD1140" s="58"/>
      <c r="AE1140" s="58"/>
    </row>
    <row r="1141" spans="2:31" x14ac:dyDescent="0.3">
      <c r="B1141" s="62" t="s">
        <v>48</v>
      </c>
      <c r="C1141" s="62"/>
      <c r="D1141" s="62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5.1449999999999969</v>
      </c>
      <c r="N1141" s="49">
        <v>15.539999999999987</v>
      </c>
      <c r="O1141" s="48">
        <v>16.337999999999987</v>
      </c>
      <c r="P1141" s="49">
        <v>16.211999999999993</v>
      </c>
      <c r="Q1141" s="48">
        <v>16.001999999999981</v>
      </c>
      <c r="R1141" s="49">
        <v>15.245999999999988</v>
      </c>
      <c r="S1141" s="48">
        <v>15.456000000000012</v>
      </c>
      <c r="T1141" s="49">
        <v>13.943999999999988</v>
      </c>
      <c r="U1141" s="48">
        <v>11.298</v>
      </c>
      <c r="V1141" s="49">
        <v>10.206000000000008</v>
      </c>
      <c r="W1141" s="48">
        <v>7.2660000000000062</v>
      </c>
      <c r="X1141" s="49">
        <v>0</v>
      </c>
      <c r="Y1141" s="48">
        <v>0</v>
      </c>
      <c r="Z1141" s="49">
        <v>0</v>
      </c>
      <c r="AA1141" s="48">
        <v>0</v>
      </c>
      <c r="AB1141" s="49">
        <v>0</v>
      </c>
      <c r="AC1141" s="58">
        <f t="shared" si="416"/>
        <v>142.65299999999996</v>
      </c>
      <c r="AD1141" s="58"/>
      <c r="AE1141" s="58"/>
    </row>
    <row r="1142" spans="2:31" x14ac:dyDescent="0.3">
      <c r="B1142" s="62" t="s">
        <v>49</v>
      </c>
      <c r="C1142" s="62"/>
      <c r="D1142" s="62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</v>
      </c>
      <c r="N1142" s="49">
        <v>14.712166666666665</v>
      </c>
      <c r="O1142" s="48">
        <v>8.5676666666666677</v>
      </c>
      <c r="P1142" s="49">
        <v>19.738999999999997</v>
      </c>
      <c r="Q1142" s="48">
        <v>34.784000000000013</v>
      </c>
      <c r="R1142" s="49">
        <v>57.268833333333319</v>
      </c>
      <c r="S1142" s="48">
        <v>38.473666666666659</v>
      </c>
      <c r="T1142" s="49">
        <v>56.299166666666643</v>
      </c>
      <c r="U1142" s="48">
        <v>50.431500000000014</v>
      </c>
      <c r="V1142" s="49">
        <v>40.676000000000009</v>
      </c>
      <c r="W1142" s="48">
        <v>2.0369999999999999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58">
        <f t="shared" si="416"/>
        <v>322.98899999999992</v>
      </c>
      <c r="AD1142" s="58"/>
      <c r="AE1142" s="58"/>
    </row>
    <row r="1143" spans="2:31" x14ac:dyDescent="0.3">
      <c r="B1143" s="62" t="s">
        <v>50</v>
      </c>
      <c r="C1143" s="62"/>
      <c r="D1143" s="62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0.17066666666666641</v>
      </c>
      <c r="N1143" s="49">
        <v>8.4159999999999986</v>
      </c>
      <c r="O1143" s="48">
        <v>4.7250000000000005</v>
      </c>
      <c r="P1143" s="49">
        <v>1.8000000000000089E-2</v>
      </c>
      <c r="Q1143" s="48">
        <v>7.0166666666666211E-2</v>
      </c>
      <c r="R1143" s="49">
        <v>4.9391666666666669</v>
      </c>
      <c r="S1143" s="48">
        <v>5.3453333333333335</v>
      </c>
      <c r="T1143" s="49">
        <v>0</v>
      </c>
      <c r="U1143" s="48">
        <v>5.2398333333333307</v>
      </c>
      <c r="V1143" s="49">
        <v>1.9928333333333335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58">
        <f t="shared" si="416"/>
        <v>30.916999999999994</v>
      </c>
      <c r="AD1143" s="58"/>
      <c r="AE1143" s="58"/>
    </row>
    <row r="1144" spans="2:31" x14ac:dyDescent="0.3">
      <c r="B1144" s="62" t="s">
        <v>123</v>
      </c>
      <c r="C1144" s="62"/>
      <c r="D1144" s="62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</v>
      </c>
      <c r="M1144" s="48">
        <v>1.8051666666666668</v>
      </c>
      <c r="N1144" s="49">
        <v>20.545999999999975</v>
      </c>
      <c r="O1144" s="48">
        <v>11.114833333333333</v>
      </c>
      <c r="P1144" s="49">
        <v>11.101333333333345</v>
      </c>
      <c r="Q1144" s="48">
        <v>11.601333333333343</v>
      </c>
      <c r="R1144" s="49">
        <v>11.400666666666654</v>
      </c>
      <c r="S1144" s="48">
        <v>11.260833333333327</v>
      </c>
      <c r="T1144" s="49">
        <v>11.382333333333323</v>
      </c>
      <c r="U1144" s="48">
        <v>11.033499999999991</v>
      </c>
      <c r="V1144" s="49">
        <v>11.219000000000001</v>
      </c>
      <c r="W1144" s="48">
        <v>1.683333333333336E-2</v>
      </c>
      <c r="X1144" s="49">
        <v>0</v>
      </c>
      <c r="Y1144" s="48">
        <v>0</v>
      </c>
      <c r="Z1144" s="49">
        <v>0</v>
      </c>
      <c r="AA1144" s="48">
        <v>0</v>
      </c>
      <c r="AB1144" s="49">
        <v>0</v>
      </c>
      <c r="AC1144" s="58">
        <f t="shared" si="416"/>
        <v>112.48183333333328</v>
      </c>
      <c r="AD1144" s="58"/>
      <c r="AE1144" s="58"/>
    </row>
    <row r="1145" spans="2:31" x14ac:dyDescent="0.3">
      <c r="B1145" s="62" t="s">
        <v>51</v>
      </c>
      <c r="C1145" s="62"/>
      <c r="D1145" s="62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</v>
      </c>
      <c r="M1145" s="48">
        <v>0</v>
      </c>
      <c r="N1145" s="49">
        <v>23.365666666666677</v>
      </c>
      <c r="O1145" s="48">
        <v>48.681833333333337</v>
      </c>
      <c r="P1145" s="49">
        <v>63.69</v>
      </c>
      <c r="Q1145" s="48">
        <v>63.66</v>
      </c>
      <c r="R1145" s="49">
        <v>62.420000000000016</v>
      </c>
      <c r="S1145" s="48">
        <v>61.59</v>
      </c>
      <c r="T1145" s="49">
        <v>65.37</v>
      </c>
      <c r="U1145" s="48">
        <v>77.54000000000002</v>
      </c>
      <c r="V1145" s="49">
        <v>87.625166666666686</v>
      </c>
      <c r="W1145" s="48">
        <v>65.357833333333375</v>
      </c>
      <c r="X1145" s="49">
        <v>0.1473333333333334</v>
      </c>
      <c r="Y1145" s="48">
        <v>0</v>
      </c>
      <c r="Z1145" s="49">
        <v>0</v>
      </c>
      <c r="AA1145" s="48">
        <v>0</v>
      </c>
      <c r="AB1145" s="49">
        <v>0</v>
      </c>
      <c r="AC1145" s="58">
        <f t="shared" si="416"/>
        <v>619.44783333333339</v>
      </c>
      <c r="AD1145" s="58"/>
      <c r="AE1145" s="58"/>
    </row>
    <row r="1146" spans="2:31" x14ac:dyDescent="0.3">
      <c r="B1146" s="62" t="s">
        <v>52</v>
      </c>
      <c r="C1146" s="62"/>
      <c r="D1146" s="62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9.2836666666666687</v>
      </c>
      <c r="O1146" s="48">
        <v>19.172666666666665</v>
      </c>
      <c r="P1146" s="49">
        <v>19.902333333333338</v>
      </c>
      <c r="Q1146" s="48">
        <v>20.045666666666644</v>
      </c>
      <c r="R1146" s="49">
        <v>15.806833333333341</v>
      </c>
      <c r="S1146" s="48">
        <v>9.6223333333333336</v>
      </c>
      <c r="T1146" s="49">
        <v>7.7390000000000008</v>
      </c>
      <c r="U1146" s="48">
        <v>6.1313333333333349</v>
      </c>
      <c r="V1146" s="49">
        <v>5.8803333333333363</v>
      </c>
      <c r="W1146" s="48">
        <v>3.3814999999999986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58">
        <f t="shared" si="416"/>
        <v>116.96566666666666</v>
      </c>
      <c r="AD1146" s="58"/>
      <c r="AE1146" s="58"/>
    </row>
    <row r="1147" spans="2:31" x14ac:dyDescent="0.3">
      <c r="B1147" s="62" t="s">
        <v>53</v>
      </c>
      <c r="C1147" s="62"/>
      <c r="D1147" s="62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0</v>
      </c>
      <c r="N1147" s="49">
        <v>0</v>
      </c>
      <c r="O1147" s="48">
        <v>0</v>
      </c>
      <c r="P1147" s="49">
        <v>0</v>
      </c>
      <c r="Q1147" s="48">
        <v>0</v>
      </c>
      <c r="R1147" s="49">
        <v>0</v>
      </c>
      <c r="S1147" s="48">
        <v>0</v>
      </c>
      <c r="T1147" s="49">
        <v>0</v>
      </c>
      <c r="U1147" s="48">
        <v>0</v>
      </c>
      <c r="V1147" s="49">
        <v>0</v>
      </c>
      <c r="W1147" s="48">
        <v>0</v>
      </c>
      <c r="X1147" s="49">
        <v>2.0831666666666675</v>
      </c>
      <c r="Y1147" s="48">
        <v>0</v>
      </c>
      <c r="Z1147" s="49">
        <v>0</v>
      </c>
      <c r="AA1147" s="48">
        <v>0</v>
      </c>
      <c r="AB1147" s="49">
        <v>0</v>
      </c>
      <c r="AC1147" s="58">
        <f t="shared" si="416"/>
        <v>2.0831666666666675</v>
      </c>
      <c r="AD1147" s="58"/>
      <c r="AE1147" s="58"/>
    </row>
    <row r="1148" spans="2:31" x14ac:dyDescent="0.3">
      <c r="B1148" s="62" t="s">
        <v>54</v>
      </c>
      <c r="C1148" s="62"/>
      <c r="D1148" s="62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11.078666666666669</v>
      </c>
      <c r="N1148" s="49">
        <v>35.741499999999995</v>
      </c>
      <c r="O1148" s="48">
        <v>23.247166666666665</v>
      </c>
      <c r="P1148" s="49">
        <v>25.220166666666664</v>
      </c>
      <c r="Q1148" s="48">
        <v>25.227999999999998</v>
      </c>
      <c r="R1148" s="49">
        <v>27.541499999999996</v>
      </c>
      <c r="S1148" s="48">
        <v>28.217166666666664</v>
      </c>
      <c r="T1148" s="49">
        <v>28.179500000000001</v>
      </c>
      <c r="U1148" s="48">
        <v>25.838833333333334</v>
      </c>
      <c r="V1148" s="49">
        <v>26.753500000000006</v>
      </c>
      <c r="W1148" s="48">
        <v>23.176833333333342</v>
      </c>
      <c r="X1148" s="49">
        <v>1.5106666666666666</v>
      </c>
      <c r="Y1148" s="48">
        <v>0</v>
      </c>
      <c r="Z1148" s="49">
        <v>0</v>
      </c>
      <c r="AA1148" s="48">
        <v>0</v>
      </c>
      <c r="AB1148" s="49">
        <v>0</v>
      </c>
      <c r="AC1148" s="58">
        <f t="shared" si="416"/>
        <v>281.73349999999999</v>
      </c>
      <c r="AD1148" s="58"/>
      <c r="AE1148" s="58"/>
    </row>
    <row r="1149" spans="2:31" x14ac:dyDescent="0.3">
      <c r="B1149" s="62" t="s">
        <v>55</v>
      </c>
      <c r="C1149" s="62"/>
      <c r="D1149" s="62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0</v>
      </c>
      <c r="N1149" s="49">
        <v>19.41599999999999</v>
      </c>
      <c r="O1149" s="48">
        <v>16.355333333333331</v>
      </c>
      <c r="P1149" s="49">
        <v>18.441833333333332</v>
      </c>
      <c r="Q1149" s="48">
        <v>21.867166666666677</v>
      </c>
      <c r="R1149" s="49">
        <v>32.54083333333331</v>
      </c>
      <c r="S1149" s="48">
        <v>32.441666666666663</v>
      </c>
      <c r="T1149" s="49">
        <v>32.523666666666671</v>
      </c>
      <c r="U1149" s="48">
        <v>28.383333333333322</v>
      </c>
      <c r="V1149" s="49">
        <v>25.15616666666665</v>
      </c>
      <c r="W1149" s="48">
        <v>7.4933333333333314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58">
        <f t="shared" si="416"/>
        <v>234.61933333333326</v>
      </c>
      <c r="AD1149" s="58"/>
      <c r="AE1149" s="58"/>
    </row>
    <row r="1150" spans="2:31" x14ac:dyDescent="0.3">
      <c r="B1150" s="62" t="s">
        <v>56</v>
      </c>
      <c r="C1150" s="62"/>
      <c r="D1150" s="62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13.342666666666679</v>
      </c>
      <c r="N1150" s="49">
        <v>30.624833333333331</v>
      </c>
      <c r="O1150" s="48">
        <v>12.25583333333333</v>
      </c>
      <c r="P1150" s="49">
        <v>12.383166666666666</v>
      </c>
      <c r="Q1150" s="48">
        <v>12.439333333333334</v>
      </c>
      <c r="R1150" s="49">
        <v>7.9110000000000014</v>
      </c>
      <c r="S1150" s="48">
        <v>7.1613333333333324</v>
      </c>
      <c r="T1150" s="49">
        <v>7.0660000000000016</v>
      </c>
      <c r="U1150" s="48">
        <v>5.7870000000000017</v>
      </c>
      <c r="V1150" s="49">
        <v>8.7369999999999948</v>
      </c>
      <c r="W1150" s="48">
        <v>6.0931666666666642</v>
      </c>
      <c r="X1150" s="49">
        <v>0</v>
      </c>
      <c r="Y1150" s="48">
        <v>0</v>
      </c>
      <c r="Z1150" s="49">
        <v>0</v>
      </c>
      <c r="AA1150" s="48">
        <v>0</v>
      </c>
      <c r="AB1150" s="49">
        <v>0</v>
      </c>
      <c r="AC1150" s="58">
        <f t="shared" si="416"/>
        <v>123.80133333333333</v>
      </c>
      <c r="AD1150" s="58"/>
      <c r="AE1150" s="58"/>
    </row>
    <row r="1151" spans="2:31" x14ac:dyDescent="0.3">
      <c r="B1151" s="62" t="s">
        <v>124</v>
      </c>
      <c r="C1151" s="62"/>
      <c r="D1151" s="62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19.343250000000005</v>
      </c>
      <c r="N1151" s="49">
        <v>50.217666666666652</v>
      </c>
      <c r="O1151" s="48">
        <v>44.055166666666643</v>
      </c>
      <c r="P1151" s="49">
        <v>49.034999999999982</v>
      </c>
      <c r="Q1151" s="48">
        <v>62.492999999999967</v>
      </c>
      <c r="R1151" s="49">
        <v>56.997833333333347</v>
      </c>
      <c r="S1151" s="48">
        <v>43.775666666666659</v>
      </c>
      <c r="T1151" s="49">
        <v>30.705500000000004</v>
      </c>
      <c r="U1151" s="48">
        <v>27.512999999999991</v>
      </c>
      <c r="V1151" s="49">
        <v>32.62566666666666</v>
      </c>
      <c r="W1151" s="48">
        <v>33.646999999999991</v>
      </c>
      <c r="X1151" s="49">
        <v>2.6456666666666675</v>
      </c>
      <c r="Y1151" s="48">
        <v>0</v>
      </c>
      <c r="Z1151" s="49">
        <v>0</v>
      </c>
      <c r="AA1151" s="48">
        <v>0</v>
      </c>
      <c r="AB1151" s="49">
        <v>0</v>
      </c>
      <c r="AC1151" s="58">
        <f t="shared" si="416"/>
        <v>453.05441666666655</v>
      </c>
      <c r="AD1151" s="58"/>
      <c r="AE1151" s="58"/>
    </row>
    <row r="1152" spans="2:31" x14ac:dyDescent="0.3">
      <c r="B1152" s="62" t="s">
        <v>57</v>
      </c>
      <c r="C1152" s="62"/>
      <c r="D1152" s="62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7.1666666666666918E-3</v>
      </c>
      <c r="N1152" s="49">
        <v>4.1380000000000052</v>
      </c>
      <c r="O1152" s="48">
        <v>1.8243333333333316</v>
      </c>
      <c r="P1152" s="49">
        <v>2.1423333333333345</v>
      </c>
      <c r="Q1152" s="48">
        <v>2.0966666666666662</v>
      </c>
      <c r="R1152" s="49">
        <v>2.827</v>
      </c>
      <c r="S1152" s="48">
        <v>2.7289999999999996</v>
      </c>
      <c r="T1152" s="49">
        <v>2.7275000000000005</v>
      </c>
      <c r="U1152" s="48">
        <v>2.7073333333333318</v>
      </c>
      <c r="V1152" s="49">
        <v>2.2905000000000002</v>
      </c>
      <c r="W1152" s="48">
        <v>2.2535000000000003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58">
        <f t="shared" si="416"/>
        <v>25.743333333333336</v>
      </c>
      <c r="AD1152" s="58"/>
      <c r="AE1152" s="58"/>
    </row>
    <row r="1153" spans="2:31" x14ac:dyDescent="0.3">
      <c r="B1153" s="62" t="s">
        <v>58</v>
      </c>
      <c r="C1153" s="62"/>
      <c r="D1153" s="62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0</v>
      </c>
      <c r="N1153" s="49">
        <v>0</v>
      </c>
      <c r="O1153" s="48">
        <v>0</v>
      </c>
      <c r="P1153" s="49">
        <v>0</v>
      </c>
      <c r="Q1153" s="48">
        <v>0</v>
      </c>
      <c r="R1153" s="49">
        <v>0</v>
      </c>
      <c r="S1153" s="48">
        <v>0</v>
      </c>
      <c r="T1153" s="49">
        <v>0</v>
      </c>
      <c r="U1153" s="48">
        <v>0</v>
      </c>
      <c r="V1153" s="49">
        <v>0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58">
        <f t="shared" si="416"/>
        <v>0</v>
      </c>
      <c r="AD1153" s="58"/>
      <c r="AE1153" s="58"/>
    </row>
    <row r="1154" spans="2:31" x14ac:dyDescent="0.3">
      <c r="B1154" s="62" t="s">
        <v>125</v>
      </c>
      <c r="C1154" s="62"/>
      <c r="D1154" s="62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0</v>
      </c>
      <c r="N1154" s="49">
        <v>7.1238333333333355</v>
      </c>
      <c r="O1154" s="48">
        <v>33.25783333333333</v>
      </c>
      <c r="P1154" s="49">
        <v>42.58966666666668</v>
      </c>
      <c r="Q1154" s="48">
        <v>44.102333333333327</v>
      </c>
      <c r="R1154" s="49">
        <v>34.631666666666653</v>
      </c>
      <c r="S1154" s="48">
        <v>19.256666666666678</v>
      </c>
      <c r="T1154" s="49">
        <v>19.013666666666662</v>
      </c>
      <c r="U1154" s="48">
        <v>27.860499999999988</v>
      </c>
      <c r="V1154" s="49">
        <v>29.004000000000001</v>
      </c>
      <c r="W1154" s="48">
        <v>23.635833333333341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58">
        <f t="shared" si="416"/>
        <v>280.476</v>
      </c>
      <c r="AD1154" s="58"/>
      <c r="AE1154" s="58"/>
    </row>
    <row r="1155" spans="2:31" x14ac:dyDescent="0.3">
      <c r="B1155" s="62" t="s">
        <v>59</v>
      </c>
      <c r="C1155" s="62"/>
      <c r="D1155" s="62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0</v>
      </c>
      <c r="N1155" s="49">
        <v>0</v>
      </c>
      <c r="O1155" s="48">
        <v>4.436166666666665</v>
      </c>
      <c r="P1155" s="49">
        <v>6.9090000000000007</v>
      </c>
      <c r="Q1155" s="48">
        <v>7.7429999999999986</v>
      </c>
      <c r="R1155" s="49">
        <v>7.8636666666666661</v>
      </c>
      <c r="S1155" s="48">
        <v>7.341499999999999</v>
      </c>
      <c r="T1155" s="49">
        <v>8.1255000000000077</v>
      </c>
      <c r="U1155" s="48">
        <v>10.981500000000002</v>
      </c>
      <c r="V1155" s="49">
        <v>13.300166666666676</v>
      </c>
      <c r="W1155" s="48">
        <v>8.1784999999999926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58">
        <f t="shared" si="416"/>
        <v>74.879000000000019</v>
      </c>
      <c r="AD1155" s="58"/>
      <c r="AE1155" s="58"/>
    </row>
    <row r="1156" spans="2:31" x14ac:dyDescent="0.3">
      <c r="B1156" s="62" t="s">
        <v>60</v>
      </c>
      <c r="C1156" s="62"/>
      <c r="D1156" s="62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0.39733333333333359</v>
      </c>
      <c r="N1156" s="49">
        <v>16.135833333333331</v>
      </c>
      <c r="O1156" s="48">
        <v>16.174666666666646</v>
      </c>
      <c r="P1156" s="49">
        <v>16.71749999999999</v>
      </c>
      <c r="Q1156" s="48">
        <v>17.00483333333333</v>
      </c>
      <c r="R1156" s="49">
        <v>18.627666666666659</v>
      </c>
      <c r="S1156" s="48">
        <v>18.512999999999995</v>
      </c>
      <c r="T1156" s="49">
        <v>10.483333333333341</v>
      </c>
      <c r="U1156" s="48">
        <v>6.8974999999999955</v>
      </c>
      <c r="V1156" s="49">
        <v>10.819666666666661</v>
      </c>
      <c r="W1156" s="48">
        <v>13.714</v>
      </c>
      <c r="X1156" s="49">
        <v>5.8666666666666777E-2</v>
      </c>
      <c r="Y1156" s="48">
        <v>0</v>
      </c>
      <c r="Z1156" s="49">
        <v>0</v>
      </c>
      <c r="AA1156" s="48">
        <v>0</v>
      </c>
      <c r="AB1156" s="49">
        <v>0</v>
      </c>
      <c r="AC1156" s="58">
        <f t="shared" si="416"/>
        <v>145.54399999999993</v>
      </c>
      <c r="AD1156" s="58"/>
      <c r="AE1156" s="58"/>
    </row>
    <row r="1157" spans="2:31" x14ac:dyDescent="0.3">
      <c r="B1157" s="62" t="s">
        <v>61</v>
      </c>
      <c r="C1157" s="62"/>
      <c r="D1157" s="62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0.11400000000000006</v>
      </c>
      <c r="N1157" s="49">
        <v>12.811666666666667</v>
      </c>
      <c r="O1157" s="48">
        <v>19.032500000000002</v>
      </c>
      <c r="P1157" s="49">
        <v>18.417500000000008</v>
      </c>
      <c r="Q1157" s="48">
        <v>17.618333333333347</v>
      </c>
      <c r="R1157" s="49">
        <v>23.871166666666667</v>
      </c>
      <c r="S1157" s="48">
        <v>23.194999999999986</v>
      </c>
      <c r="T1157" s="49">
        <v>20.235666666666663</v>
      </c>
      <c r="U1157" s="48">
        <v>19.429666666666673</v>
      </c>
      <c r="V1157" s="49">
        <v>21.126166666666659</v>
      </c>
      <c r="W1157" s="48">
        <v>16.170499999999997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58">
        <f t="shared" si="416"/>
        <v>192.02216666666666</v>
      </c>
      <c r="AD1157" s="58"/>
      <c r="AE1157" s="58"/>
    </row>
    <row r="1158" spans="2:31" x14ac:dyDescent="0.3">
      <c r="B1158" s="62" t="s">
        <v>62</v>
      </c>
      <c r="C1158" s="62"/>
      <c r="D1158" s="62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0</v>
      </c>
      <c r="N1158" s="49">
        <v>0</v>
      </c>
      <c r="O1158" s="48">
        <v>0</v>
      </c>
      <c r="P1158" s="49">
        <v>0</v>
      </c>
      <c r="Q1158" s="48">
        <v>9.8800000000000193E-2</v>
      </c>
      <c r="R1158" s="49">
        <v>0</v>
      </c>
      <c r="S1158" s="48">
        <v>0</v>
      </c>
      <c r="T1158" s="49">
        <v>0</v>
      </c>
      <c r="U1158" s="48">
        <v>0</v>
      </c>
      <c r="V1158" s="49">
        <v>4.550266666666662</v>
      </c>
      <c r="W1158" s="48">
        <v>12.971833333333336</v>
      </c>
      <c r="X1158" s="49">
        <v>6.0999999999999943E-3</v>
      </c>
      <c r="Y1158" s="48">
        <v>0</v>
      </c>
      <c r="Z1158" s="49">
        <v>0</v>
      </c>
      <c r="AA1158" s="48">
        <v>0</v>
      </c>
      <c r="AB1158" s="49">
        <v>0</v>
      </c>
      <c r="AC1158" s="58">
        <f t="shared" si="416"/>
        <v>17.626999999999999</v>
      </c>
      <c r="AD1158" s="58"/>
      <c r="AE1158" s="58"/>
    </row>
    <row r="1159" spans="2:31" x14ac:dyDescent="0.3">
      <c r="B1159" s="62" t="s">
        <v>63</v>
      </c>
      <c r="C1159" s="62"/>
      <c r="D1159" s="62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</v>
      </c>
      <c r="M1159" s="48">
        <v>0</v>
      </c>
      <c r="N1159" s="49">
        <v>1.0816666666666681</v>
      </c>
      <c r="O1159" s="48">
        <v>8.223999999999986</v>
      </c>
      <c r="P1159" s="49">
        <v>17.519999999999992</v>
      </c>
      <c r="Q1159" s="48">
        <v>9.2320000000000206</v>
      </c>
      <c r="R1159" s="49">
        <v>38.678333333333356</v>
      </c>
      <c r="S1159" s="48">
        <v>33.092833333333331</v>
      </c>
      <c r="T1159" s="49">
        <v>7.1999999999999886</v>
      </c>
      <c r="U1159" s="48">
        <v>38.335333333333331</v>
      </c>
      <c r="V1159" s="49">
        <v>54.434666666666701</v>
      </c>
      <c r="W1159" s="48">
        <v>56.254166666666649</v>
      </c>
      <c r="X1159" s="49">
        <v>0</v>
      </c>
      <c r="Y1159" s="48">
        <v>0</v>
      </c>
      <c r="Z1159" s="49">
        <v>0</v>
      </c>
      <c r="AA1159" s="48">
        <v>0</v>
      </c>
      <c r="AB1159" s="49">
        <v>0</v>
      </c>
      <c r="AC1159" s="58">
        <f t="shared" si="416"/>
        <v>264.05300000000005</v>
      </c>
      <c r="AD1159" s="58"/>
      <c r="AE1159" s="58"/>
    </row>
    <row r="1160" spans="2:31" x14ac:dyDescent="0.3">
      <c r="B1160" s="62" t="s">
        <v>64</v>
      </c>
      <c r="C1160" s="62"/>
      <c r="D1160" s="62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0</v>
      </c>
      <c r="N1160" s="49">
        <v>16.872833333333304</v>
      </c>
      <c r="O1160" s="48">
        <v>19.954500000000014</v>
      </c>
      <c r="P1160" s="49">
        <v>21.550833333333308</v>
      </c>
      <c r="Q1160" s="48">
        <v>23.286499999999986</v>
      </c>
      <c r="R1160" s="49">
        <v>18.273333333333344</v>
      </c>
      <c r="S1160" s="48">
        <v>13.118666666666671</v>
      </c>
      <c r="T1160" s="49">
        <v>13.431833333333326</v>
      </c>
      <c r="U1160" s="48">
        <v>12.514666666666663</v>
      </c>
      <c r="V1160" s="49">
        <v>14.528500000000003</v>
      </c>
      <c r="W1160" s="48">
        <v>18.149166666666677</v>
      </c>
      <c r="X1160" s="49">
        <v>0.31250000000000011</v>
      </c>
      <c r="Y1160" s="48">
        <v>0</v>
      </c>
      <c r="Z1160" s="49">
        <v>0</v>
      </c>
      <c r="AA1160" s="48">
        <v>0</v>
      </c>
      <c r="AB1160" s="49">
        <v>0</v>
      </c>
      <c r="AC1160" s="58">
        <f t="shared" si="416"/>
        <v>171.99333333333328</v>
      </c>
      <c r="AD1160" s="58"/>
      <c r="AE1160" s="58"/>
    </row>
    <row r="1161" spans="2:31" x14ac:dyDescent="0.3">
      <c r="B1161" s="62" t="s">
        <v>126</v>
      </c>
      <c r="C1161" s="62"/>
      <c r="D1161" s="62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2.1556666666666677</v>
      </c>
      <c r="N1161" s="49">
        <v>9.3758333333333397</v>
      </c>
      <c r="O1161" s="48">
        <v>10.821833333333334</v>
      </c>
      <c r="P1161" s="49">
        <v>10.339333333333323</v>
      </c>
      <c r="Q1161" s="48">
        <v>10.032999999999992</v>
      </c>
      <c r="R1161" s="49">
        <v>18.325666666666674</v>
      </c>
      <c r="S1161" s="48">
        <v>22.277666666666654</v>
      </c>
      <c r="T1161" s="49">
        <v>24.678166666666691</v>
      </c>
      <c r="U1161" s="48">
        <v>27.373166666666648</v>
      </c>
      <c r="V1161" s="49">
        <v>27.073833333333305</v>
      </c>
      <c r="W1161" s="48">
        <v>12.971000000000014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58">
        <f t="shared" si="416"/>
        <v>175.42516666666666</v>
      </c>
      <c r="AD1161" s="58"/>
      <c r="AE1161" s="58"/>
    </row>
    <row r="1162" spans="2:31" x14ac:dyDescent="0.3">
      <c r="B1162" s="62" t="s">
        <v>65</v>
      </c>
      <c r="C1162" s="62"/>
      <c r="D1162" s="62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0</v>
      </c>
      <c r="N1162" s="49">
        <v>2.2354999999999996</v>
      </c>
      <c r="O1162" s="48">
        <v>0.7188333333333321</v>
      </c>
      <c r="P1162" s="49">
        <v>2.1131666666666669</v>
      </c>
      <c r="Q1162" s="48">
        <v>2.5506666666666669</v>
      </c>
      <c r="R1162" s="49">
        <v>1.8808333333333316</v>
      </c>
      <c r="S1162" s="48">
        <v>1.701833333333336</v>
      </c>
      <c r="T1162" s="49">
        <v>1.0919999999999985</v>
      </c>
      <c r="U1162" s="48">
        <v>0</v>
      </c>
      <c r="V1162" s="49">
        <v>1.2448666666666672</v>
      </c>
      <c r="W1162" s="48">
        <v>2.8328666666666664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58">
        <f t="shared" si="416"/>
        <v>16.370566666666665</v>
      </c>
      <c r="AD1162" s="58"/>
      <c r="AE1162" s="58"/>
    </row>
    <row r="1163" spans="2:31" x14ac:dyDescent="0.3">
      <c r="B1163" s="62" t="s">
        <v>66</v>
      </c>
      <c r="C1163" s="62"/>
      <c r="D1163" s="62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10.062000000000001</v>
      </c>
      <c r="N1163" s="49">
        <v>21.050666666666679</v>
      </c>
      <c r="O1163" s="48">
        <v>15.081666666666672</v>
      </c>
      <c r="P1163" s="49">
        <v>7.143166666666664</v>
      </c>
      <c r="Q1163" s="48">
        <v>6.3049999999999979</v>
      </c>
      <c r="R1163" s="49">
        <v>5.5288333333333348</v>
      </c>
      <c r="S1163" s="48">
        <v>6.3725000000000005</v>
      </c>
      <c r="T1163" s="49">
        <v>7.6186666666666669</v>
      </c>
      <c r="U1163" s="48">
        <v>8.7429999999999986</v>
      </c>
      <c r="V1163" s="49">
        <v>10.120666666666674</v>
      </c>
      <c r="W1163" s="48">
        <v>17.367333333333331</v>
      </c>
      <c r="X1163" s="49">
        <v>7.6836666666666673</v>
      </c>
      <c r="Y1163" s="48">
        <v>0</v>
      </c>
      <c r="Z1163" s="49">
        <v>0</v>
      </c>
      <c r="AA1163" s="48">
        <v>0</v>
      </c>
      <c r="AB1163" s="49">
        <v>0</v>
      </c>
      <c r="AC1163" s="58">
        <f>SUM(E1163:AB1163)</f>
        <v>123.0771666666667</v>
      </c>
      <c r="AD1163" s="58"/>
      <c r="AE1163" s="58"/>
    </row>
    <row r="1164" spans="2:31" x14ac:dyDescent="0.3">
      <c r="B1164" s="62" t="s">
        <v>67</v>
      </c>
      <c r="C1164" s="62"/>
      <c r="D1164" s="62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2.5296666666666656</v>
      </c>
      <c r="N1164" s="49">
        <v>7.4564999999999992</v>
      </c>
      <c r="O1164" s="48">
        <v>8.890666666666668</v>
      </c>
      <c r="P1164" s="49">
        <v>11.782833333333334</v>
      </c>
      <c r="Q1164" s="48">
        <v>10.46</v>
      </c>
      <c r="R1164" s="49">
        <v>10.882166666666667</v>
      </c>
      <c r="S1164" s="48">
        <v>10.235166666666665</v>
      </c>
      <c r="T1164" s="49">
        <v>9.2754999999999992</v>
      </c>
      <c r="U1164" s="48">
        <v>7.8826666666666654</v>
      </c>
      <c r="V1164" s="49">
        <v>6.8793333333333333</v>
      </c>
      <c r="W1164" s="48">
        <v>4.7010000000000014</v>
      </c>
      <c r="X1164" s="49">
        <v>0.91016666666666657</v>
      </c>
      <c r="Y1164" s="48">
        <v>0</v>
      </c>
      <c r="Z1164" s="49">
        <v>0</v>
      </c>
      <c r="AA1164" s="48">
        <v>0</v>
      </c>
      <c r="AB1164" s="49">
        <v>0</v>
      </c>
      <c r="AC1164" s="58">
        <f t="shared" ref="AC1164:AC1182" si="417">SUM(E1164:AB1164)</f>
        <v>91.88566666666668</v>
      </c>
      <c r="AD1164" s="58"/>
      <c r="AE1164" s="58"/>
    </row>
    <row r="1165" spans="2:31" x14ac:dyDescent="0.3">
      <c r="B1165" s="62" t="s">
        <v>68</v>
      </c>
      <c r="C1165" s="62"/>
      <c r="D1165" s="62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0</v>
      </c>
      <c r="N1165" s="49">
        <v>6.6171666666666642</v>
      </c>
      <c r="O1165" s="48">
        <v>37.556666666666658</v>
      </c>
      <c r="P1165" s="49">
        <v>48.731833333333356</v>
      </c>
      <c r="Q1165" s="48">
        <v>50.305499999999988</v>
      </c>
      <c r="R1165" s="49">
        <v>62.590666666666692</v>
      </c>
      <c r="S1165" s="48">
        <v>36.15783333333335</v>
      </c>
      <c r="T1165" s="49">
        <v>30.303666666666651</v>
      </c>
      <c r="U1165" s="48">
        <v>75.451333333333366</v>
      </c>
      <c r="V1165" s="49">
        <v>58.244999999999997</v>
      </c>
      <c r="W1165" s="48">
        <v>34.968766666666667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58">
        <f t="shared" si="417"/>
        <v>440.92843333333337</v>
      </c>
      <c r="AD1165" s="58"/>
      <c r="AE1165" s="58"/>
    </row>
    <row r="1166" spans="2:31" x14ac:dyDescent="0.3">
      <c r="B1166" s="62" t="s">
        <v>69</v>
      </c>
      <c r="C1166" s="62"/>
      <c r="D1166" s="62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1.7569333333333337</v>
      </c>
      <c r="N1166" s="49">
        <v>17.444616666666658</v>
      </c>
      <c r="O1166" s="48">
        <v>9.0980000000000061</v>
      </c>
      <c r="P1166" s="49">
        <v>12.955500000000002</v>
      </c>
      <c r="Q1166" s="48">
        <v>14.604166666666663</v>
      </c>
      <c r="R1166" s="49">
        <v>24.123499999999993</v>
      </c>
      <c r="S1166" s="48">
        <v>23.588666666666672</v>
      </c>
      <c r="T1166" s="49">
        <v>21.289499999999997</v>
      </c>
      <c r="U1166" s="48">
        <v>19.91683333333334</v>
      </c>
      <c r="V1166" s="49">
        <v>21.4255</v>
      </c>
      <c r="W1166" s="48">
        <v>14.296166666666663</v>
      </c>
      <c r="X1166" s="49">
        <v>0.50666666666666693</v>
      </c>
      <c r="Y1166" s="48">
        <v>0</v>
      </c>
      <c r="Z1166" s="49">
        <v>0</v>
      </c>
      <c r="AA1166" s="48">
        <v>0</v>
      </c>
      <c r="AB1166" s="49">
        <v>0</v>
      </c>
      <c r="AC1166" s="58">
        <f t="shared" si="417"/>
        <v>181.00604999999996</v>
      </c>
      <c r="AD1166" s="58"/>
      <c r="AE1166" s="58"/>
    </row>
    <row r="1167" spans="2:31" x14ac:dyDescent="0.3">
      <c r="B1167" s="62" t="s">
        <v>70</v>
      </c>
      <c r="C1167" s="62"/>
      <c r="D1167" s="62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8.5736666666666679</v>
      </c>
      <c r="N1167" s="49">
        <v>9.2818333333333349</v>
      </c>
      <c r="O1167" s="48">
        <v>37.928166666666669</v>
      </c>
      <c r="P1167" s="49">
        <v>39.720999999999975</v>
      </c>
      <c r="Q1167" s="48">
        <v>40.282166666666662</v>
      </c>
      <c r="R1167" s="49">
        <v>31.455999999999971</v>
      </c>
      <c r="S1167" s="48">
        <v>26.12266666666666</v>
      </c>
      <c r="T1167" s="49">
        <v>36.220333333333336</v>
      </c>
      <c r="U1167" s="48">
        <v>33.91616666666669</v>
      </c>
      <c r="V1167" s="49">
        <v>34.544999999999973</v>
      </c>
      <c r="W1167" s="48">
        <v>34.309499999999971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58">
        <f t="shared" si="417"/>
        <v>332.35649999999987</v>
      </c>
      <c r="AD1167" s="58"/>
      <c r="AE1167" s="58"/>
    </row>
    <row r="1168" spans="2:31" x14ac:dyDescent="0.3">
      <c r="B1168" s="62" t="s">
        <v>71</v>
      </c>
      <c r="C1168" s="62"/>
      <c r="D1168" s="62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0</v>
      </c>
      <c r="N1168" s="49">
        <v>1.3876666666666688</v>
      </c>
      <c r="O1168" s="48">
        <v>0.12383333333333332</v>
      </c>
      <c r="P1168" s="49">
        <v>0</v>
      </c>
      <c r="Q1168" s="48">
        <v>0</v>
      </c>
      <c r="R1168" s="49">
        <v>0</v>
      </c>
      <c r="S1168" s="48">
        <v>0</v>
      </c>
      <c r="T1168" s="49">
        <v>0</v>
      </c>
      <c r="U1168" s="48">
        <v>0</v>
      </c>
      <c r="V1168" s="49">
        <v>0</v>
      </c>
      <c r="W1168" s="48">
        <v>0.58483333333333198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58">
        <f t="shared" si="417"/>
        <v>2.0963333333333338</v>
      </c>
      <c r="AD1168" s="58"/>
      <c r="AE1168" s="58"/>
    </row>
    <row r="1169" spans="2:31" x14ac:dyDescent="0.3">
      <c r="B1169" s="62" t="s">
        <v>72</v>
      </c>
      <c r="C1169" s="62"/>
      <c r="D1169" s="62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0</v>
      </c>
      <c r="N1169" s="49">
        <v>0</v>
      </c>
      <c r="O1169" s="48">
        <v>3.8600000000000052</v>
      </c>
      <c r="P1169" s="49">
        <v>13.440000000000019</v>
      </c>
      <c r="Q1169" s="48">
        <v>17.63999999999999</v>
      </c>
      <c r="R1169" s="49">
        <v>18.519999999999989</v>
      </c>
      <c r="S1169" s="48">
        <v>18.516999999999989</v>
      </c>
      <c r="T1169" s="49">
        <v>5.3699999999999974</v>
      </c>
      <c r="U1169" s="48">
        <v>3.8599999999999994</v>
      </c>
      <c r="V1169" s="49">
        <v>2.8700000000000045</v>
      </c>
      <c r="W1169" s="48">
        <v>15.889999999999988</v>
      </c>
      <c r="X1169" s="49">
        <v>9.1753333333333273</v>
      </c>
      <c r="Y1169" s="48">
        <v>0</v>
      </c>
      <c r="Z1169" s="49">
        <v>0</v>
      </c>
      <c r="AA1169" s="48">
        <v>0</v>
      </c>
      <c r="AB1169" s="49">
        <v>0</v>
      </c>
      <c r="AC1169" s="58">
        <f t="shared" si="417"/>
        <v>109.1423333333333</v>
      </c>
      <c r="AD1169" s="58"/>
      <c r="AE1169" s="58"/>
    </row>
    <row r="1170" spans="2:31" x14ac:dyDescent="0.3">
      <c r="B1170" s="62" t="s">
        <v>73</v>
      </c>
      <c r="C1170" s="62"/>
      <c r="D1170" s="62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5.6391666666666653</v>
      </c>
      <c r="N1170" s="49">
        <v>46.344500000000004</v>
      </c>
      <c r="O1170" s="48">
        <v>32.027166666666666</v>
      </c>
      <c r="P1170" s="49">
        <v>32.03149999999998</v>
      </c>
      <c r="Q1170" s="48">
        <v>31.933833333333361</v>
      </c>
      <c r="R1170" s="49">
        <v>40.134833333333354</v>
      </c>
      <c r="S1170" s="48">
        <v>41.850333333333303</v>
      </c>
      <c r="T1170" s="49">
        <v>31.146666666666633</v>
      </c>
      <c r="U1170" s="48">
        <v>28.751999999999995</v>
      </c>
      <c r="V1170" s="49">
        <v>37.683999999999969</v>
      </c>
      <c r="W1170" s="48">
        <v>19.356666666666673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58">
        <f t="shared" si="417"/>
        <v>346.90066666666661</v>
      </c>
      <c r="AD1170" s="58"/>
      <c r="AE1170" s="58"/>
    </row>
    <row r="1171" spans="2:31" x14ac:dyDescent="0.3">
      <c r="B1171" s="62" t="s">
        <v>74</v>
      </c>
      <c r="C1171" s="62"/>
      <c r="D1171" s="62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0</v>
      </c>
      <c r="N1171" s="49">
        <v>0</v>
      </c>
      <c r="O1171" s="48">
        <v>0</v>
      </c>
      <c r="P1171" s="49">
        <v>0</v>
      </c>
      <c r="Q1171" s="48">
        <v>0</v>
      </c>
      <c r="R1171" s="49">
        <v>0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58">
        <f t="shared" si="417"/>
        <v>0</v>
      </c>
      <c r="AD1171" s="58"/>
      <c r="AE1171" s="58"/>
    </row>
    <row r="1172" spans="2:31" x14ac:dyDescent="0.3">
      <c r="B1172" s="62" t="s">
        <v>75</v>
      </c>
      <c r="C1172" s="62"/>
      <c r="D1172" s="62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1.248333333333334</v>
      </c>
      <c r="N1172" s="49">
        <v>12.166666666666664</v>
      </c>
      <c r="O1172" s="48">
        <v>32.583333333333286</v>
      </c>
      <c r="P1172" s="49">
        <v>56.692666666666625</v>
      </c>
      <c r="Q1172" s="48">
        <v>51.750666666666667</v>
      </c>
      <c r="R1172" s="49">
        <v>58.646000000000029</v>
      </c>
      <c r="S1172" s="48">
        <v>31.060000000000002</v>
      </c>
      <c r="T1172" s="49">
        <v>10.206499999999986</v>
      </c>
      <c r="U1172" s="48">
        <v>0</v>
      </c>
      <c r="V1172" s="49">
        <v>3.0900000000000007</v>
      </c>
      <c r="W1172" s="48">
        <v>5.8869999999999978</v>
      </c>
      <c r="X1172" s="49">
        <v>0.12966666666666657</v>
      </c>
      <c r="Y1172" s="48">
        <v>0</v>
      </c>
      <c r="Z1172" s="49">
        <v>0</v>
      </c>
      <c r="AA1172" s="48">
        <v>0</v>
      </c>
      <c r="AB1172" s="49">
        <v>0</v>
      </c>
      <c r="AC1172" s="58">
        <f t="shared" si="417"/>
        <v>263.46083333333326</v>
      </c>
      <c r="AD1172" s="58"/>
      <c r="AE1172" s="58"/>
    </row>
    <row r="1173" spans="2:31" x14ac:dyDescent="0.3">
      <c r="B1173" s="62" t="s">
        <v>76</v>
      </c>
      <c r="C1173" s="62"/>
      <c r="D1173" s="62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6.3800000000000034</v>
      </c>
      <c r="N1173" s="49">
        <v>23.343666666666675</v>
      </c>
      <c r="O1173" s="48">
        <v>16.63999999999999</v>
      </c>
      <c r="P1173" s="49">
        <v>16.636166666666657</v>
      </c>
      <c r="Q1173" s="48">
        <v>16.629999999999995</v>
      </c>
      <c r="R1173" s="49">
        <v>11.768833333333344</v>
      </c>
      <c r="S1173" s="48">
        <v>8.5726666666666631</v>
      </c>
      <c r="T1173" s="49">
        <v>13.499666666666668</v>
      </c>
      <c r="U1173" s="48">
        <v>14.546833333333321</v>
      </c>
      <c r="V1173" s="49">
        <v>21.412666666666674</v>
      </c>
      <c r="W1173" s="48">
        <v>21.430333333333319</v>
      </c>
      <c r="X1173" s="49">
        <v>0.31249999999999989</v>
      </c>
      <c r="Y1173" s="48">
        <v>0</v>
      </c>
      <c r="Z1173" s="49">
        <v>0</v>
      </c>
      <c r="AA1173" s="48">
        <v>0</v>
      </c>
      <c r="AB1173" s="49">
        <v>0</v>
      </c>
      <c r="AC1173" s="58">
        <f t="shared" si="417"/>
        <v>171.17333333333332</v>
      </c>
      <c r="AD1173" s="58"/>
      <c r="AE1173" s="58"/>
    </row>
    <row r="1174" spans="2:31" x14ac:dyDescent="0.3">
      <c r="B1174" s="62" t="s">
        <v>77</v>
      </c>
      <c r="C1174" s="62"/>
      <c r="D1174" s="62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0</v>
      </c>
      <c r="N1174" s="49">
        <v>10.351000000000008</v>
      </c>
      <c r="O1174" s="48">
        <v>9.177333333333328</v>
      </c>
      <c r="P1174" s="49">
        <v>10.714666666666675</v>
      </c>
      <c r="Q1174" s="48">
        <v>11.670333333333332</v>
      </c>
      <c r="R1174" s="49">
        <v>15.751666666666667</v>
      </c>
      <c r="S1174" s="48">
        <v>15.725166666666668</v>
      </c>
      <c r="T1174" s="49">
        <v>13.402833333333326</v>
      </c>
      <c r="U1174" s="48">
        <v>11.081833333333337</v>
      </c>
      <c r="V1174" s="49">
        <v>14.464833333333328</v>
      </c>
      <c r="W1174" s="48">
        <v>15.566666666666672</v>
      </c>
      <c r="X1174" s="49">
        <v>4.2166666666666623E-2</v>
      </c>
      <c r="Y1174" s="48">
        <v>0</v>
      </c>
      <c r="Z1174" s="49">
        <v>0</v>
      </c>
      <c r="AA1174" s="48">
        <v>0</v>
      </c>
      <c r="AB1174" s="49">
        <v>0</v>
      </c>
      <c r="AC1174" s="58">
        <f t="shared" si="417"/>
        <v>127.94850000000001</v>
      </c>
      <c r="AD1174" s="58"/>
      <c r="AE1174" s="58"/>
    </row>
    <row r="1175" spans="2:31" x14ac:dyDescent="0.3">
      <c r="B1175" s="62" t="s">
        <v>78</v>
      </c>
      <c r="C1175" s="62"/>
      <c r="D1175" s="62"/>
      <c r="E1175" s="48">
        <v>0</v>
      </c>
      <c r="F1175" s="49">
        <v>0</v>
      </c>
      <c r="G1175" s="48">
        <v>0</v>
      </c>
      <c r="H1175" s="49">
        <v>0</v>
      </c>
      <c r="I1175" s="48">
        <v>0</v>
      </c>
      <c r="J1175" s="49">
        <v>0</v>
      </c>
      <c r="K1175" s="48">
        <v>0</v>
      </c>
      <c r="L1175" s="49">
        <v>0</v>
      </c>
      <c r="M1175" s="48">
        <v>0</v>
      </c>
      <c r="N1175" s="49">
        <v>0</v>
      </c>
      <c r="O1175" s="48">
        <v>0</v>
      </c>
      <c r="P1175" s="49">
        <v>0</v>
      </c>
      <c r="Q1175" s="48">
        <v>0</v>
      </c>
      <c r="R1175" s="49">
        <v>0</v>
      </c>
      <c r="S1175" s="48">
        <v>0</v>
      </c>
      <c r="T1175" s="49">
        <v>0</v>
      </c>
      <c r="U1175" s="48">
        <v>0</v>
      </c>
      <c r="V1175" s="49">
        <v>0</v>
      </c>
      <c r="W1175" s="48">
        <v>0</v>
      </c>
      <c r="X1175" s="49">
        <v>0.66999999999999993</v>
      </c>
      <c r="Y1175" s="48">
        <v>0</v>
      </c>
      <c r="Z1175" s="49">
        <v>0</v>
      </c>
      <c r="AA1175" s="48">
        <v>0</v>
      </c>
      <c r="AB1175" s="49">
        <v>0</v>
      </c>
      <c r="AC1175" s="58">
        <f t="shared" si="417"/>
        <v>0.66999999999999993</v>
      </c>
      <c r="AD1175" s="58"/>
      <c r="AE1175" s="58"/>
    </row>
    <row r="1176" spans="2:31" x14ac:dyDescent="0.3">
      <c r="B1176" s="62" t="s">
        <v>79</v>
      </c>
      <c r="C1176" s="62"/>
      <c r="D1176" s="62"/>
      <c r="E1176" s="48">
        <v>0</v>
      </c>
      <c r="F1176" s="49">
        <v>0</v>
      </c>
      <c r="G1176" s="48">
        <v>0</v>
      </c>
      <c r="H1176" s="49">
        <v>0</v>
      </c>
      <c r="I1176" s="48">
        <v>0</v>
      </c>
      <c r="J1176" s="49">
        <v>0</v>
      </c>
      <c r="K1176" s="48">
        <v>0</v>
      </c>
      <c r="L1176" s="49">
        <v>0</v>
      </c>
      <c r="M1176" s="48">
        <v>7.2937500000000002</v>
      </c>
      <c r="N1176" s="49">
        <v>19.025666666666666</v>
      </c>
      <c r="O1176" s="48">
        <v>26.265666666666682</v>
      </c>
      <c r="P1176" s="49">
        <v>35.98633333333332</v>
      </c>
      <c r="Q1176" s="48">
        <v>25.7455</v>
      </c>
      <c r="R1176" s="49">
        <v>9.109833333333329</v>
      </c>
      <c r="S1176" s="48">
        <v>8.1530833333333295</v>
      </c>
      <c r="T1176" s="49">
        <v>0.54876666666666907</v>
      </c>
      <c r="U1176" s="48">
        <v>1.5778666666666665</v>
      </c>
      <c r="V1176" s="49">
        <v>3.2847333333333344</v>
      </c>
      <c r="W1176" s="48">
        <v>6.4352333333333345</v>
      </c>
      <c r="X1176" s="49">
        <v>2.5949833333333334</v>
      </c>
      <c r="Y1176" s="48">
        <v>0</v>
      </c>
      <c r="Z1176" s="49">
        <v>0</v>
      </c>
      <c r="AA1176" s="48">
        <v>0</v>
      </c>
      <c r="AB1176" s="49">
        <v>0</v>
      </c>
      <c r="AC1176" s="58">
        <f t="shared" si="417"/>
        <v>146.02141666666665</v>
      </c>
      <c r="AD1176" s="58"/>
      <c r="AE1176" s="58"/>
    </row>
    <row r="1177" spans="2:31" x14ac:dyDescent="0.3">
      <c r="B1177" s="62" t="s">
        <v>80</v>
      </c>
      <c r="C1177" s="62"/>
      <c r="D1177" s="62"/>
      <c r="E1177" s="48">
        <v>0</v>
      </c>
      <c r="F1177" s="49">
        <v>0</v>
      </c>
      <c r="G1177" s="48">
        <v>0</v>
      </c>
      <c r="H1177" s="49">
        <v>0</v>
      </c>
      <c r="I1177" s="48">
        <v>0</v>
      </c>
      <c r="J1177" s="49">
        <v>0</v>
      </c>
      <c r="K1177" s="48">
        <v>0</v>
      </c>
      <c r="L1177" s="49">
        <v>0</v>
      </c>
      <c r="M1177" s="48">
        <v>0</v>
      </c>
      <c r="N1177" s="49">
        <v>10.406166666666673</v>
      </c>
      <c r="O1177" s="48">
        <v>11.549999999999994</v>
      </c>
      <c r="P1177" s="49">
        <v>15.137166666666666</v>
      </c>
      <c r="Q1177" s="48">
        <v>61.346333333333334</v>
      </c>
      <c r="R1177" s="49">
        <v>68.332166666666652</v>
      </c>
      <c r="S1177" s="48">
        <v>68.216833333333341</v>
      </c>
      <c r="T1177" s="49">
        <v>60.85483333333331</v>
      </c>
      <c r="U1177" s="48">
        <v>49.709500000000013</v>
      </c>
      <c r="V1177" s="49">
        <v>20.693666666666665</v>
      </c>
      <c r="W1177" s="48">
        <v>0</v>
      </c>
      <c r="X1177" s="49">
        <v>0</v>
      </c>
      <c r="Y1177" s="48">
        <v>0</v>
      </c>
      <c r="Z1177" s="49">
        <v>0</v>
      </c>
      <c r="AA1177" s="48">
        <v>0</v>
      </c>
      <c r="AB1177" s="49">
        <v>0</v>
      </c>
      <c r="AC1177" s="58">
        <f t="shared" si="417"/>
        <v>366.24666666666661</v>
      </c>
      <c r="AD1177" s="58"/>
      <c r="AE1177" s="58"/>
    </row>
    <row r="1178" spans="2:31" x14ac:dyDescent="0.3">
      <c r="B1178" s="62" t="s">
        <v>88</v>
      </c>
      <c r="C1178" s="62"/>
      <c r="D1178" s="62"/>
      <c r="E1178" s="48">
        <v>0</v>
      </c>
      <c r="F1178" s="49">
        <v>0</v>
      </c>
      <c r="G1178" s="48">
        <v>0</v>
      </c>
      <c r="H1178" s="49">
        <v>0</v>
      </c>
      <c r="I1178" s="48">
        <v>0</v>
      </c>
      <c r="J1178" s="49">
        <v>0</v>
      </c>
      <c r="K1178" s="48">
        <v>0</v>
      </c>
      <c r="L1178" s="49">
        <v>0</v>
      </c>
      <c r="M1178" s="48">
        <v>1.206</v>
      </c>
      <c r="N1178" s="49">
        <v>0</v>
      </c>
      <c r="O1178" s="48">
        <v>0</v>
      </c>
      <c r="P1178" s="49">
        <v>0</v>
      </c>
      <c r="Q1178" s="48">
        <v>0</v>
      </c>
      <c r="R1178" s="49">
        <v>0</v>
      </c>
      <c r="S1178" s="48">
        <v>0</v>
      </c>
      <c r="T1178" s="49">
        <v>0.11783333333333333</v>
      </c>
      <c r="U1178" s="48">
        <v>0.11083333333333333</v>
      </c>
      <c r="V1178" s="49">
        <v>0</v>
      </c>
      <c r="W1178" s="48">
        <v>8.1666666666666679E-2</v>
      </c>
      <c r="X1178" s="49">
        <v>3.833333333333333E-2</v>
      </c>
      <c r="Y1178" s="48">
        <v>0</v>
      </c>
      <c r="Z1178" s="49">
        <v>0</v>
      </c>
      <c r="AA1178" s="48">
        <v>0</v>
      </c>
      <c r="AB1178" s="49">
        <v>0</v>
      </c>
      <c r="AC1178" s="58">
        <f t="shared" si="417"/>
        <v>1.5546666666666666</v>
      </c>
      <c r="AD1178" s="58"/>
      <c r="AE1178" s="58"/>
    </row>
    <row r="1179" spans="2:31" x14ac:dyDescent="0.3">
      <c r="B1179" s="62" t="s">
        <v>104</v>
      </c>
      <c r="C1179" s="62"/>
      <c r="D1179" s="62"/>
      <c r="E1179" s="48">
        <v>0</v>
      </c>
      <c r="F1179" s="49">
        <v>0</v>
      </c>
      <c r="G1179" s="48">
        <v>0</v>
      </c>
      <c r="H1179" s="49">
        <v>0</v>
      </c>
      <c r="I1179" s="48">
        <v>0</v>
      </c>
      <c r="J1179" s="49">
        <v>0</v>
      </c>
      <c r="K1179" s="48">
        <v>0</v>
      </c>
      <c r="L1179" s="49">
        <v>0</v>
      </c>
      <c r="M1179" s="48">
        <v>0</v>
      </c>
      <c r="N1179" s="49">
        <v>0</v>
      </c>
      <c r="O1179" s="48">
        <v>0</v>
      </c>
      <c r="P1179" s="49">
        <v>0</v>
      </c>
      <c r="Q1179" s="48">
        <v>0</v>
      </c>
      <c r="R1179" s="49">
        <v>0</v>
      </c>
      <c r="S1179" s="48">
        <v>0</v>
      </c>
      <c r="T1179" s="49">
        <v>0</v>
      </c>
      <c r="U1179" s="48">
        <v>0</v>
      </c>
      <c r="V1179" s="49">
        <v>0</v>
      </c>
      <c r="W1179" s="48">
        <v>0</v>
      </c>
      <c r="X1179" s="49">
        <v>0</v>
      </c>
      <c r="Y1179" s="48">
        <v>0</v>
      </c>
      <c r="Z1179" s="49">
        <v>0</v>
      </c>
      <c r="AA1179" s="48">
        <v>0</v>
      </c>
      <c r="AB1179" s="49">
        <v>0</v>
      </c>
      <c r="AC1179" s="58">
        <f t="shared" si="417"/>
        <v>0</v>
      </c>
      <c r="AD1179" s="58"/>
      <c r="AE1179" s="58"/>
    </row>
    <row r="1180" spans="2:31" x14ac:dyDescent="0.3">
      <c r="B1180" s="62" t="s">
        <v>101</v>
      </c>
      <c r="C1180" s="62"/>
      <c r="D1180" s="62"/>
      <c r="E1180" s="48">
        <v>0</v>
      </c>
      <c r="F1180" s="49">
        <v>0</v>
      </c>
      <c r="G1180" s="48">
        <v>0</v>
      </c>
      <c r="H1180" s="49">
        <v>0</v>
      </c>
      <c r="I1180" s="48">
        <v>0</v>
      </c>
      <c r="J1180" s="49">
        <v>0</v>
      </c>
      <c r="K1180" s="48">
        <v>0</v>
      </c>
      <c r="L1180" s="49">
        <v>0</v>
      </c>
      <c r="M1180" s="48">
        <v>0</v>
      </c>
      <c r="N1180" s="49">
        <v>0</v>
      </c>
      <c r="O1180" s="48">
        <v>0</v>
      </c>
      <c r="P1180" s="49">
        <v>0</v>
      </c>
      <c r="Q1180" s="48">
        <v>0</v>
      </c>
      <c r="R1180" s="49">
        <v>0</v>
      </c>
      <c r="S1180" s="48">
        <v>0</v>
      </c>
      <c r="T1180" s="49">
        <v>0</v>
      </c>
      <c r="U1180" s="48">
        <v>0</v>
      </c>
      <c r="V1180" s="49">
        <v>0</v>
      </c>
      <c r="W1180" s="48">
        <v>0</v>
      </c>
      <c r="X1180" s="49">
        <v>0</v>
      </c>
      <c r="Y1180" s="48">
        <v>0</v>
      </c>
      <c r="Z1180" s="49">
        <v>0</v>
      </c>
      <c r="AA1180" s="48">
        <v>0</v>
      </c>
      <c r="AB1180" s="49">
        <v>0</v>
      </c>
      <c r="AC1180" s="58">
        <f t="shared" si="417"/>
        <v>0</v>
      </c>
      <c r="AD1180" s="58"/>
      <c r="AE1180" s="58"/>
    </row>
    <row r="1181" spans="2:31" x14ac:dyDescent="0.3">
      <c r="B1181" s="62" t="s">
        <v>102</v>
      </c>
      <c r="C1181" s="62"/>
      <c r="D1181" s="6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0</v>
      </c>
      <c r="N1181" s="49">
        <v>0.2513333333333333</v>
      </c>
      <c r="O1181" s="48">
        <v>0</v>
      </c>
      <c r="P1181" s="49">
        <v>7.4700000000000104</v>
      </c>
      <c r="Q1181" s="48">
        <v>8.1596666666666522</v>
      </c>
      <c r="R1181" s="49">
        <v>25.609833333333299</v>
      </c>
      <c r="S1181" s="48">
        <v>30.139000000000049</v>
      </c>
      <c r="T1181" s="49">
        <v>20.868500000000019</v>
      </c>
      <c r="U1181" s="48">
        <v>22.199000000000023</v>
      </c>
      <c r="V1181" s="49">
        <v>23.229000000000017</v>
      </c>
      <c r="W1181" s="48">
        <v>8.5595000000000034</v>
      </c>
      <c r="X1181" s="49">
        <v>0</v>
      </c>
      <c r="Y1181" s="48">
        <v>0</v>
      </c>
      <c r="Z1181" s="49">
        <v>0</v>
      </c>
      <c r="AA1181" s="48">
        <v>0</v>
      </c>
      <c r="AB1181" s="49">
        <v>0</v>
      </c>
      <c r="AC1181" s="58">
        <f t="shared" si="417"/>
        <v>146.48583333333343</v>
      </c>
      <c r="AD1181" s="58"/>
      <c r="AE1181" s="58"/>
    </row>
    <row r="1182" spans="2:31" x14ac:dyDescent="0.3">
      <c r="B1182" s="62" t="s">
        <v>103</v>
      </c>
      <c r="C1182" s="62"/>
      <c r="D1182" s="62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12.105666666666663</v>
      </c>
      <c r="N1182" s="49">
        <v>39.768833333333355</v>
      </c>
      <c r="O1182" s="48">
        <v>24.744999999999997</v>
      </c>
      <c r="P1182" s="49">
        <v>27.642000000000003</v>
      </c>
      <c r="Q1182" s="48">
        <v>27.63666666666667</v>
      </c>
      <c r="R1182" s="49">
        <v>29.526333333333316</v>
      </c>
      <c r="S1182" s="48">
        <v>32.632166666666677</v>
      </c>
      <c r="T1182" s="49">
        <v>32.379166666666642</v>
      </c>
      <c r="U1182" s="48">
        <v>31.632333333333349</v>
      </c>
      <c r="V1182" s="49">
        <v>31.635666666666658</v>
      </c>
      <c r="W1182" s="48">
        <v>28.231666666666676</v>
      </c>
      <c r="X1182" s="49">
        <v>9.3725000000000005</v>
      </c>
      <c r="Y1182" s="48">
        <v>0</v>
      </c>
      <c r="Z1182" s="49">
        <v>0</v>
      </c>
      <c r="AA1182" s="48">
        <v>0</v>
      </c>
      <c r="AB1182" s="49">
        <v>0</v>
      </c>
      <c r="AC1182" s="58">
        <f t="shared" si="417"/>
        <v>327.30800000000005</v>
      </c>
      <c r="AD1182" s="58"/>
      <c r="AE1182" s="58"/>
    </row>
    <row r="1183" spans="2:31" x14ac:dyDescent="0.3">
      <c r="B1183" s="62" t="s">
        <v>116</v>
      </c>
      <c r="C1183" s="62"/>
      <c r="D1183" s="62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0</v>
      </c>
      <c r="N1183" s="49">
        <v>7.2686666666666619</v>
      </c>
      <c r="O1183" s="48">
        <v>35.059499999999986</v>
      </c>
      <c r="P1183" s="49">
        <v>44.788499999999992</v>
      </c>
      <c r="Q1183" s="48">
        <v>48.324166666666649</v>
      </c>
      <c r="R1183" s="49">
        <v>40.768833333333319</v>
      </c>
      <c r="S1183" s="48">
        <v>24.235333333333333</v>
      </c>
      <c r="T1183" s="49">
        <v>18.644000000000005</v>
      </c>
      <c r="U1183" s="48">
        <v>23.679333333333343</v>
      </c>
      <c r="V1183" s="49">
        <v>20.457000000000004</v>
      </c>
      <c r="W1183" s="48">
        <v>13.861333333333329</v>
      </c>
      <c r="X1183" s="49">
        <v>0.93283333333333307</v>
      </c>
      <c r="Y1183" s="48">
        <v>0</v>
      </c>
      <c r="Z1183" s="49">
        <v>0</v>
      </c>
      <c r="AA1183" s="48">
        <v>0</v>
      </c>
      <c r="AB1183" s="49">
        <v>0</v>
      </c>
      <c r="AC1183" s="58">
        <f>SUM(E1183:AB1183)</f>
        <v>278.01949999999999</v>
      </c>
      <c r="AD1183" s="58"/>
      <c r="AE1183" s="58"/>
    </row>
    <row r="1184" spans="2:31" x14ac:dyDescent="0.3">
      <c r="B1184" s="62" t="s">
        <v>117</v>
      </c>
      <c r="C1184" s="62"/>
      <c r="D1184" s="62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43.504999999999981</v>
      </c>
      <c r="N1184" s="49">
        <v>142.89999999999984</v>
      </c>
      <c r="O1184" s="48">
        <v>118.19316666666664</v>
      </c>
      <c r="P1184" s="49">
        <v>131.08583333333337</v>
      </c>
      <c r="Q1184" s="48">
        <v>133.8175</v>
      </c>
      <c r="R1184" s="49">
        <v>47.672333333333327</v>
      </c>
      <c r="S1184" s="48">
        <v>84.498999999999995</v>
      </c>
      <c r="T1184" s="49">
        <v>131.80299999999997</v>
      </c>
      <c r="U1184" s="48">
        <v>126.71950000000005</v>
      </c>
      <c r="V1184" s="49">
        <v>114.60150000000002</v>
      </c>
      <c r="W1184" s="48">
        <v>86.492499999999978</v>
      </c>
      <c r="X1184" s="49">
        <v>6.8148333333333309</v>
      </c>
      <c r="Y1184" s="48">
        <v>0</v>
      </c>
      <c r="Z1184" s="49">
        <v>0</v>
      </c>
      <c r="AA1184" s="48">
        <v>0</v>
      </c>
      <c r="AB1184" s="49">
        <v>0</v>
      </c>
      <c r="AC1184" s="58">
        <f>SUM(E1184:AB1184)</f>
        <v>1168.1041666666667</v>
      </c>
      <c r="AD1184" s="58"/>
      <c r="AE1184" s="58"/>
    </row>
    <row r="1185" spans="2:31" x14ac:dyDescent="0.3">
      <c r="B1185" s="62" t="s">
        <v>118</v>
      </c>
      <c r="C1185" s="62"/>
      <c r="D1185" s="62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0</v>
      </c>
      <c r="Q1185" s="48">
        <v>0</v>
      </c>
      <c r="R1185" s="49">
        <v>0</v>
      </c>
      <c r="S1185" s="48">
        <v>0</v>
      </c>
      <c r="T1185" s="49">
        <v>0</v>
      </c>
      <c r="U1185" s="48">
        <v>0</v>
      </c>
      <c r="V1185" s="49">
        <v>0</v>
      </c>
      <c r="W1185" s="48">
        <v>0</v>
      </c>
      <c r="X1185" s="49">
        <v>0</v>
      </c>
      <c r="Y1185" s="48">
        <v>0</v>
      </c>
      <c r="Z1185" s="49">
        <v>0</v>
      </c>
      <c r="AA1185" s="48">
        <v>0</v>
      </c>
      <c r="AB1185" s="49">
        <v>0</v>
      </c>
      <c r="AC1185" s="58">
        <f t="shared" ref="AC1185:AC1189" si="418">SUM(E1185:AB1185)</f>
        <v>0</v>
      </c>
      <c r="AD1185" s="58"/>
      <c r="AE1185" s="58"/>
    </row>
    <row r="1186" spans="2:31" x14ac:dyDescent="0.3">
      <c r="B1186" s="62" t="s">
        <v>127</v>
      </c>
      <c r="C1186" s="62"/>
      <c r="D1186" s="62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10.6675</v>
      </c>
      <c r="N1186" s="49">
        <v>47.548333333333296</v>
      </c>
      <c r="O1186" s="48">
        <v>47.572166666666654</v>
      </c>
      <c r="P1186" s="49">
        <v>48.305333333333337</v>
      </c>
      <c r="Q1186" s="48">
        <v>47.528999999999989</v>
      </c>
      <c r="R1186" s="49">
        <v>47.574499999999958</v>
      </c>
      <c r="S1186" s="48">
        <v>47.579999999999956</v>
      </c>
      <c r="T1186" s="49">
        <v>47.579999999999956</v>
      </c>
      <c r="U1186" s="48">
        <v>47.529333333333298</v>
      </c>
      <c r="V1186" s="49">
        <v>56.6145</v>
      </c>
      <c r="W1186" s="48">
        <v>53.541499999999992</v>
      </c>
      <c r="X1186" s="49">
        <v>34.546833333333339</v>
      </c>
      <c r="Y1186" s="48">
        <v>0</v>
      </c>
      <c r="Z1186" s="49">
        <v>0</v>
      </c>
      <c r="AA1186" s="48">
        <v>0</v>
      </c>
      <c r="AB1186" s="49">
        <v>0</v>
      </c>
      <c r="AC1186" s="58">
        <f t="shared" si="418"/>
        <v>536.58899999999983</v>
      </c>
      <c r="AD1186" s="58"/>
      <c r="AE1186" s="58"/>
    </row>
    <row r="1187" spans="2:31" x14ac:dyDescent="0.3">
      <c r="B1187" s="4" t="s">
        <v>129</v>
      </c>
      <c r="C1187" s="12"/>
      <c r="D1187" s="12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16.562333333333346</v>
      </c>
      <c r="N1187" s="49">
        <v>56.379833333333345</v>
      </c>
      <c r="O1187" s="48">
        <v>65.57683333333334</v>
      </c>
      <c r="P1187" s="49">
        <v>68.645999999999944</v>
      </c>
      <c r="Q1187" s="48">
        <v>70.031333333333365</v>
      </c>
      <c r="R1187" s="49">
        <v>70.289999999999978</v>
      </c>
      <c r="S1187" s="48">
        <v>70.398166666666626</v>
      </c>
      <c r="T1187" s="49">
        <v>70.248166666666663</v>
      </c>
      <c r="U1187" s="48">
        <v>68.385500000000064</v>
      </c>
      <c r="V1187" s="49">
        <v>55.566999999999958</v>
      </c>
      <c r="W1187" s="48">
        <v>29.029999999999976</v>
      </c>
      <c r="X1187" s="49">
        <v>0.86499999999999977</v>
      </c>
      <c r="Y1187" s="48">
        <v>0</v>
      </c>
      <c r="Z1187" s="49">
        <v>0</v>
      </c>
      <c r="AA1187" s="48">
        <v>0</v>
      </c>
      <c r="AB1187" s="49">
        <v>0</v>
      </c>
      <c r="AC1187" s="58">
        <f t="shared" si="418"/>
        <v>641.98016666666661</v>
      </c>
      <c r="AD1187" s="58"/>
      <c r="AE1187" s="58"/>
    </row>
    <row r="1188" spans="2:31" x14ac:dyDescent="0.3">
      <c r="B1188" s="4" t="s">
        <v>130</v>
      </c>
      <c r="C1188" s="12"/>
      <c r="D1188" s="12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0</v>
      </c>
      <c r="N1188" s="49">
        <v>6.0940000000000039</v>
      </c>
      <c r="O1188" s="48">
        <v>24.240833333333338</v>
      </c>
      <c r="P1188" s="49">
        <v>38.627500000000026</v>
      </c>
      <c r="Q1188" s="48">
        <v>47.521499999999996</v>
      </c>
      <c r="R1188" s="49">
        <v>51.152666666666683</v>
      </c>
      <c r="S1188" s="48">
        <v>50.057833333333321</v>
      </c>
      <c r="T1188" s="49">
        <v>43.143333333333352</v>
      </c>
      <c r="U1188" s="48">
        <v>31.755666666666663</v>
      </c>
      <c r="V1188" s="49">
        <v>16.362000000000009</v>
      </c>
      <c r="W1188" s="48">
        <v>0</v>
      </c>
      <c r="X1188" s="49">
        <v>0</v>
      </c>
      <c r="Y1188" s="48">
        <v>0</v>
      </c>
      <c r="Z1188" s="49">
        <v>0</v>
      </c>
      <c r="AA1188" s="48">
        <v>0</v>
      </c>
      <c r="AB1188" s="49">
        <v>0</v>
      </c>
      <c r="AC1188" s="58">
        <f t="shared" si="418"/>
        <v>308.95533333333344</v>
      </c>
      <c r="AD1188" s="58"/>
      <c r="AE1188" s="58"/>
    </row>
    <row r="1189" spans="2:31" x14ac:dyDescent="0.3">
      <c r="B1189" s="4" t="s">
        <v>131</v>
      </c>
      <c r="C1189" s="12"/>
      <c r="D1189" s="12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0</v>
      </c>
      <c r="N1189" s="49">
        <v>0</v>
      </c>
      <c r="O1189" s="48">
        <v>0</v>
      </c>
      <c r="P1189" s="49">
        <v>0</v>
      </c>
      <c r="Q1189" s="48">
        <v>0</v>
      </c>
      <c r="R1189" s="49">
        <v>0</v>
      </c>
      <c r="S1189" s="48">
        <v>0</v>
      </c>
      <c r="T1189" s="49">
        <v>0</v>
      </c>
      <c r="U1189" s="48">
        <v>0</v>
      </c>
      <c r="V1189" s="49">
        <v>0</v>
      </c>
      <c r="W1189" s="48">
        <v>29.666999999999998</v>
      </c>
      <c r="X1189" s="49">
        <v>0</v>
      </c>
      <c r="Y1189" s="48">
        <v>0</v>
      </c>
      <c r="Z1189" s="49">
        <v>0</v>
      </c>
      <c r="AA1189" s="48">
        <v>0</v>
      </c>
      <c r="AB1189" s="49">
        <v>0</v>
      </c>
      <c r="AC1189" s="58">
        <f t="shared" si="418"/>
        <v>29.666999999999998</v>
      </c>
      <c r="AD1189" s="58"/>
      <c r="AE1189" s="58"/>
    </row>
    <row r="1190" spans="2:31" x14ac:dyDescent="0.3">
      <c r="B1190" s="13" t="s">
        <v>2</v>
      </c>
      <c r="C1190" s="13"/>
      <c r="D1190" s="13"/>
      <c r="E1190" s="14">
        <f>SUM(E1130:E1189)</f>
        <v>0</v>
      </c>
      <c r="F1190" s="14">
        <f t="shared" ref="F1190" si="419">SUM(F1130:F1189)</f>
        <v>0</v>
      </c>
      <c r="G1190" s="14">
        <f t="shared" ref="G1190" si="420">SUM(G1130:G1189)</f>
        <v>0</v>
      </c>
      <c r="H1190" s="14">
        <f t="shared" ref="H1190" si="421">SUM(H1130:H1189)</f>
        <v>0</v>
      </c>
      <c r="I1190" s="14">
        <f t="shared" ref="I1190" si="422">SUM(I1130:I1189)</f>
        <v>0</v>
      </c>
      <c r="J1190" s="14">
        <f t="shared" ref="J1190" si="423">SUM(J1130:J1189)</f>
        <v>0</v>
      </c>
      <c r="K1190" s="14">
        <f t="shared" ref="K1190" si="424">SUM(K1130:K1189)</f>
        <v>0</v>
      </c>
      <c r="L1190" s="14">
        <f t="shared" ref="L1190" si="425">SUM(L1130:L1189)</f>
        <v>0</v>
      </c>
      <c r="M1190" s="14">
        <f t="shared" ref="M1190" si="426">SUM(M1130:M1189)</f>
        <v>225.06014999999999</v>
      </c>
      <c r="N1190" s="14">
        <f t="shared" ref="N1190" si="427">SUM(N1130:N1189)</f>
        <v>899.47286666666639</v>
      </c>
      <c r="O1190" s="14">
        <f t="shared" ref="O1190" si="428">SUM(O1130:O1189)</f>
        <v>963.90623333333315</v>
      </c>
      <c r="P1190" s="14">
        <f t="shared" ref="P1190" si="429">SUM(P1130:P1189)</f>
        <v>1123.7611666666664</v>
      </c>
      <c r="Q1190" s="14">
        <f t="shared" ref="Q1190" si="430">SUM(Q1130:Q1189)</f>
        <v>1206.0695333333333</v>
      </c>
      <c r="R1190" s="14">
        <f t="shared" ref="R1190" si="431">SUM(R1130:R1189)</f>
        <v>1248.2356666666667</v>
      </c>
      <c r="S1190" s="14">
        <f t="shared" ref="S1190" si="432">SUM(S1130:S1189)</f>
        <v>1163.7472833333331</v>
      </c>
      <c r="T1190" s="14">
        <f t="shared" ref="T1190" si="433">SUM(T1130:T1189)</f>
        <v>1095.1700666666666</v>
      </c>
      <c r="U1190" s="14">
        <f t="shared" ref="U1190" si="434">SUM(U1130:U1189)</f>
        <v>1103.7376999999999</v>
      </c>
      <c r="V1190" s="14">
        <f t="shared" ref="V1190" si="435">SUM(V1130:V1189)</f>
        <v>1073.3847000000003</v>
      </c>
      <c r="W1190" s="14">
        <f t="shared" ref="W1190" si="436">SUM(W1130:W1189)</f>
        <v>808.66255000000012</v>
      </c>
      <c r="X1190" s="14">
        <f t="shared" ref="X1190" si="437">SUM(X1130:X1189)</f>
        <v>83.399150000000006</v>
      </c>
      <c r="Y1190" s="14">
        <f t="shared" ref="Y1190" si="438">SUM(Y1130:Y1189)</f>
        <v>0</v>
      </c>
      <c r="Z1190" s="14">
        <f t="shared" ref="Z1190" si="439">SUM(Z1130:Z1189)</f>
        <v>0</v>
      </c>
      <c r="AA1190" s="14">
        <f t="shared" ref="AA1190" si="440">SUM(AA1130:AA1189)</f>
        <v>0</v>
      </c>
      <c r="AB1190" s="14">
        <f t="shared" ref="AB1190" si="441">SUM(AB1130:AB1189)</f>
        <v>0</v>
      </c>
      <c r="AC1190" s="70">
        <f>SUM(AC1130:AE1189)</f>
        <v>10994.607066666666</v>
      </c>
      <c r="AD1190" s="70"/>
      <c r="AE1190" s="70"/>
    </row>
    <row r="1191" spans="2:31" x14ac:dyDescent="0.3">
      <c r="B1191" s="15"/>
      <c r="C1191" s="16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</row>
    <row r="1192" spans="2:31" x14ac:dyDescent="0.3">
      <c r="B1192" s="15"/>
      <c r="C1192" s="16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</row>
    <row r="1193" spans="2:31" x14ac:dyDescent="0.3">
      <c r="B1193" s="8">
        <f>'Resumen-Mensual'!$W$22</f>
        <v>45310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68" t="s">
        <v>2</v>
      </c>
      <c r="AD1195" s="68"/>
      <c r="AE1195" s="68"/>
    </row>
    <row r="1196" spans="2:31" x14ac:dyDescent="0.3">
      <c r="B1196" s="82" t="s">
        <v>37</v>
      </c>
      <c r="C1196" s="82"/>
      <c r="D1196" s="82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0.871</v>
      </c>
      <c r="N1196" s="49">
        <v>2.7481666666666666</v>
      </c>
      <c r="O1196" s="48">
        <v>6.6666666666666374E-2</v>
      </c>
      <c r="P1196" s="49">
        <v>0.10833333333333349</v>
      </c>
      <c r="Q1196" s="48">
        <v>8.1166666666667026E-2</v>
      </c>
      <c r="R1196" s="49">
        <v>1.1666666666666567E-2</v>
      </c>
      <c r="S1196" s="48">
        <v>0</v>
      </c>
      <c r="T1196" s="49">
        <v>0.25266666666666654</v>
      </c>
      <c r="U1196" s="48">
        <v>0.95566666666666655</v>
      </c>
      <c r="V1196" s="49">
        <v>2.2044999999999999</v>
      </c>
      <c r="W1196" s="48">
        <v>2.7201666666666657</v>
      </c>
      <c r="X1196" s="49">
        <v>1.8499999999999981</v>
      </c>
      <c r="Y1196" s="48">
        <v>0</v>
      </c>
      <c r="Z1196" s="49">
        <v>0</v>
      </c>
      <c r="AA1196" s="48">
        <v>0</v>
      </c>
      <c r="AB1196" s="49">
        <v>0</v>
      </c>
      <c r="AC1196" s="58">
        <f>SUM(E1196:AB1196)</f>
        <v>11.869999999999997</v>
      </c>
      <c r="AD1196" s="58"/>
      <c r="AE1196" s="58"/>
    </row>
    <row r="1197" spans="2:31" x14ac:dyDescent="0.3">
      <c r="B1197" s="62" t="s">
        <v>38</v>
      </c>
      <c r="C1197" s="62"/>
      <c r="D1197" s="62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1.56725</v>
      </c>
      <c r="N1197" s="49">
        <v>2.7413333333333343</v>
      </c>
      <c r="O1197" s="48">
        <v>0</v>
      </c>
      <c r="P1197" s="49">
        <v>0</v>
      </c>
      <c r="Q1197" s="48">
        <v>0</v>
      </c>
      <c r="R1197" s="49">
        <v>0</v>
      </c>
      <c r="S1197" s="48">
        <v>0</v>
      </c>
      <c r="T1197" s="49">
        <v>0.33346666666666658</v>
      </c>
      <c r="U1197" s="48">
        <v>2.3011666666666675</v>
      </c>
      <c r="V1197" s="49">
        <v>5.0390000000000015</v>
      </c>
      <c r="W1197" s="48">
        <v>5.5173333333333341</v>
      </c>
      <c r="X1197" s="49">
        <v>2.7383333333333328</v>
      </c>
      <c r="Y1197" s="48">
        <v>0</v>
      </c>
      <c r="Z1197" s="49">
        <v>0</v>
      </c>
      <c r="AA1197" s="48">
        <v>0</v>
      </c>
      <c r="AB1197" s="49">
        <v>0</v>
      </c>
      <c r="AC1197" s="58">
        <f t="shared" ref="AC1197:AC1228" si="442">SUM(E1197:AB1197)</f>
        <v>20.237883333333336</v>
      </c>
      <c r="AD1197" s="58"/>
      <c r="AE1197" s="58"/>
    </row>
    <row r="1198" spans="2:31" x14ac:dyDescent="0.3">
      <c r="B1198" s="62" t="s">
        <v>39</v>
      </c>
      <c r="C1198" s="62"/>
      <c r="D1198" s="62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</v>
      </c>
      <c r="N1198" s="49">
        <v>0</v>
      </c>
      <c r="O1198" s="48">
        <v>4.806166666666666</v>
      </c>
      <c r="P1198" s="49">
        <v>8.3158333333333339</v>
      </c>
      <c r="Q1198" s="48">
        <v>9.5371666666666695</v>
      </c>
      <c r="R1198" s="49">
        <v>9.5891666666666673</v>
      </c>
      <c r="S1198" s="48">
        <v>9.4690000000000012</v>
      </c>
      <c r="T1198" s="49">
        <v>8.0243333333333311</v>
      </c>
      <c r="U1198" s="48">
        <v>7.3909999999999991</v>
      </c>
      <c r="V1198" s="49">
        <v>4.0166666666666675</v>
      </c>
      <c r="W1198" s="48">
        <v>0.13500000000000009</v>
      </c>
      <c r="X1198" s="49">
        <v>0.35999999999999993</v>
      </c>
      <c r="Y1198" s="48">
        <v>0</v>
      </c>
      <c r="Z1198" s="49">
        <v>0</v>
      </c>
      <c r="AA1198" s="48">
        <v>0</v>
      </c>
      <c r="AB1198" s="49">
        <v>0</v>
      </c>
      <c r="AC1198" s="58">
        <f t="shared" si="442"/>
        <v>61.644333333333329</v>
      </c>
      <c r="AD1198" s="58"/>
      <c r="AE1198" s="58"/>
    </row>
    <row r="1199" spans="2:31" x14ac:dyDescent="0.3">
      <c r="B1199" s="62" t="s">
        <v>40</v>
      </c>
      <c r="C1199" s="62"/>
      <c r="D1199" s="62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18.073666666666671</v>
      </c>
      <c r="N1199" s="49">
        <v>27.465833333333332</v>
      </c>
      <c r="O1199" s="48">
        <v>51.013833333333331</v>
      </c>
      <c r="P1199" s="49">
        <v>30.322166666666657</v>
      </c>
      <c r="Q1199" s="48">
        <v>35.14683333333334</v>
      </c>
      <c r="R1199" s="49">
        <v>36.034166666666664</v>
      </c>
      <c r="S1199" s="48">
        <v>37.627000000000017</v>
      </c>
      <c r="T1199" s="49">
        <v>37.94550000000001</v>
      </c>
      <c r="U1199" s="48">
        <v>37.142833333333336</v>
      </c>
      <c r="V1199" s="49">
        <v>40.384999999999998</v>
      </c>
      <c r="W1199" s="48">
        <v>35.215166666666661</v>
      </c>
      <c r="X1199" s="49">
        <v>9.4501666666666662</v>
      </c>
      <c r="Y1199" s="48">
        <v>0</v>
      </c>
      <c r="Z1199" s="49">
        <v>0</v>
      </c>
      <c r="AA1199" s="48">
        <v>0</v>
      </c>
      <c r="AB1199" s="49">
        <v>0</v>
      </c>
      <c r="AC1199" s="58">
        <f t="shared" si="442"/>
        <v>395.8221666666667</v>
      </c>
      <c r="AD1199" s="58"/>
      <c r="AE1199" s="58"/>
    </row>
    <row r="1200" spans="2:31" x14ac:dyDescent="0.3">
      <c r="B1200" s="62" t="s">
        <v>41</v>
      </c>
      <c r="C1200" s="62"/>
      <c r="D1200" s="62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</v>
      </c>
      <c r="N1200" s="49">
        <v>6.0484999999999962</v>
      </c>
      <c r="O1200" s="48">
        <v>1.6223333333333338</v>
      </c>
      <c r="P1200" s="49">
        <v>0</v>
      </c>
      <c r="Q1200" s="48">
        <v>0</v>
      </c>
      <c r="R1200" s="49">
        <v>0</v>
      </c>
      <c r="S1200" s="48">
        <v>0</v>
      </c>
      <c r="T1200" s="49">
        <v>0</v>
      </c>
      <c r="U1200" s="48">
        <v>3.3381666666666656</v>
      </c>
      <c r="V1200" s="49">
        <v>9.4733333333333327</v>
      </c>
      <c r="W1200" s="48">
        <v>8.7275000000000009</v>
      </c>
      <c r="X1200" s="49">
        <v>4.4839999999999991</v>
      </c>
      <c r="Y1200" s="48">
        <v>0</v>
      </c>
      <c r="Z1200" s="49">
        <v>0</v>
      </c>
      <c r="AA1200" s="48">
        <v>0</v>
      </c>
      <c r="AB1200" s="49">
        <v>0</v>
      </c>
      <c r="AC1200" s="58">
        <f t="shared" si="442"/>
        <v>33.69383333333333</v>
      </c>
      <c r="AD1200" s="58"/>
      <c r="AE1200" s="58"/>
    </row>
    <row r="1201" spans="2:31" x14ac:dyDescent="0.3">
      <c r="B1201" s="62" t="s">
        <v>42</v>
      </c>
      <c r="C1201" s="62"/>
      <c r="D1201" s="62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2.0116666666666679E-2</v>
      </c>
      <c r="N1201" s="49">
        <v>1.2595666666666674</v>
      </c>
      <c r="O1201" s="48">
        <v>0.79620000000000102</v>
      </c>
      <c r="P1201" s="49">
        <v>0</v>
      </c>
      <c r="Q1201" s="48">
        <v>0</v>
      </c>
      <c r="R1201" s="49">
        <v>0</v>
      </c>
      <c r="S1201" s="48">
        <v>0.20466666666666575</v>
      </c>
      <c r="T1201" s="49">
        <v>1.0740000000000003</v>
      </c>
      <c r="U1201" s="48">
        <v>22.940300000000015</v>
      </c>
      <c r="V1201" s="49">
        <v>25.91866666666666</v>
      </c>
      <c r="W1201" s="48">
        <v>13.261000000000001</v>
      </c>
      <c r="X1201" s="49">
        <v>5.9176666666666673</v>
      </c>
      <c r="Y1201" s="48">
        <v>0</v>
      </c>
      <c r="Z1201" s="49">
        <v>0</v>
      </c>
      <c r="AA1201" s="48">
        <v>0</v>
      </c>
      <c r="AB1201" s="49">
        <v>0</v>
      </c>
      <c r="AC1201" s="58">
        <f t="shared" si="442"/>
        <v>71.392183333333335</v>
      </c>
      <c r="AD1201" s="58"/>
      <c r="AE1201" s="58"/>
    </row>
    <row r="1202" spans="2:31" x14ac:dyDescent="0.3">
      <c r="B1202" s="62" t="s">
        <v>43</v>
      </c>
      <c r="C1202" s="62"/>
      <c r="D1202" s="62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19.23599999999999</v>
      </c>
      <c r="N1202" s="49">
        <v>27.356000000000002</v>
      </c>
      <c r="O1202" s="48">
        <v>17.769500000000015</v>
      </c>
      <c r="P1202" s="49">
        <v>10.62283333333334</v>
      </c>
      <c r="Q1202" s="48">
        <v>13.307000000000013</v>
      </c>
      <c r="R1202" s="49">
        <v>13.759999999999991</v>
      </c>
      <c r="S1202" s="48">
        <v>13.150666666666654</v>
      </c>
      <c r="T1202" s="49">
        <v>11.878999999999994</v>
      </c>
      <c r="U1202" s="48">
        <v>19.427333333333326</v>
      </c>
      <c r="V1202" s="49">
        <v>27.158166666666673</v>
      </c>
      <c r="W1202" s="48">
        <v>21.985166666666665</v>
      </c>
      <c r="X1202" s="49">
        <v>3.0096666666666669</v>
      </c>
      <c r="Y1202" s="48">
        <v>0</v>
      </c>
      <c r="Z1202" s="49">
        <v>0</v>
      </c>
      <c r="AA1202" s="48">
        <v>0</v>
      </c>
      <c r="AB1202" s="49">
        <v>0</v>
      </c>
      <c r="AC1202" s="58">
        <f t="shared" si="442"/>
        <v>198.66133333333332</v>
      </c>
      <c r="AD1202" s="58"/>
      <c r="AE1202" s="58"/>
    </row>
    <row r="1203" spans="2:31" x14ac:dyDescent="0.3">
      <c r="B1203" s="62" t="s">
        <v>44</v>
      </c>
      <c r="C1203" s="62"/>
      <c r="D1203" s="62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23.246166666666667</v>
      </c>
      <c r="N1203" s="49">
        <v>17.526166666666665</v>
      </c>
      <c r="O1203" s="48">
        <v>4.5246666666666702</v>
      </c>
      <c r="P1203" s="49">
        <v>0</v>
      </c>
      <c r="Q1203" s="48">
        <v>0</v>
      </c>
      <c r="R1203" s="49">
        <v>0</v>
      </c>
      <c r="S1203" s="48">
        <v>0</v>
      </c>
      <c r="T1203" s="49">
        <v>0</v>
      </c>
      <c r="U1203" s="48">
        <v>0</v>
      </c>
      <c r="V1203" s="49">
        <v>26.322000000000006</v>
      </c>
      <c r="W1203" s="48">
        <v>39.763333333333314</v>
      </c>
      <c r="X1203" s="49">
        <v>34.407000000000018</v>
      </c>
      <c r="Y1203" s="48">
        <v>0</v>
      </c>
      <c r="Z1203" s="49">
        <v>0</v>
      </c>
      <c r="AA1203" s="48">
        <v>0</v>
      </c>
      <c r="AB1203" s="49">
        <v>0</v>
      </c>
      <c r="AC1203" s="58">
        <f t="shared" si="442"/>
        <v>145.78933333333333</v>
      </c>
      <c r="AD1203" s="58"/>
      <c r="AE1203" s="58"/>
    </row>
    <row r="1204" spans="2:31" x14ac:dyDescent="0.3">
      <c r="B1204" s="62" t="s">
        <v>45</v>
      </c>
      <c r="C1204" s="62"/>
      <c r="D1204" s="62"/>
      <c r="E1204" s="48">
        <v>0</v>
      </c>
      <c r="F1204" s="49">
        <v>0</v>
      </c>
      <c r="G1204" s="48">
        <v>0</v>
      </c>
      <c r="H1204" s="49">
        <v>0</v>
      </c>
      <c r="I1204" s="48">
        <v>0</v>
      </c>
      <c r="J1204" s="49">
        <v>0</v>
      </c>
      <c r="K1204" s="48">
        <v>0</v>
      </c>
      <c r="L1204" s="49">
        <v>0</v>
      </c>
      <c r="M1204" s="48">
        <v>5.1900000000000029E-2</v>
      </c>
      <c r="N1204" s="49">
        <v>6.2378333333333238</v>
      </c>
      <c r="O1204" s="48">
        <v>1.3813500000000003</v>
      </c>
      <c r="P1204" s="49">
        <v>0.45766666666666622</v>
      </c>
      <c r="Q1204" s="48">
        <v>6.0000000000002274E-3</v>
      </c>
      <c r="R1204" s="49">
        <v>3.5088333333333348</v>
      </c>
      <c r="S1204" s="48">
        <v>7.6398333333333346</v>
      </c>
      <c r="T1204" s="49">
        <v>2.1999499999999999</v>
      </c>
      <c r="U1204" s="48">
        <v>0</v>
      </c>
      <c r="V1204" s="49">
        <v>0.49548333333333339</v>
      </c>
      <c r="W1204" s="48">
        <v>0</v>
      </c>
      <c r="X1204" s="49">
        <v>0.13733333333333331</v>
      </c>
      <c r="Y1204" s="48">
        <v>0</v>
      </c>
      <c r="Z1204" s="49">
        <v>0</v>
      </c>
      <c r="AA1204" s="48">
        <v>0</v>
      </c>
      <c r="AB1204" s="49">
        <v>0</v>
      </c>
      <c r="AC1204" s="58">
        <f t="shared" si="442"/>
        <v>22.116183333333328</v>
      </c>
      <c r="AD1204" s="58"/>
      <c r="AE1204" s="58"/>
    </row>
    <row r="1205" spans="2:31" x14ac:dyDescent="0.3">
      <c r="B1205" s="62" t="s">
        <v>46</v>
      </c>
      <c r="C1205" s="62"/>
      <c r="D1205" s="62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0</v>
      </c>
      <c r="N1205" s="49">
        <v>2.3136666666666654</v>
      </c>
      <c r="O1205" s="48">
        <v>0</v>
      </c>
      <c r="P1205" s="49">
        <v>0</v>
      </c>
      <c r="Q1205" s="48">
        <v>0</v>
      </c>
      <c r="R1205" s="49">
        <v>8.3043333333333376</v>
      </c>
      <c r="S1205" s="48">
        <v>19.377499999999984</v>
      </c>
      <c r="T1205" s="49">
        <v>22.798833333333313</v>
      </c>
      <c r="U1205" s="48">
        <v>11.071666666666662</v>
      </c>
      <c r="V1205" s="49">
        <v>5.6898333333333282</v>
      </c>
      <c r="W1205" s="48">
        <v>0</v>
      </c>
      <c r="X1205" s="49">
        <v>0.47799999999999987</v>
      </c>
      <c r="Y1205" s="48">
        <v>0</v>
      </c>
      <c r="Z1205" s="49">
        <v>0</v>
      </c>
      <c r="AA1205" s="48">
        <v>0</v>
      </c>
      <c r="AB1205" s="49">
        <v>0</v>
      </c>
      <c r="AC1205" s="58">
        <f t="shared" si="442"/>
        <v>70.033833333333277</v>
      </c>
      <c r="AD1205" s="58"/>
      <c r="AE1205" s="58"/>
    </row>
    <row r="1206" spans="2:31" x14ac:dyDescent="0.3">
      <c r="B1206" s="62" t="s">
        <v>47</v>
      </c>
      <c r="C1206" s="62"/>
      <c r="D1206" s="62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6.6989999999999963</v>
      </c>
      <c r="N1206" s="49">
        <v>14.5</v>
      </c>
      <c r="O1206" s="48">
        <v>14.26800000000002</v>
      </c>
      <c r="P1206" s="49">
        <v>15.543999999999988</v>
      </c>
      <c r="Q1206" s="48">
        <v>13.166000000000018</v>
      </c>
      <c r="R1206" s="49">
        <v>16.182000000000009</v>
      </c>
      <c r="S1206" s="48">
        <v>16.182000000000009</v>
      </c>
      <c r="T1206" s="49">
        <v>15.659999999999991</v>
      </c>
      <c r="U1206" s="48">
        <v>16.355999999999998</v>
      </c>
      <c r="V1206" s="49">
        <v>14.5</v>
      </c>
      <c r="W1206" s="48">
        <v>8.4100000000000108</v>
      </c>
      <c r="X1206" s="49">
        <v>0</v>
      </c>
      <c r="Y1206" s="48">
        <v>0</v>
      </c>
      <c r="Z1206" s="49">
        <v>0</v>
      </c>
      <c r="AA1206" s="48">
        <v>0</v>
      </c>
      <c r="AB1206" s="49">
        <v>0</v>
      </c>
      <c r="AC1206" s="58">
        <f t="shared" si="442"/>
        <v>151.46700000000004</v>
      </c>
      <c r="AD1206" s="58"/>
      <c r="AE1206" s="58"/>
    </row>
    <row r="1207" spans="2:31" x14ac:dyDescent="0.3">
      <c r="B1207" s="62" t="s">
        <v>48</v>
      </c>
      <c r="C1207" s="62"/>
      <c r="D1207" s="62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</v>
      </c>
      <c r="M1207" s="48">
        <v>4.8510000000000026</v>
      </c>
      <c r="N1207" s="49">
        <v>10.5</v>
      </c>
      <c r="O1207" s="48">
        <v>10.331999999999995</v>
      </c>
      <c r="P1207" s="49">
        <v>11.255999999999982</v>
      </c>
      <c r="Q1207" s="48">
        <v>9.5339999999999954</v>
      </c>
      <c r="R1207" s="49">
        <v>11.717999999999995</v>
      </c>
      <c r="S1207" s="48">
        <v>11.717999999999995</v>
      </c>
      <c r="T1207" s="49">
        <v>11.34</v>
      </c>
      <c r="U1207" s="48">
        <v>11.844000000000012</v>
      </c>
      <c r="V1207" s="49">
        <v>10.5</v>
      </c>
      <c r="W1207" s="48">
        <v>6.0899999999999945</v>
      </c>
      <c r="X1207" s="49">
        <v>0</v>
      </c>
      <c r="Y1207" s="48">
        <v>0</v>
      </c>
      <c r="Z1207" s="49">
        <v>0</v>
      </c>
      <c r="AA1207" s="48">
        <v>0</v>
      </c>
      <c r="AB1207" s="49">
        <v>0</v>
      </c>
      <c r="AC1207" s="58">
        <f t="shared" si="442"/>
        <v>109.68299999999996</v>
      </c>
      <c r="AD1207" s="58"/>
      <c r="AE1207" s="58"/>
    </row>
    <row r="1208" spans="2:31" x14ac:dyDescent="0.3">
      <c r="B1208" s="62" t="s">
        <v>49</v>
      </c>
      <c r="C1208" s="62"/>
      <c r="D1208" s="62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0</v>
      </c>
      <c r="M1208" s="48">
        <v>0</v>
      </c>
      <c r="N1208" s="49">
        <v>6.1266666666666669</v>
      </c>
      <c r="O1208" s="48">
        <v>0</v>
      </c>
      <c r="P1208" s="49">
        <v>7.8679999999999914</v>
      </c>
      <c r="Q1208" s="48">
        <v>79.478666666666669</v>
      </c>
      <c r="R1208" s="49">
        <v>51.755166666666653</v>
      </c>
      <c r="S1208" s="48">
        <v>52.454333333333338</v>
      </c>
      <c r="T1208" s="49">
        <v>53.203166666666675</v>
      </c>
      <c r="U1208" s="48">
        <v>86.661166666666659</v>
      </c>
      <c r="V1208" s="49">
        <v>91.766833333333324</v>
      </c>
      <c r="W1208" s="48">
        <v>47.26</v>
      </c>
      <c r="X1208" s="49">
        <v>6.1158333333333319</v>
      </c>
      <c r="Y1208" s="48">
        <v>0</v>
      </c>
      <c r="Z1208" s="49">
        <v>0</v>
      </c>
      <c r="AA1208" s="48">
        <v>0</v>
      </c>
      <c r="AB1208" s="49">
        <v>0</v>
      </c>
      <c r="AC1208" s="58">
        <f t="shared" si="442"/>
        <v>482.6898333333333</v>
      </c>
      <c r="AD1208" s="58"/>
      <c r="AE1208" s="58"/>
    </row>
    <row r="1209" spans="2:31" x14ac:dyDescent="0.3">
      <c r="B1209" s="62" t="s">
        <v>50</v>
      </c>
      <c r="C1209" s="62"/>
      <c r="D1209" s="62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5.3666666666666765E-2</v>
      </c>
      <c r="N1209" s="49">
        <v>2.7864999999999998</v>
      </c>
      <c r="O1209" s="48">
        <v>0</v>
      </c>
      <c r="P1209" s="49">
        <v>0</v>
      </c>
      <c r="Q1209" s="48">
        <v>2.4166666666666715E-2</v>
      </c>
      <c r="R1209" s="49">
        <v>3.4323333333333372</v>
      </c>
      <c r="S1209" s="48">
        <v>7.1025000000000009</v>
      </c>
      <c r="T1209" s="49">
        <v>10.485166666666661</v>
      </c>
      <c r="U1209" s="48">
        <v>10.079499999999999</v>
      </c>
      <c r="V1209" s="49">
        <v>9.2340000000000071</v>
      </c>
      <c r="W1209" s="48">
        <v>3.1336666666666684</v>
      </c>
      <c r="X1209" s="49">
        <v>0.54449999999999987</v>
      </c>
      <c r="Y1209" s="48">
        <v>0</v>
      </c>
      <c r="Z1209" s="49">
        <v>0</v>
      </c>
      <c r="AA1209" s="48">
        <v>0</v>
      </c>
      <c r="AB1209" s="49">
        <v>0</v>
      </c>
      <c r="AC1209" s="58">
        <f t="shared" si="442"/>
        <v>46.876000000000005</v>
      </c>
      <c r="AD1209" s="58"/>
      <c r="AE1209" s="58"/>
    </row>
    <row r="1210" spans="2:31" x14ac:dyDescent="0.3">
      <c r="B1210" s="62" t="s">
        <v>123</v>
      </c>
      <c r="C1210" s="62"/>
      <c r="D1210" s="62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3.0876666666666663</v>
      </c>
      <c r="N1210" s="49">
        <v>17.02699999999998</v>
      </c>
      <c r="O1210" s="48">
        <v>17.87466666666667</v>
      </c>
      <c r="P1210" s="49">
        <v>6.4933333333333394</v>
      </c>
      <c r="Q1210" s="48">
        <v>5.5706666666666615</v>
      </c>
      <c r="R1210" s="49">
        <v>5.2913333333333306</v>
      </c>
      <c r="S1210" s="48">
        <v>8.0960000000000019</v>
      </c>
      <c r="T1210" s="49">
        <v>10.105</v>
      </c>
      <c r="U1210" s="48">
        <v>13.11766666666667</v>
      </c>
      <c r="V1210" s="49">
        <v>16.387333333333331</v>
      </c>
      <c r="W1210" s="48">
        <v>1.0869999999999997</v>
      </c>
      <c r="X1210" s="49">
        <v>0.1828333333333334</v>
      </c>
      <c r="Y1210" s="48">
        <v>0</v>
      </c>
      <c r="Z1210" s="49">
        <v>0</v>
      </c>
      <c r="AA1210" s="48">
        <v>0</v>
      </c>
      <c r="AB1210" s="49">
        <v>0</v>
      </c>
      <c r="AC1210" s="58">
        <f t="shared" si="442"/>
        <v>104.3205</v>
      </c>
      <c r="AD1210" s="58"/>
      <c r="AE1210" s="58"/>
    </row>
    <row r="1211" spans="2:31" x14ac:dyDescent="0.3">
      <c r="B1211" s="62" t="s">
        <v>51</v>
      </c>
      <c r="C1211" s="62"/>
      <c r="D1211" s="62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0</v>
      </c>
      <c r="N1211" s="49">
        <v>36.668000000000006</v>
      </c>
      <c r="O1211" s="48">
        <v>27.172500000000003</v>
      </c>
      <c r="P1211" s="49">
        <v>41.923666666666676</v>
      </c>
      <c r="Q1211" s="48">
        <v>68.300833333333358</v>
      </c>
      <c r="R1211" s="49">
        <v>72.04000000000002</v>
      </c>
      <c r="S1211" s="48">
        <v>72.300000000000011</v>
      </c>
      <c r="T1211" s="49">
        <v>72.099999999999994</v>
      </c>
      <c r="U1211" s="48">
        <v>72.151333333333341</v>
      </c>
      <c r="V1211" s="49">
        <v>76.950833333333321</v>
      </c>
      <c r="W1211" s="48">
        <v>44.317333333333323</v>
      </c>
      <c r="X1211" s="49">
        <v>10.079333333333334</v>
      </c>
      <c r="Y1211" s="48">
        <v>0</v>
      </c>
      <c r="Z1211" s="49">
        <v>0</v>
      </c>
      <c r="AA1211" s="48">
        <v>0</v>
      </c>
      <c r="AB1211" s="49">
        <v>0</v>
      </c>
      <c r="AC1211" s="58">
        <f t="shared" si="442"/>
        <v>594.00383333333343</v>
      </c>
      <c r="AD1211" s="58"/>
      <c r="AE1211" s="58"/>
    </row>
    <row r="1212" spans="2:31" x14ac:dyDescent="0.3">
      <c r="B1212" s="62" t="s">
        <v>52</v>
      </c>
      <c r="C1212" s="62"/>
      <c r="D1212" s="62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0</v>
      </c>
      <c r="N1212" s="49">
        <v>12.247166666666681</v>
      </c>
      <c r="O1212" s="48">
        <v>16.805166666666643</v>
      </c>
      <c r="P1212" s="49">
        <v>17.949833333333334</v>
      </c>
      <c r="Q1212" s="48">
        <v>15.186166666666669</v>
      </c>
      <c r="R1212" s="49">
        <v>15.118833333333329</v>
      </c>
      <c r="S1212" s="48">
        <v>10.863333333333333</v>
      </c>
      <c r="T1212" s="49">
        <v>8.4868333333333332</v>
      </c>
      <c r="U1212" s="48">
        <v>7.5051666666666659</v>
      </c>
      <c r="V1212" s="49">
        <v>8.9039999999999964</v>
      </c>
      <c r="W1212" s="48">
        <v>2.8256666666666681</v>
      </c>
      <c r="X1212" s="49">
        <v>2.6514999999999995</v>
      </c>
      <c r="Y1212" s="48">
        <v>0</v>
      </c>
      <c r="Z1212" s="49">
        <v>0</v>
      </c>
      <c r="AA1212" s="48">
        <v>0</v>
      </c>
      <c r="AB1212" s="49">
        <v>0</v>
      </c>
      <c r="AC1212" s="58">
        <f t="shared" si="442"/>
        <v>118.54366666666664</v>
      </c>
      <c r="AD1212" s="58"/>
      <c r="AE1212" s="58"/>
    </row>
    <row r="1213" spans="2:31" x14ac:dyDescent="0.3">
      <c r="B1213" s="62" t="s">
        <v>53</v>
      </c>
      <c r="C1213" s="62"/>
      <c r="D1213" s="62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</v>
      </c>
      <c r="M1213" s="48">
        <v>0</v>
      </c>
      <c r="N1213" s="49">
        <v>0</v>
      </c>
      <c r="O1213" s="48">
        <v>0</v>
      </c>
      <c r="P1213" s="49">
        <v>0</v>
      </c>
      <c r="Q1213" s="48">
        <v>0</v>
      </c>
      <c r="R1213" s="49">
        <v>0</v>
      </c>
      <c r="S1213" s="48">
        <v>0</v>
      </c>
      <c r="T1213" s="49">
        <v>0</v>
      </c>
      <c r="U1213" s="48">
        <v>0</v>
      </c>
      <c r="V1213" s="49">
        <v>0</v>
      </c>
      <c r="W1213" s="48">
        <v>0</v>
      </c>
      <c r="X1213" s="49">
        <v>3.1145000000000009</v>
      </c>
      <c r="Y1213" s="48">
        <v>0</v>
      </c>
      <c r="Z1213" s="49">
        <v>0</v>
      </c>
      <c r="AA1213" s="48">
        <v>0</v>
      </c>
      <c r="AB1213" s="49">
        <v>0</v>
      </c>
      <c r="AC1213" s="58">
        <f t="shared" si="442"/>
        <v>3.1145000000000009</v>
      </c>
      <c r="AD1213" s="58"/>
      <c r="AE1213" s="58"/>
    </row>
    <row r="1214" spans="2:31" x14ac:dyDescent="0.3">
      <c r="B1214" s="62" t="s">
        <v>54</v>
      </c>
      <c r="C1214" s="62"/>
      <c r="D1214" s="62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17.402500000000007</v>
      </c>
      <c r="N1214" s="49">
        <v>35.378499999999995</v>
      </c>
      <c r="O1214" s="48">
        <v>23.23983333333334</v>
      </c>
      <c r="P1214" s="49">
        <v>17.168833333333332</v>
      </c>
      <c r="Q1214" s="48">
        <v>19.968166666666662</v>
      </c>
      <c r="R1214" s="49">
        <v>20.20516666666667</v>
      </c>
      <c r="S1214" s="48">
        <v>25.59416666666667</v>
      </c>
      <c r="T1214" s="49">
        <v>29.198833333333344</v>
      </c>
      <c r="U1214" s="48">
        <v>33.573666666666668</v>
      </c>
      <c r="V1214" s="49">
        <v>40.416500000000006</v>
      </c>
      <c r="W1214" s="48">
        <v>35.818166666666677</v>
      </c>
      <c r="X1214" s="49">
        <v>15.483833333333337</v>
      </c>
      <c r="Y1214" s="48">
        <v>0</v>
      </c>
      <c r="Z1214" s="49">
        <v>0</v>
      </c>
      <c r="AA1214" s="48">
        <v>0</v>
      </c>
      <c r="AB1214" s="49">
        <v>0</v>
      </c>
      <c r="AC1214" s="58">
        <f t="shared" si="442"/>
        <v>313.44816666666668</v>
      </c>
      <c r="AD1214" s="58"/>
      <c r="AE1214" s="58"/>
    </row>
    <row r="1215" spans="2:31" x14ac:dyDescent="0.3">
      <c r="B1215" s="62" t="s">
        <v>55</v>
      </c>
      <c r="C1215" s="62"/>
      <c r="D1215" s="62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8.5166666666666779E-2</v>
      </c>
      <c r="N1215" s="49">
        <v>26.30050000000001</v>
      </c>
      <c r="O1215" s="48">
        <v>29.765000000000001</v>
      </c>
      <c r="P1215" s="49">
        <v>29.086833333333328</v>
      </c>
      <c r="Q1215" s="48">
        <v>31.611666666666675</v>
      </c>
      <c r="R1215" s="49">
        <v>33.450666666666685</v>
      </c>
      <c r="S1215" s="48">
        <v>37.579499999999982</v>
      </c>
      <c r="T1215" s="49">
        <v>37.70000000000001</v>
      </c>
      <c r="U1215" s="48">
        <v>20.746500000000022</v>
      </c>
      <c r="V1215" s="49">
        <v>25.526999999999987</v>
      </c>
      <c r="W1215" s="48">
        <v>15.488333333333328</v>
      </c>
      <c r="X1215" s="49">
        <v>5.0458333333333334</v>
      </c>
      <c r="Y1215" s="48">
        <v>0</v>
      </c>
      <c r="Z1215" s="49">
        <v>0</v>
      </c>
      <c r="AA1215" s="48">
        <v>0</v>
      </c>
      <c r="AB1215" s="49">
        <v>0</v>
      </c>
      <c r="AC1215" s="58">
        <f t="shared" si="442"/>
        <v>292.38700000000006</v>
      </c>
      <c r="AD1215" s="58"/>
      <c r="AE1215" s="58"/>
    </row>
    <row r="1216" spans="2:31" x14ac:dyDescent="0.3">
      <c r="B1216" s="62" t="s">
        <v>56</v>
      </c>
      <c r="C1216" s="62"/>
      <c r="D1216" s="62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3.7480000000000007</v>
      </c>
      <c r="N1216" s="49">
        <v>13.235499999999993</v>
      </c>
      <c r="O1216" s="48">
        <v>8.536999999999999</v>
      </c>
      <c r="P1216" s="49">
        <v>8.7338333333333296</v>
      </c>
      <c r="Q1216" s="48">
        <v>8.3923333333333368</v>
      </c>
      <c r="R1216" s="49">
        <v>10.392166666666668</v>
      </c>
      <c r="S1216" s="48">
        <v>12.999500000000006</v>
      </c>
      <c r="T1216" s="49">
        <v>8.6479999999999979</v>
      </c>
      <c r="U1216" s="48">
        <v>11.812333333333335</v>
      </c>
      <c r="V1216" s="49">
        <v>16.411666666666669</v>
      </c>
      <c r="W1216" s="48">
        <v>10.333666666666675</v>
      </c>
      <c r="X1216" s="49">
        <v>1.2591666666666668</v>
      </c>
      <c r="Y1216" s="48">
        <v>0</v>
      </c>
      <c r="Z1216" s="49">
        <v>0</v>
      </c>
      <c r="AA1216" s="48">
        <v>0</v>
      </c>
      <c r="AB1216" s="49">
        <v>0</v>
      </c>
      <c r="AC1216" s="58">
        <f t="shared" si="442"/>
        <v>114.50316666666669</v>
      </c>
      <c r="AD1216" s="58"/>
      <c r="AE1216" s="58"/>
    </row>
    <row r="1217" spans="2:31" x14ac:dyDescent="0.3">
      <c r="B1217" s="62" t="s">
        <v>124</v>
      </c>
      <c r="C1217" s="62"/>
      <c r="D1217" s="62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21.841233333333335</v>
      </c>
      <c r="N1217" s="49">
        <v>44.422666666666643</v>
      </c>
      <c r="O1217" s="48">
        <v>46.648000000000003</v>
      </c>
      <c r="P1217" s="49">
        <v>36.4315</v>
      </c>
      <c r="Q1217" s="48">
        <v>48.940833333333345</v>
      </c>
      <c r="R1217" s="49">
        <v>52.090500000000013</v>
      </c>
      <c r="S1217" s="48">
        <v>54.612666666666655</v>
      </c>
      <c r="T1217" s="49">
        <v>51.3</v>
      </c>
      <c r="U1217" s="48">
        <v>41.425000000000004</v>
      </c>
      <c r="V1217" s="49">
        <v>51.547166666666655</v>
      </c>
      <c r="W1217" s="48">
        <v>40.400166666666664</v>
      </c>
      <c r="X1217" s="49">
        <v>17.213466666666665</v>
      </c>
      <c r="Y1217" s="48">
        <v>0</v>
      </c>
      <c r="Z1217" s="49">
        <v>0</v>
      </c>
      <c r="AA1217" s="48">
        <v>0</v>
      </c>
      <c r="AB1217" s="49">
        <v>0</v>
      </c>
      <c r="AC1217" s="58">
        <f t="shared" si="442"/>
        <v>506.8732</v>
      </c>
      <c r="AD1217" s="58"/>
      <c r="AE1217" s="58"/>
    </row>
    <row r="1218" spans="2:31" x14ac:dyDescent="0.3">
      <c r="B1218" s="62" t="s">
        <v>57</v>
      </c>
      <c r="C1218" s="62"/>
      <c r="D1218" s="62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4.1666666666666666E-3</v>
      </c>
      <c r="N1218" s="49">
        <v>4.5000000000000009</v>
      </c>
      <c r="O1218" s="48">
        <v>0.49216666666666675</v>
      </c>
      <c r="P1218" s="49">
        <v>0</v>
      </c>
      <c r="Q1218" s="48">
        <v>0</v>
      </c>
      <c r="R1218" s="49">
        <v>0</v>
      </c>
      <c r="S1218" s="48">
        <v>0</v>
      </c>
      <c r="T1218" s="49">
        <v>0</v>
      </c>
      <c r="U1218" s="48">
        <v>0</v>
      </c>
      <c r="V1218" s="49">
        <v>2.8945000000000007</v>
      </c>
      <c r="W1218" s="48">
        <v>2.9043333333333341</v>
      </c>
      <c r="X1218" s="49">
        <v>1.0546666666666669</v>
      </c>
      <c r="Y1218" s="48">
        <v>0</v>
      </c>
      <c r="Z1218" s="49">
        <v>0</v>
      </c>
      <c r="AA1218" s="48">
        <v>0</v>
      </c>
      <c r="AB1218" s="49">
        <v>0</v>
      </c>
      <c r="AC1218" s="58">
        <f t="shared" si="442"/>
        <v>11.849833333333336</v>
      </c>
      <c r="AD1218" s="58"/>
      <c r="AE1218" s="58"/>
    </row>
    <row r="1219" spans="2:31" x14ac:dyDescent="0.3">
      <c r="B1219" s="62" t="s">
        <v>58</v>
      </c>
      <c r="C1219" s="62"/>
      <c r="D1219" s="62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14.64366666666667</v>
      </c>
      <c r="N1219" s="49">
        <v>0</v>
      </c>
      <c r="O1219" s="48">
        <v>0</v>
      </c>
      <c r="P1219" s="49">
        <v>0</v>
      </c>
      <c r="Q1219" s="48">
        <v>0</v>
      </c>
      <c r="R1219" s="49">
        <v>0</v>
      </c>
      <c r="S1219" s="48">
        <v>0</v>
      </c>
      <c r="T1219" s="49">
        <v>0</v>
      </c>
      <c r="U1219" s="48">
        <v>0</v>
      </c>
      <c r="V1219" s="49">
        <v>0</v>
      </c>
      <c r="W1219" s="48">
        <v>0</v>
      </c>
      <c r="X1219" s="49">
        <v>1.6298333333333337</v>
      </c>
      <c r="Y1219" s="48">
        <v>0</v>
      </c>
      <c r="Z1219" s="49">
        <v>0</v>
      </c>
      <c r="AA1219" s="48">
        <v>0</v>
      </c>
      <c r="AB1219" s="49">
        <v>0</v>
      </c>
      <c r="AC1219" s="58">
        <f t="shared" si="442"/>
        <v>16.273500000000002</v>
      </c>
      <c r="AD1219" s="58"/>
      <c r="AE1219" s="58"/>
    </row>
    <row r="1220" spans="2:31" x14ac:dyDescent="0.3">
      <c r="B1220" s="62" t="s">
        <v>125</v>
      </c>
      <c r="C1220" s="62"/>
      <c r="D1220" s="62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6.6666666666665248E-3</v>
      </c>
      <c r="N1220" s="49">
        <v>13.721833333333338</v>
      </c>
      <c r="O1220" s="48">
        <v>31.507666666666669</v>
      </c>
      <c r="P1220" s="49">
        <v>36.327500000000001</v>
      </c>
      <c r="Q1220" s="48">
        <v>30.405333333333342</v>
      </c>
      <c r="R1220" s="49">
        <v>30.356000000000012</v>
      </c>
      <c r="S1220" s="48">
        <v>35.95000000000001</v>
      </c>
      <c r="T1220" s="49">
        <v>38.566666666666691</v>
      </c>
      <c r="U1220" s="48">
        <v>45.155499999999989</v>
      </c>
      <c r="V1220" s="49">
        <v>50.899166666666666</v>
      </c>
      <c r="W1220" s="48">
        <v>25.399999999999995</v>
      </c>
      <c r="X1220" s="49">
        <v>3.6695000000000007</v>
      </c>
      <c r="Y1220" s="48">
        <v>0</v>
      </c>
      <c r="Z1220" s="49">
        <v>0</v>
      </c>
      <c r="AA1220" s="48">
        <v>0</v>
      </c>
      <c r="AB1220" s="49">
        <v>0</v>
      </c>
      <c r="AC1220" s="58">
        <f t="shared" si="442"/>
        <v>341.96583333333342</v>
      </c>
      <c r="AD1220" s="58"/>
      <c r="AE1220" s="58"/>
    </row>
    <row r="1221" spans="2:31" x14ac:dyDescent="0.3">
      <c r="B1221" s="62" t="s">
        <v>59</v>
      </c>
      <c r="C1221" s="62"/>
      <c r="D1221" s="62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9.6000000000000121</v>
      </c>
      <c r="O1221" s="48">
        <v>17.06600000000002</v>
      </c>
      <c r="P1221" s="49">
        <v>19.374833333333338</v>
      </c>
      <c r="Q1221" s="48">
        <v>20.307499999999994</v>
      </c>
      <c r="R1221" s="49">
        <v>20.57933333333332</v>
      </c>
      <c r="S1221" s="48">
        <v>20.695166666666676</v>
      </c>
      <c r="T1221" s="49">
        <v>20.310166666666653</v>
      </c>
      <c r="U1221" s="48">
        <v>17.154333333333323</v>
      </c>
      <c r="V1221" s="49">
        <v>15.425333333333333</v>
      </c>
      <c r="W1221" s="48">
        <v>8.2955000000000076</v>
      </c>
      <c r="X1221" s="49">
        <v>1.1234999999999999</v>
      </c>
      <c r="Y1221" s="48">
        <v>0</v>
      </c>
      <c r="Z1221" s="49">
        <v>0</v>
      </c>
      <c r="AA1221" s="48">
        <v>0</v>
      </c>
      <c r="AB1221" s="49">
        <v>0</v>
      </c>
      <c r="AC1221" s="58">
        <f t="shared" si="442"/>
        <v>169.93166666666667</v>
      </c>
      <c r="AD1221" s="58"/>
      <c r="AE1221" s="58"/>
    </row>
    <row r="1222" spans="2:31" x14ac:dyDescent="0.3">
      <c r="B1222" s="62" t="s">
        <v>60</v>
      </c>
      <c r="C1222" s="62"/>
      <c r="D1222" s="62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1.969166666666665</v>
      </c>
      <c r="N1222" s="49">
        <v>14.466499999999996</v>
      </c>
      <c r="O1222" s="48">
        <v>16.568000000000001</v>
      </c>
      <c r="P1222" s="49">
        <v>14.305333333333332</v>
      </c>
      <c r="Q1222" s="48">
        <v>13.431833333333323</v>
      </c>
      <c r="R1222" s="49">
        <v>13.208833333333335</v>
      </c>
      <c r="S1222" s="48">
        <v>15.079666666666665</v>
      </c>
      <c r="T1222" s="49">
        <v>15.668833333333334</v>
      </c>
      <c r="U1222" s="48">
        <v>13.050333333333331</v>
      </c>
      <c r="V1222" s="49">
        <v>18.135000000000009</v>
      </c>
      <c r="W1222" s="48">
        <v>16.121666666666666</v>
      </c>
      <c r="X1222" s="49">
        <v>5.2910000000000013</v>
      </c>
      <c r="Y1222" s="48">
        <v>0</v>
      </c>
      <c r="Z1222" s="49">
        <v>0</v>
      </c>
      <c r="AA1222" s="48">
        <v>0</v>
      </c>
      <c r="AB1222" s="49">
        <v>0</v>
      </c>
      <c r="AC1222" s="58">
        <f t="shared" si="442"/>
        <v>157.29616666666666</v>
      </c>
      <c r="AD1222" s="58"/>
      <c r="AE1222" s="58"/>
    </row>
    <row r="1223" spans="2:31" x14ac:dyDescent="0.3">
      <c r="B1223" s="62" t="s">
        <v>61</v>
      </c>
      <c r="C1223" s="62"/>
      <c r="D1223" s="62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0.3105000000000005</v>
      </c>
      <c r="N1223" s="49">
        <v>21.393999999999995</v>
      </c>
      <c r="O1223" s="48">
        <v>16.340833333333336</v>
      </c>
      <c r="P1223" s="49">
        <v>12.357166666666659</v>
      </c>
      <c r="Q1223" s="48">
        <v>16.23333333333332</v>
      </c>
      <c r="R1223" s="49">
        <v>17.117666666666665</v>
      </c>
      <c r="S1223" s="48">
        <v>16.303666666666672</v>
      </c>
      <c r="T1223" s="49">
        <v>14.07250000000001</v>
      </c>
      <c r="U1223" s="48">
        <v>21.713166666666659</v>
      </c>
      <c r="V1223" s="49">
        <v>33.35900000000003</v>
      </c>
      <c r="W1223" s="48">
        <v>31.870166666666702</v>
      </c>
      <c r="X1223" s="49">
        <v>6.5635000000000003</v>
      </c>
      <c r="Y1223" s="48">
        <v>0</v>
      </c>
      <c r="Z1223" s="49">
        <v>0</v>
      </c>
      <c r="AA1223" s="48">
        <v>0</v>
      </c>
      <c r="AB1223" s="49">
        <v>0</v>
      </c>
      <c r="AC1223" s="58">
        <f t="shared" si="442"/>
        <v>207.63550000000006</v>
      </c>
      <c r="AD1223" s="58"/>
      <c r="AE1223" s="58"/>
    </row>
    <row r="1224" spans="2:31" x14ac:dyDescent="0.3">
      <c r="B1224" s="62" t="s">
        <v>62</v>
      </c>
      <c r="C1224" s="62"/>
      <c r="D1224" s="62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1.576666666666687E-2</v>
      </c>
      <c r="S1224" s="48">
        <v>0</v>
      </c>
      <c r="T1224" s="49">
        <v>0</v>
      </c>
      <c r="U1224" s="48">
        <v>0</v>
      </c>
      <c r="V1224" s="49">
        <v>6.0731500000000063</v>
      </c>
      <c r="W1224" s="48">
        <v>8.24</v>
      </c>
      <c r="X1224" s="49">
        <v>3.8067500000000005</v>
      </c>
      <c r="Y1224" s="48">
        <v>0</v>
      </c>
      <c r="Z1224" s="49">
        <v>0</v>
      </c>
      <c r="AA1224" s="48">
        <v>0</v>
      </c>
      <c r="AB1224" s="49">
        <v>0</v>
      </c>
      <c r="AC1224" s="58">
        <f t="shared" si="442"/>
        <v>18.135666666666673</v>
      </c>
      <c r="AD1224" s="58"/>
      <c r="AE1224" s="58"/>
    </row>
    <row r="1225" spans="2:31" x14ac:dyDescent="0.3">
      <c r="B1225" s="62" t="s">
        <v>63</v>
      </c>
      <c r="C1225" s="62"/>
      <c r="D1225" s="62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22.995333333333313</v>
      </c>
      <c r="O1225" s="48">
        <v>19.722833333333316</v>
      </c>
      <c r="P1225" s="49">
        <v>27.267833333333297</v>
      </c>
      <c r="Q1225" s="48">
        <v>38.397166666666685</v>
      </c>
      <c r="R1225" s="49">
        <v>44.726500000000016</v>
      </c>
      <c r="S1225" s="48">
        <v>9.3495000000000026</v>
      </c>
      <c r="T1225" s="49">
        <v>51.099166666666605</v>
      </c>
      <c r="U1225" s="48">
        <v>47.666333333333291</v>
      </c>
      <c r="V1225" s="49">
        <v>52.639666666666592</v>
      </c>
      <c r="W1225" s="48">
        <v>36.961333333333336</v>
      </c>
      <c r="X1225" s="49">
        <v>26.540833333333335</v>
      </c>
      <c r="Y1225" s="48">
        <v>0</v>
      </c>
      <c r="Z1225" s="49">
        <v>0</v>
      </c>
      <c r="AA1225" s="48">
        <v>0</v>
      </c>
      <c r="AB1225" s="49">
        <v>0</v>
      </c>
      <c r="AC1225" s="58">
        <f t="shared" si="442"/>
        <v>377.36649999999986</v>
      </c>
      <c r="AD1225" s="58"/>
      <c r="AE1225" s="58"/>
    </row>
    <row r="1226" spans="2:31" x14ac:dyDescent="0.3">
      <c r="B1226" s="62" t="s">
        <v>64</v>
      </c>
      <c r="C1226" s="62"/>
      <c r="D1226" s="62"/>
      <c r="E1226" s="48">
        <v>0</v>
      </c>
      <c r="F1226" s="49">
        <v>0</v>
      </c>
      <c r="G1226" s="48">
        <v>0</v>
      </c>
      <c r="H1226" s="49">
        <v>0</v>
      </c>
      <c r="I1226" s="48">
        <v>0</v>
      </c>
      <c r="J1226" s="49">
        <v>0</v>
      </c>
      <c r="K1226" s="48">
        <v>0</v>
      </c>
      <c r="L1226" s="49">
        <v>0</v>
      </c>
      <c r="M1226" s="48">
        <v>0</v>
      </c>
      <c r="N1226" s="49">
        <v>12.480833333333335</v>
      </c>
      <c r="O1226" s="48">
        <v>10.069333333333327</v>
      </c>
      <c r="P1226" s="49">
        <v>9.759666666666666</v>
      </c>
      <c r="Q1226" s="48">
        <v>13.065333333333321</v>
      </c>
      <c r="R1226" s="49">
        <v>14.114999999999997</v>
      </c>
      <c r="S1226" s="48">
        <v>13.380166666666648</v>
      </c>
      <c r="T1226" s="49">
        <v>16.237666666666676</v>
      </c>
      <c r="U1226" s="48">
        <v>18.612833333333342</v>
      </c>
      <c r="V1226" s="49">
        <v>22.200499999999984</v>
      </c>
      <c r="W1226" s="48">
        <v>20.789833333333323</v>
      </c>
      <c r="X1226" s="49">
        <v>5.4908333333333319</v>
      </c>
      <c r="Y1226" s="48">
        <v>0</v>
      </c>
      <c r="Z1226" s="49">
        <v>0</v>
      </c>
      <c r="AA1226" s="48">
        <v>0</v>
      </c>
      <c r="AB1226" s="49">
        <v>0</v>
      </c>
      <c r="AC1226" s="58">
        <f t="shared" si="442"/>
        <v>156.20199999999997</v>
      </c>
      <c r="AD1226" s="58"/>
      <c r="AE1226" s="58"/>
    </row>
    <row r="1227" spans="2:31" x14ac:dyDescent="0.3">
      <c r="B1227" s="62" t="s">
        <v>126</v>
      </c>
      <c r="C1227" s="62"/>
      <c r="D1227" s="62"/>
      <c r="E1227" s="48">
        <v>0</v>
      </c>
      <c r="F1227" s="49">
        <v>0</v>
      </c>
      <c r="G1227" s="48">
        <v>0</v>
      </c>
      <c r="H1227" s="49">
        <v>0</v>
      </c>
      <c r="I1227" s="48">
        <v>0</v>
      </c>
      <c r="J1227" s="49">
        <v>0</v>
      </c>
      <c r="K1227" s="48">
        <v>0</v>
      </c>
      <c r="L1227" s="49">
        <v>0</v>
      </c>
      <c r="M1227" s="48">
        <v>7.3749999999999991</v>
      </c>
      <c r="N1227" s="49">
        <v>16.083666666666652</v>
      </c>
      <c r="O1227" s="48">
        <v>15.460666666666674</v>
      </c>
      <c r="P1227" s="49">
        <v>15.419833333333349</v>
      </c>
      <c r="Q1227" s="48">
        <v>15.443500000000018</v>
      </c>
      <c r="R1227" s="49">
        <v>15.457500000000019</v>
      </c>
      <c r="S1227" s="48">
        <v>17.193666666666683</v>
      </c>
      <c r="T1227" s="49">
        <v>18.454833333333351</v>
      </c>
      <c r="U1227" s="48">
        <v>24.785000000000025</v>
      </c>
      <c r="V1227" s="49">
        <v>33.958166666666628</v>
      </c>
      <c r="W1227" s="48">
        <v>21.594999999999988</v>
      </c>
      <c r="X1227" s="49">
        <v>1.0295000000000001</v>
      </c>
      <c r="Y1227" s="48">
        <v>0</v>
      </c>
      <c r="Z1227" s="49">
        <v>0</v>
      </c>
      <c r="AA1227" s="48">
        <v>0</v>
      </c>
      <c r="AB1227" s="49">
        <v>0</v>
      </c>
      <c r="AC1227" s="58">
        <f t="shared" si="442"/>
        <v>202.25633333333343</v>
      </c>
      <c r="AD1227" s="58"/>
      <c r="AE1227" s="58"/>
    </row>
    <row r="1228" spans="2:31" x14ac:dyDescent="0.3">
      <c r="B1228" s="62" t="s">
        <v>65</v>
      </c>
      <c r="C1228" s="62"/>
      <c r="D1228" s="62"/>
      <c r="E1228" s="48">
        <v>0</v>
      </c>
      <c r="F1228" s="49">
        <v>0</v>
      </c>
      <c r="G1228" s="48">
        <v>0</v>
      </c>
      <c r="H1228" s="49">
        <v>0</v>
      </c>
      <c r="I1228" s="48">
        <v>0</v>
      </c>
      <c r="J1228" s="49">
        <v>0</v>
      </c>
      <c r="K1228" s="48">
        <v>0</v>
      </c>
      <c r="L1228" s="49">
        <v>0</v>
      </c>
      <c r="M1228" s="48">
        <v>0</v>
      </c>
      <c r="N1228" s="49">
        <v>2.2893333333333334</v>
      </c>
      <c r="O1228" s="48">
        <v>0.20619999999999991</v>
      </c>
      <c r="P1228" s="49">
        <v>0</v>
      </c>
      <c r="Q1228" s="48">
        <v>0</v>
      </c>
      <c r="R1228" s="49">
        <v>0</v>
      </c>
      <c r="S1228" s="48">
        <v>0</v>
      </c>
      <c r="T1228" s="49">
        <v>0</v>
      </c>
      <c r="U1228" s="48">
        <v>0.57230000000000014</v>
      </c>
      <c r="V1228" s="49">
        <v>4.0724999999999989</v>
      </c>
      <c r="W1228" s="48">
        <v>3.1073333333333353</v>
      </c>
      <c r="X1228" s="49">
        <v>1.1466000000000001</v>
      </c>
      <c r="Y1228" s="48">
        <v>0</v>
      </c>
      <c r="Z1228" s="49">
        <v>0</v>
      </c>
      <c r="AA1228" s="48">
        <v>0</v>
      </c>
      <c r="AB1228" s="49">
        <v>0</v>
      </c>
      <c r="AC1228" s="58">
        <f t="shared" si="442"/>
        <v>11.394266666666667</v>
      </c>
      <c r="AD1228" s="58"/>
      <c r="AE1228" s="58"/>
    </row>
    <row r="1229" spans="2:31" x14ac:dyDescent="0.3">
      <c r="B1229" s="62" t="s">
        <v>66</v>
      </c>
      <c r="C1229" s="62"/>
      <c r="D1229" s="62"/>
      <c r="E1229" s="48">
        <v>0</v>
      </c>
      <c r="F1229" s="49">
        <v>0</v>
      </c>
      <c r="G1229" s="48">
        <v>0</v>
      </c>
      <c r="H1229" s="49">
        <v>0</v>
      </c>
      <c r="I1229" s="48">
        <v>0</v>
      </c>
      <c r="J1229" s="49">
        <v>0</v>
      </c>
      <c r="K1229" s="48">
        <v>0</v>
      </c>
      <c r="L1229" s="49">
        <v>0</v>
      </c>
      <c r="M1229" s="48">
        <v>5.9464999999999968</v>
      </c>
      <c r="N1229" s="49">
        <v>19.89</v>
      </c>
      <c r="O1229" s="48">
        <v>6.3920000000000003</v>
      </c>
      <c r="P1229" s="49">
        <v>3.8798333333333344</v>
      </c>
      <c r="Q1229" s="48">
        <v>4.7124999999999995</v>
      </c>
      <c r="R1229" s="49">
        <v>5.8069999999999995</v>
      </c>
      <c r="S1229" s="48">
        <v>6.1921666666666662</v>
      </c>
      <c r="T1229" s="49">
        <v>6.1455000000000011</v>
      </c>
      <c r="U1229" s="48">
        <v>7.2756666666666687</v>
      </c>
      <c r="V1229" s="49">
        <v>7.3016666666666703</v>
      </c>
      <c r="W1229" s="48">
        <v>13.022333333333332</v>
      </c>
      <c r="X1229" s="49">
        <v>12.129333333333333</v>
      </c>
      <c r="Y1229" s="48">
        <v>0</v>
      </c>
      <c r="Z1229" s="49">
        <v>0</v>
      </c>
      <c r="AA1229" s="48">
        <v>0</v>
      </c>
      <c r="AB1229" s="49">
        <v>0</v>
      </c>
      <c r="AC1229" s="58">
        <f>SUM(E1229:AB1229)</f>
        <v>98.694500000000019</v>
      </c>
      <c r="AD1229" s="58"/>
      <c r="AE1229" s="58"/>
    </row>
    <row r="1230" spans="2:31" x14ac:dyDescent="0.3">
      <c r="B1230" s="62" t="s">
        <v>67</v>
      </c>
      <c r="C1230" s="62"/>
      <c r="D1230" s="62"/>
      <c r="E1230" s="48">
        <v>0</v>
      </c>
      <c r="F1230" s="49">
        <v>0</v>
      </c>
      <c r="G1230" s="48">
        <v>0</v>
      </c>
      <c r="H1230" s="49">
        <v>0</v>
      </c>
      <c r="I1230" s="48">
        <v>0</v>
      </c>
      <c r="J1230" s="49">
        <v>0</v>
      </c>
      <c r="K1230" s="48">
        <v>0</v>
      </c>
      <c r="L1230" s="49">
        <v>0</v>
      </c>
      <c r="M1230" s="48">
        <v>2.2189999999999999</v>
      </c>
      <c r="N1230" s="49">
        <v>5.6481666666666666</v>
      </c>
      <c r="O1230" s="48">
        <v>7.7656666666666689</v>
      </c>
      <c r="P1230" s="49">
        <v>10.782166666666674</v>
      </c>
      <c r="Q1230" s="48">
        <v>10.482499999999998</v>
      </c>
      <c r="R1230" s="49">
        <v>10.218333333333328</v>
      </c>
      <c r="S1230" s="48">
        <v>9.709833333333334</v>
      </c>
      <c r="T1230" s="49">
        <v>8.3769999999999989</v>
      </c>
      <c r="U1230" s="48">
        <v>8.2718333333333369</v>
      </c>
      <c r="V1230" s="49">
        <v>7.1686666666666694</v>
      </c>
      <c r="W1230" s="48">
        <v>4.9945000000000004</v>
      </c>
      <c r="X1230" s="49">
        <v>3.0775000000000006</v>
      </c>
      <c r="Y1230" s="48">
        <v>0</v>
      </c>
      <c r="Z1230" s="49">
        <v>0</v>
      </c>
      <c r="AA1230" s="48">
        <v>0</v>
      </c>
      <c r="AB1230" s="49">
        <v>0</v>
      </c>
      <c r="AC1230" s="58">
        <f t="shared" ref="AC1230:AC1248" si="443">SUM(E1230:AB1230)</f>
        <v>88.715166666666676</v>
      </c>
      <c r="AD1230" s="58"/>
      <c r="AE1230" s="58"/>
    </row>
    <row r="1231" spans="2:31" x14ac:dyDescent="0.3">
      <c r="B1231" s="62" t="s">
        <v>68</v>
      </c>
      <c r="C1231" s="62"/>
      <c r="D1231" s="62"/>
      <c r="E1231" s="48">
        <v>0</v>
      </c>
      <c r="F1231" s="49">
        <v>0</v>
      </c>
      <c r="G1231" s="48">
        <v>0</v>
      </c>
      <c r="H1231" s="49">
        <v>0</v>
      </c>
      <c r="I1231" s="48">
        <v>0</v>
      </c>
      <c r="J1231" s="49">
        <v>0</v>
      </c>
      <c r="K1231" s="48">
        <v>0</v>
      </c>
      <c r="L1231" s="49">
        <v>0</v>
      </c>
      <c r="M1231" s="48">
        <v>0</v>
      </c>
      <c r="N1231" s="49">
        <v>19.351000000000024</v>
      </c>
      <c r="O1231" s="48">
        <v>57.81283333333333</v>
      </c>
      <c r="P1231" s="49">
        <v>76.454000000000036</v>
      </c>
      <c r="Q1231" s="48">
        <v>76.066166666666717</v>
      </c>
      <c r="R1231" s="49">
        <v>78.122166666666644</v>
      </c>
      <c r="S1231" s="48">
        <v>94.732500000000044</v>
      </c>
      <c r="T1231" s="49">
        <v>98.306000000000012</v>
      </c>
      <c r="U1231" s="48">
        <v>98.669833333333301</v>
      </c>
      <c r="V1231" s="49">
        <v>96.452833333333302</v>
      </c>
      <c r="W1231" s="48">
        <v>42.953166666666661</v>
      </c>
      <c r="X1231" s="49">
        <v>3.2170833333333322</v>
      </c>
      <c r="Y1231" s="48">
        <v>0</v>
      </c>
      <c r="Z1231" s="49">
        <v>0</v>
      </c>
      <c r="AA1231" s="48">
        <v>0</v>
      </c>
      <c r="AB1231" s="49">
        <v>0</v>
      </c>
      <c r="AC1231" s="58">
        <f t="shared" si="443"/>
        <v>742.1375833333334</v>
      </c>
      <c r="AD1231" s="58"/>
      <c r="AE1231" s="58"/>
    </row>
    <row r="1232" spans="2:31" x14ac:dyDescent="0.3">
      <c r="B1232" s="62" t="s">
        <v>69</v>
      </c>
      <c r="C1232" s="62"/>
      <c r="D1232" s="6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3.5418666666666656</v>
      </c>
      <c r="N1232" s="49">
        <v>18.698833333333319</v>
      </c>
      <c r="O1232" s="48">
        <v>20.934499999999996</v>
      </c>
      <c r="P1232" s="49">
        <v>22.151666666666674</v>
      </c>
      <c r="Q1232" s="48">
        <v>22.143000000000004</v>
      </c>
      <c r="R1232" s="49">
        <v>22.49783333333334</v>
      </c>
      <c r="S1232" s="48">
        <v>25.306166666666662</v>
      </c>
      <c r="T1232" s="49">
        <v>26.780166666666663</v>
      </c>
      <c r="U1232" s="48">
        <v>28.435166666666664</v>
      </c>
      <c r="V1232" s="49">
        <v>29.983999999999995</v>
      </c>
      <c r="W1232" s="48">
        <v>16.535500000000003</v>
      </c>
      <c r="X1232" s="49">
        <v>6.1966666666666672</v>
      </c>
      <c r="Y1232" s="48">
        <v>0</v>
      </c>
      <c r="Z1232" s="49">
        <v>0</v>
      </c>
      <c r="AA1232" s="48">
        <v>0</v>
      </c>
      <c r="AB1232" s="49">
        <v>0</v>
      </c>
      <c r="AC1232" s="58">
        <f t="shared" si="443"/>
        <v>243.20536666666663</v>
      </c>
      <c r="AD1232" s="58"/>
      <c r="AE1232" s="58"/>
    </row>
    <row r="1233" spans="2:31" x14ac:dyDescent="0.3">
      <c r="B1233" s="62" t="s">
        <v>70</v>
      </c>
      <c r="C1233" s="62"/>
      <c r="D1233" s="62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0.30100000000000476</v>
      </c>
      <c r="N1233" s="49">
        <v>0.78600000000000469</v>
      </c>
      <c r="O1233" s="48">
        <v>36.539999999999978</v>
      </c>
      <c r="P1233" s="49">
        <v>38.210000000000022</v>
      </c>
      <c r="Q1233" s="48">
        <v>38.95000000000001</v>
      </c>
      <c r="R1233" s="49">
        <v>38.349999999999959</v>
      </c>
      <c r="S1233" s="48">
        <v>38.95000000000001</v>
      </c>
      <c r="T1233" s="49">
        <v>38.95000000000001</v>
      </c>
      <c r="U1233" s="48">
        <v>35.450000000000024</v>
      </c>
      <c r="V1233" s="49">
        <v>36.799999999999983</v>
      </c>
      <c r="W1233" s="48">
        <v>36.573166666666651</v>
      </c>
      <c r="X1233" s="49">
        <v>0</v>
      </c>
      <c r="Y1233" s="48">
        <v>0</v>
      </c>
      <c r="Z1233" s="49">
        <v>0</v>
      </c>
      <c r="AA1233" s="48">
        <v>0</v>
      </c>
      <c r="AB1233" s="49">
        <v>0</v>
      </c>
      <c r="AC1233" s="58">
        <f t="shared" si="443"/>
        <v>339.86016666666671</v>
      </c>
      <c r="AD1233" s="58"/>
      <c r="AE1233" s="58"/>
    </row>
    <row r="1234" spans="2:31" x14ac:dyDescent="0.3">
      <c r="B1234" s="62" t="s">
        <v>71</v>
      </c>
      <c r="C1234" s="62"/>
      <c r="D1234" s="62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0.46933333333333266</v>
      </c>
      <c r="O1234" s="48">
        <v>1.3940000000000008</v>
      </c>
      <c r="P1234" s="49">
        <v>4.5041666666666718</v>
      </c>
      <c r="Q1234" s="48">
        <v>3.2958333333333352</v>
      </c>
      <c r="R1234" s="49">
        <v>2.1163333333333338</v>
      </c>
      <c r="S1234" s="48">
        <v>1.1386666666666654</v>
      </c>
      <c r="T1234" s="49">
        <v>3.0833333333333237E-2</v>
      </c>
      <c r="U1234" s="48">
        <v>0</v>
      </c>
      <c r="V1234" s="49">
        <v>2.7133333333333343</v>
      </c>
      <c r="W1234" s="48">
        <v>0.46816666666666507</v>
      </c>
      <c r="X1234" s="49">
        <v>2.4508333333333336</v>
      </c>
      <c r="Y1234" s="48">
        <v>0</v>
      </c>
      <c r="Z1234" s="49">
        <v>0</v>
      </c>
      <c r="AA1234" s="48">
        <v>0</v>
      </c>
      <c r="AB1234" s="49">
        <v>0</v>
      </c>
      <c r="AC1234" s="58">
        <f t="shared" si="443"/>
        <v>18.581500000000005</v>
      </c>
      <c r="AD1234" s="58"/>
      <c r="AE1234" s="58"/>
    </row>
    <row r="1235" spans="2:31" x14ac:dyDescent="0.3">
      <c r="B1235" s="62" t="s">
        <v>72</v>
      </c>
      <c r="C1235" s="62"/>
      <c r="D1235" s="62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0</v>
      </c>
      <c r="N1235" s="49">
        <v>0</v>
      </c>
      <c r="O1235" s="48">
        <v>6.1999999999999931</v>
      </c>
      <c r="P1235" s="49">
        <v>15.519999999999987</v>
      </c>
      <c r="Q1235" s="48">
        <v>18.570000000000014</v>
      </c>
      <c r="R1235" s="49">
        <v>19.16</v>
      </c>
      <c r="S1235" s="48">
        <v>19.153500000000001</v>
      </c>
      <c r="T1235" s="49">
        <v>18.389999999999997</v>
      </c>
      <c r="U1235" s="48">
        <v>18.139999999999993</v>
      </c>
      <c r="V1235" s="49">
        <v>17.059999999999974</v>
      </c>
      <c r="W1235" s="48">
        <v>15.999999999999998</v>
      </c>
      <c r="X1235" s="49">
        <v>15.910833333333333</v>
      </c>
      <c r="Y1235" s="48">
        <v>0</v>
      </c>
      <c r="Z1235" s="49">
        <v>0</v>
      </c>
      <c r="AA1235" s="48">
        <v>0</v>
      </c>
      <c r="AB1235" s="49">
        <v>0</v>
      </c>
      <c r="AC1235" s="58">
        <f t="shared" si="443"/>
        <v>164.1043333333333</v>
      </c>
      <c r="AD1235" s="58"/>
      <c r="AE1235" s="58"/>
    </row>
    <row r="1236" spans="2:31" x14ac:dyDescent="0.3">
      <c r="B1236" s="62" t="s">
        <v>73</v>
      </c>
      <c r="C1236" s="62"/>
      <c r="D1236" s="62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15.055333333333328</v>
      </c>
      <c r="N1236" s="49">
        <v>35.409999999999982</v>
      </c>
      <c r="O1236" s="48">
        <v>32.252500000000005</v>
      </c>
      <c r="P1236" s="49">
        <v>32.23683333333333</v>
      </c>
      <c r="Q1236" s="48">
        <v>30.506333333333323</v>
      </c>
      <c r="R1236" s="49">
        <v>30.220999999999997</v>
      </c>
      <c r="S1236" s="48">
        <v>25.659833333333331</v>
      </c>
      <c r="T1236" s="49">
        <v>27.843833333333336</v>
      </c>
      <c r="U1236" s="48">
        <v>37.016666666666666</v>
      </c>
      <c r="V1236" s="49">
        <v>50.727833333333336</v>
      </c>
      <c r="W1236" s="48">
        <v>27.555166666666665</v>
      </c>
      <c r="X1236" s="49">
        <v>2.3413333333333339</v>
      </c>
      <c r="Y1236" s="48">
        <v>0</v>
      </c>
      <c r="Z1236" s="49">
        <v>0</v>
      </c>
      <c r="AA1236" s="48">
        <v>0</v>
      </c>
      <c r="AB1236" s="49">
        <v>0</v>
      </c>
      <c r="AC1236" s="58">
        <f t="shared" si="443"/>
        <v>346.82666666666665</v>
      </c>
      <c r="AD1236" s="58"/>
      <c r="AE1236" s="58"/>
    </row>
    <row r="1237" spans="2:31" x14ac:dyDescent="0.3">
      <c r="B1237" s="62" t="s">
        <v>74</v>
      </c>
      <c r="C1237" s="62"/>
      <c r="D1237" s="62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</v>
      </c>
      <c r="M1237" s="48">
        <v>0</v>
      </c>
      <c r="N1237" s="49">
        <v>0</v>
      </c>
      <c r="O1237" s="48">
        <v>0</v>
      </c>
      <c r="P1237" s="49">
        <v>0</v>
      </c>
      <c r="Q1237" s="48">
        <v>0</v>
      </c>
      <c r="R1237" s="49">
        <v>0</v>
      </c>
      <c r="S1237" s="48">
        <v>0</v>
      </c>
      <c r="T1237" s="49">
        <v>0</v>
      </c>
      <c r="U1237" s="48">
        <v>0</v>
      </c>
      <c r="V1237" s="49">
        <v>0</v>
      </c>
      <c r="W1237" s="48">
        <v>0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58">
        <f t="shared" si="443"/>
        <v>0</v>
      </c>
      <c r="AD1237" s="58"/>
      <c r="AE1237" s="58"/>
    </row>
    <row r="1238" spans="2:31" x14ac:dyDescent="0.3">
      <c r="B1238" s="62" t="s">
        <v>75</v>
      </c>
      <c r="C1238" s="62"/>
      <c r="D1238" s="62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5.8718333333333339</v>
      </c>
      <c r="N1238" s="49">
        <v>45.871833333333328</v>
      </c>
      <c r="O1238" s="48">
        <v>58.14116666666667</v>
      </c>
      <c r="P1238" s="49">
        <v>27.576499999999992</v>
      </c>
      <c r="Q1238" s="48">
        <v>32.019999999999989</v>
      </c>
      <c r="R1238" s="49">
        <v>56.339166666666664</v>
      </c>
      <c r="S1238" s="48">
        <v>60.099499999999985</v>
      </c>
      <c r="T1238" s="49">
        <v>25.473333333333368</v>
      </c>
      <c r="U1238" s="48">
        <v>16.406833333333331</v>
      </c>
      <c r="V1238" s="49">
        <v>13.751666666666667</v>
      </c>
      <c r="W1238" s="48">
        <v>8.736500000000003</v>
      </c>
      <c r="X1238" s="49">
        <v>4.1533333333333333</v>
      </c>
      <c r="Y1238" s="48">
        <v>0</v>
      </c>
      <c r="Z1238" s="49">
        <v>0</v>
      </c>
      <c r="AA1238" s="48">
        <v>0</v>
      </c>
      <c r="AB1238" s="49">
        <v>0</v>
      </c>
      <c r="AC1238" s="58">
        <f t="shared" si="443"/>
        <v>354.44166666666661</v>
      </c>
      <c r="AD1238" s="58"/>
      <c r="AE1238" s="58"/>
    </row>
    <row r="1239" spans="2:31" x14ac:dyDescent="0.3">
      <c r="B1239" s="62" t="s">
        <v>76</v>
      </c>
      <c r="C1239" s="62"/>
      <c r="D1239" s="62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11.834166666666663</v>
      </c>
      <c r="N1239" s="49">
        <v>20.931166666666666</v>
      </c>
      <c r="O1239" s="48">
        <v>15.960833333333333</v>
      </c>
      <c r="P1239" s="49">
        <v>15.366333333333341</v>
      </c>
      <c r="Q1239" s="48">
        <v>10.407666666666662</v>
      </c>
      <c r="R1239" s="49">
        <v>9.6903333333333315</v>
      </c>
      <c r="S1239" s="48">
        <v>8.1381666666666703</v>
      </c>
      <c r="T1239" s="49">
        <v>12.825500000000005</v>
      </c>
      <c r="U1239" s="48">
        <v>21.271499999999982</v>
      </c>
      <c r="V1239" s="49">
        <v>27.672833333333358</v>
      </c>
      <c r="W1239" s="48">
        <v>23.602666666666657</v>
      </c>
      <c r="X1239" s="49">
        <v>7.7421666666666669</v>
      </c>
      <c r="Y1239" s="48">
        <v>0</v>
      </c>
      <c r="Z1239" s="49">
        <v>0</v>
      </c>
      <c r="AA1239" s="48">
        <v>0</v>
      </c>
      <c r="AB1239" s="49">
        <v>0</v>
      </c>
      <c r="AC1239" s="58">
        <f t="shared" si="443"/>
        <v>185.44333333333333</v>
      </c>
      <c r="AD1239" s="58"/>
      <c r="AE1239" s="58"/>
    </row>
    <row r="1240" spans="2:31" x14ac:dyDescent="0.3">
      <c r="B1240" s="62" t="s">
        <v>77</v>
      </c>
      <c r="C1240" s="62"/>
      <c r="D1240" s="62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0.81399999999999828</v>
      </c>
      <c r="N1240" s="49">
        <v>21.094166666666677</v>
      </c>
      <c r="O1240" s="48">
        <v>11.548999999999998</v>
      </c>
      <c r="P1240" s="49">
        <v>8.3628333333333398</v>
      </c>
      <c r="Q1240" s="48">
        <v>39.247833333333325</v>
      </c>
      <c r="R1240" s="49">
        <v>10.511166666666664</v>
      </c>
      <c r="S1240" s="48">
        <v>12.381333333333338</v>
      </c>
      <c r="T1240" s="49">
        <v>12.072333333333336</v>
      </c>
      <c r="U1240" s="48">
        <v>18.67516666666668</v>
      </c>
      <c r="V1240" s="49">
        <v>22.968666666666664</v>
      </c>
      <c r="W1240" s="48">
        <v>17.082000000000011</v>
      </c>
      <c r="X1240" s="49">
        <v>4.2816666666666663</v>
      </c>
      <c r="Y1240" s="48">
        <v>0</v>
      </c>
      <c r="Z1240" s="49">
        <v>0</v>
      </c>
      <c r="AA1240" s="48">
        <v>0</v>
      </c>
      <c r="AB1240" s="49">
        <v>0</v>
      </c>
      <c r="AC1240" s="58">
        <f t="shared" si="443"/>
        <v>179.04016666666672</v>
      </c>
      <c r="AD1240" s="58"/>
      <c r="AE1240" s="58"/>
    </row>
    <row r="1241" spans="2:31" x14ac:dyDescent="0.3">
      <c r="B1241" s="62" t="s">
        <v>78</v>
      </c>
      <c r="C1241" s="62"/>
      <c r="D1241" s="62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0</v>
      </c>
      <c r="N1241" s="49">
        <v>0</v>
      </c>
      <c r="O1241" s="48">
        <v>0</v>
      </c>
      <c r="P1241" s="49">
        <v>0</v>
      </c>
      <c r="Q1241" s="48">
        <v>0</v>
      </c>
      <c r="R1241" s="49">
        <v>0</v>
      </c>
      <c r="S1241" s="48">
        <v>0</v>
      </c>
      <c r="T1241" s="49">
        <v>0</v>
      </c>
      <c r="U1241" s="48">
        <v>0</v>
      </c>
      <c r="V1241" s="49">
        <v>0</v>
      </c>
      <c r="W1241" s="48">
        <v>0</v>
      </c>
      <c r="X1241" s="49">
        <v>0.15199999999999997</v>
      </c>
      <c r="Y1241" s="48">
        <v>0</v>
      </c>
      <c r="Z1241" s="49">
        <v>0</v>
      </c>
      <c r="AA1241" s="48">
        <v>0</v>
      </c>
      <c r="AB1241" s="49">
        <v>0</v>
      </c>
      <c r="AC1241" s="58">
        <f t="shared" si="443"/>
        <v>0.15199999999999997</v>
      </c>
      <c r="AD1241" s="58"/>
      <c r="AE1241" s="58"/>
    </row>
    <row r="1242" spans="2:31" x14ac:dyDescent="0.3">
      <c r="B1242" s="62" t="s">
        <v>79</v>
      </c>
      <c r="C1242" s="62"/>
      <c r="D1242" s="62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7.3057000000000016</v>
      </c>
      <c r="N1242" s="49">
        <v>15.316499999999992</v>
      </c>
      <c r="O1242" s="48">
        <v>15.812499999999982</v>
      </c>
      <c r="P1242" s="49">
        <v>25.494833333333343</v>
      </c>
      <c r="Q1242" s="48">
        <v>19.463000000000005</v>
      </c>
      <c r="R1242" s="49">
        <v>17.863833333333336</v>
      </c>
      <c r="S1242" s="48">
        <v>8.5786666666666722</v>
      </c>
      <c r="T1242" s="49">
        <v>1.0842000000000007</v>
      </c>
      <c r="U1242" s="48">
        <v>1.7291333333333301</v>
      </c>
      <c r="V1242" s="49">
        <v>3.3555666666666681</v>
      </c>
      <c r="W1242" s="48">
        <v>6.2368666666666668</v>
      </c>
      <c r="X1242" s="49">
        <v>7.442766666666671</v>
      </c>
      <c r="Y1242" s="48">
        <v>0</v>
      </c>
      <c r="Z1242" s="49">
        <v>0</v>
      </c>
      <c r="AA1242" s="48">
        <v>0</v>
      </c>
      <c r="AB1242" s="49">
        <v>0</v>
      </c>
      <c r="AC1242" s="58">
        <f t="shared" si="443"/>
        <v>129.68356666666671</v>
      </c>
      <c r="AD1242" s="58"/>
      <c r="AE1242" s="58"/>
    </row>
    <row r="1243" spans="2:31" x14ac:dyDescent="0.3">
      <c r="B1243" s="62" t="s">
        <v>80</v>
      </c>
      <c r="C1243" s="62"/>
      <c r="D1243" s="62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3.9708333333333372</v>
      </c>
      <c r="O1243" s="48">
        <v>1.2933333333333337</v>
      </c>
      <c r="P1243" s="49">
        <v>0</v>
      </c>
      <c r="Q1243" s="48">
        <v>28.682833333333338</v>
      </c>
      <c r="R1243" s="49">
        <v>28.602166666666655</v>
      </c>
      <c r="S1243" s="48">
        <v>28.501666666666665</v>
      </c>
      <c r="T1243" s="49">
        <v>28.884999999999994</v>
      </c>
      <c r="U1243" s="48">
        <v>26.832333333333331</v>
      </c>
      <c r="V1243" s="49">
        <v>14.221666666666671</v>
      </c>
      <c r="W1243" s="48">
        <v>0</v>
      </c>
      <c r="X1243" s="49">
        <v>0.69899999999999973</v>
      </c>
      <c r="Y1243" s="48">
        <v>0</v>
      </c>
      <c r="Z1243" s="49">
        <v>0</v>
      </c>
      <c r="AA1243" s="48">
        <v>0</v>
      </c>
      <c r="AB1243" s="49">
        <v>0</v>
      </c>
      <c r="AC1243" s="58">
        <f t="shared" si="443"/>
        <v>161.68883333333332</v>
      </c>
      <c r="AD1243" s="58"/>
      <c r="AE1243" s="58"/>
    </row>
    <row r="1244" spans="2:31" x14ac:dyDescent="0.3">
      <c r="B1244" s="62" t="s">
        <v>88</v>
      </c>
      <c r="C1244" s="62"/>
      <c r="D1244" s="62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</v>
      </c>
      <c r="M1244" s="48">
        <v>0</v>
      </c>
      <c r="N1244" s="49">
        <v>0</v>
      </c>
      <c r="O1244" s="48">
        <v>0</v>
      </c>
      <c r="P1244" s="49">
        <v>0.3385000000000003</v>
      </c>
      <c r="Q1244" s="48">
        <v>0.56349999999999956</v>
      </c>
      <c r="R1244" s="49">
        <v>1.0895000000000008</v>
      </c>
      <c r="S1244" s="48">
        <v>1.8148333333333322</v>
      </c>
      <c r="T1244" s="49">
        <v>2.3404999999999978</v>
      </c>
      <c r="U1244" s="48">
        <v>1.7663333333333315</v>
      </c>
      <c r="V1244" s="49">
        <v>1.6019999999999994</v>
      </c>
      <c r="W1244" s="48">
        <v>0</v>
      </c>
      <c r="X1244" s="49">
        <v>0.44350000000000001</v>
      </c>
      <c r="Y1244" s="48">
        <v>0</v>
      </c>
      <c r="Z1244" s="49">
        <v>0</v>
      </c>
      <c r="AA1244" s="48">
        <v>0</v>
      </c>
      <c r="AB1244" s="49">
        <v>0</v>
      </c>
      <c r="AC1244" s="58">
        <f t="shared" si="443"/>
        <v>9.9586666666666623</v>
      </c>
      <c r="AD1244" s="58"/>
      <c r="AE1244" s="58"/>
    </row>
    <row r="1245" spans="2:31" x14ac:dyDescent="0.3">
      <c r="B1245" s="62" t="s">
        <v>104</v>
      </c>
      <c r="C1245" s="62"/>
      <c r="D1245" s="62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0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58">
        <f t="shared" si="443"/>
        <v>0</v>
      </c>
      <c r="AD1245" s="58"/>
      <c r="AE1245" s="58"/>
    </row>
    <row r="1246" spans="2:31" x14ac:dyDescent="0.3">
      <c r="B1246" s="62" t="s">
        <v>101</v>
      </c>
      <c r="C1246" s="62"/>
      <c r="D1246" s="62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</v>
      </c>
      <c r="M1246" s="48">
        <v>0</v>
      </c>
      <c r="N1246" s="49">
        <v>0</v>
      </c>
      <c r="O1246" s="48">
        <v>0</v>
      </c>
      <c r="P1246" s="49">
        <v>0</v>
      </c>
      <c r="Q1246" s="48">
        <v>0</v>
      </c>
      <c r="R1246" s="49">
        <v>0</v>
      </c>
      <c r="S1246" s="48">
        <v>0</v>
      </c>
      <c r="T1246" s="49">
        <v>0</v>
      </c>
      <c r="U1246" s="48">
        <v>0</v>
      </c>
      <c r="V1246" s="49">
        <v>0</v>
      </c>
      <c r="W1246" s="48">
        <v>0</v>
      </c>
      <c r="X1246" s="49">
        <v>0</v>
      </c>
      <c r="Y1246" s="48">
        <v>0</v>
      </c>
      <c r="Z1246" s="49">
        <v>0</v>
      </c>
      <c r="AA1246" s="48">
        <v>0</v>
      </c>
      <c r="AB1246" s="49">
        <v>0</v>
      </c>
      <c r="AC1246" s="58">
        <f t="shared" si="443"/>
        <v>0</v>
      </c>
      <c r="AD1246" s="58"/>
      <c r="AE1246" s="58"/>
    </row>
    <row r="1247" spans="2:31" x14ac:dyDescent="0.3">
      <c r="B1247" s="62" t="s">
        <v>102</v>
      </c>
      <c r="C1247" s="62"/>
      <c r="D1247" s="62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2.3333333333333192E-2</v>
      </c>
      <c r="N1247" s="49">
        <v>0.4926666666666667</v>
      </c>
      <c r="O1247" s="48">
        <v>18.630666666666645</v>
      </c>
      <c r="P1247" s="49">
        <v>17.350000000000019</v>
      </c>
      <c r="Q1247" s="48">
        <v>7.6981666666666735</v>
      </c>
      <c r="R1247" s="49">
        <v>11.952000000000009</v>
      </c>
      <c r="S1247" s="48">
        <v>15.972833333333336</v>
      </c>
      <c r="T1247" s="49">
        <v>24.463166666666666</v>
      </c>
      <c r="U1247" s="48">
        <v>31.34866666666667</v>
      </c>
      <c r="V1247" s="49">
        <v>40.123166666666641</v>
      </c>
      <c r="W1247" s="48">
        <v>23.097333333333328</v>
      </c>
      <c r="X1247" s="49">
        <v>1.6491666666666669</v>
      </c>
      <c r="Y1247" s="48">
        <v>0</v>
      </c>
      <c r="Z1247" s="49">
        <v>0</v>
      </c>
      <c r="AA1247" s="48">
        <v>0</v>
      </c>
      <c r="AB1247" s="49">
        <v>0</v>
      </c>
      <c r="AC1247" s="58">
        <f t="shared" si="443"/>
        <v>192.80116666666666</v>
      </c>
      <c r="AD1247" s="58"/>
      <c r="AE1247" s="58"/>
    </row>
    <row r="1248" spans="2:31" x14ac:dyDescent="0.3">
      <c r="B1248" s="62" t="s">
        <v>103</v>
      </c>
      <c r="C1248" s="62"/>
      <c r="D1248" s="62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15.976166666666662</v>
      </c>
      <c r="N1248" s="49">
        <v>22.479499999999994</v>
      </c>
      <c r="O1248" s="48">
        <v>21.624500000000001</v>
      </c>
      <c r="P1248" s="49">
        <v>19.955000000000002</v>
      </c>
      <c r="Q1248" s="48">
        <v>19.960666666666675</v>
      </c>
      <c r="R1248" s="49">
        <v>19.867833333333341</v>
      </c>
      <c r="S1248" s="48">
        <v>22.574333333333346</v>
      </c>
      <c r="T1248" s="49">
        <v>24.850666666666655</v>
      </c>
      <c r="U1248" s="48">
        <v>27.67233333333332</v>
      </c>
      <c r="V1248" s="49">
        <v>31.791333333333352</v>
      </c>
      <c r="W1248" s="48">
        <v>37.219666666666676</v>
      </c>
      <c r="X1248" s="49">
        <v>9.4261666666666653</v>
      </c>
      <c r="Y1248" s="48">
        <v>0</v>
      </c>
      <c r="Z1248" s="49">
        <v>0</v>
      </c>
      <c r="AA1248" s="48">
        <v>0</v>
      </c>
      <c r="AB1248" s="49">
        <v>0</v>
      </c>
      <c r="AC1248" s="58">
        <f t="shared" si="443"/>
        <v>273.39816666666667</v>
      </c>
      <c r="AD1248" s="58"/>
      <c r="AE1248" s="58"/>
    </row>
    <row r="1249" spans="2:31" x14ac:dyDescent="0.3">
      <c r="B1249" s="62" t="s">
        <v>116</v>
      </c>
      <c r="C1249" s="62"/>
      <c r="D1249" s="62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5.7793333333333345</v>
      </c>
      <c r="N1249" s="49">
        <v>18.695999999999991</v>
      </c>
      <c r="O1249" s="48">
        <v>23.261333333333333</v>
      </c>
      <c r="P1249" s="49">
        <v>31.84716666666667</v>
      </c>
      <c r="Q1249" s="48">
        <v>33.145000000000017</v>
      </c>
      <c r="R1249" s="49">
        <v>32.811666666666667</v>
      </c>
      <c r="S1249" s="48">
        <v>35.763833333333338</v>
      </c>
      <c r="T1249" s="49">
        <v>34.129166666666663</v>
      </c>
      <c r="U1249" s="48">
        <v>27.670166666666677</v>
      </c>
      <c r="V1249" s="49">
        <v>26.706833333333329</v>
      </c>
      <c r="W1249" s="48">
        <v>11.599999999999998</v>
      </c>
      <c r="X1249" s="49">
        <v>6.5873333333333335</v>
      </c>
      <c r="Y1249" s="48">
        <v>0</v>
      </c>
      <c r="Z1249" s="49">
        <v>0</v>
      </c>
      <c r="AA1249" s="48">
        <v>0</v>
      </c>
      <c r="AB1249" s="49">
        <v>0</v>
      </c>
      <c r="AC1249" s="58">
        <f>SUM(E1249:AB1249)</f>
        <v>287.9978333333334</v>
      </c>
      <c r="AD1249" s="58"/>
      <c r="AE1249" s="58"/>
    </row>
    <row r="1250" spans="2:31" x14ac:dyDescent="0.3">
      <c r="B1250" s="62" t="s">
        <v>117</v>
      </c>
      <c r="C1250" s="62"/>
      <c r="D1250" s="62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14.403166666666662</v>
      </c>
      <c r="N1250" s="49">
        <v>101.61233333333335</v>
      </c>
      <c r="O1250" s="48">
        <v>126.89649999999997</v>
      </c>
      <c r="P1250" s="49">
        <v>131.47016666666661</v>
      </c>
      <c r="Q1250" s="48">
        <v>135.16133333333332</v>
      </c>
      <c r="R1250" s="49">
        <v>136.54466666666664</v>
      </c>
      <c r="S1250" s="48">
        <v>132.87449999999998</v>
      </c>
      <c r="T1250" s="49">
        <v>129.20649999999998</v>
      </c>
      <c r="U1250" s="48">
        <v>123.40049999999995</v>
      </c>
      <c r="V1250" s="49">
        <v>111.60616666666667</v>
      </c>
      <c r="W1250" s="48">
        <v>67.230166666666676</v>
      </c>
      <c r="X1250" s="49">
        <v>10.681500000000002</v>
      </c>
      <c r="Y1250" s="48">
        <v>0</v>
      </c>
      <c r="Z1250" s="49">
        <v>0</v>
      </c>
      <c r="AA1250" s="48">
        <v>0</v>
      </c>
      <c r="AB1250" s="49">
        <v>0</v>
      </c>
      <c r="AC1250" s="58">
        <f>SUM(E1250:AB1250)</f>
        <v>1221.0874999999999</v>
      </c>
      <c r="AD1250" s="58"/>
      <c r="AE1250" s="58"/>
    </row>
    <row r="1251" spans="2:31" x14ac:dyDescent="0.3">
      <c r="B1251" s="62" t="s">
        <v>118</v>
      </c>
      <c r="C1251" s="62"/>
      <c r="D1251" s="62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</v>
      </c>
      <c r="N1251" s="49">
        <v>0</v>
      </c>
      <c r="O1251" s="48">
        <v>0</v>
      </c>
      <c r="P1251" s="49">
        <v>0</v>
      </c>
      <c r="Q1251" s="48">
        <v>0</v>
      </c>
      <c r="R1251" s="49">
        <v>0</v>
      </c>
      <c r="S1251" s="48">
        <v>0</v>
      </c>
      <c r="T1251" s="49">
        <v>0</v>
      </c>
      <c r="U1251" s="48">
        <v>0</v>
      </c>
      <c r="V1251" s="49">
        <v>0</v>
      </c>
      <c r="W1251" s="48">
        <v>0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58">
        <f t="shared" ref="AC1251" si="444">SUM(E1251:AB1251)</f>
        <v>0</v>
      </c>
      <c r="AD1251" s="58"/>
      <c r="AE1251" s="58"/>
    </row>
    <row r="1252" spans="2:31" x14ac:dyDescent="0.3">
      <c r="B1252" s="62" t="s">
        <v>127</v>
      </c>
      <c r="C1252" s="62"/>
      <c r="D1252" s="62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14.497833333333334</v>
      </c>
      <c r="N1252" s="49">
        <v>21.603166666666667</v>
      </c>
      <c r="O1252" s="48">
        <v>47.387166666666694</v>
      </c>
      <c r="P1252" s="49">
        <v>56.924500000000016</v>
      </c>
      <c r="Q1252" s="48">
        <v>59.10949999999999</v>
      </c>
      <c r="R1252" s="49">
        <v>59.375333333333337</v>
      </c>
      <c r="S1252" s="48">
        <v>59.50266666666667</v>
      </c>
      <c r="T1252" s="49">
        <v>59.414000000000009</v>
      </c>
      <c r="U1252" s="48">
        <v>59.633166666666668</v>
      </c>
      <c r="V1252" s="49">
        <v>59.503166666666701</v>
      </c>
      <c r="W1252" s="48">
        <v>63.864000000000019</v>
      </c>
      <c r="X1252" s="49">
        <v>58.590000000000046</v>
      </c>
      <c r="Y1252" s="48">
        <v>0</v>
      </c>
      <c r="Z1252" s="49">
        <v>0</v>
      </c>
      <c r="AA1252" s="48">
        <v>0</v>
      </c>
      <c r="AB1252" s="49">
        <v>0</v>
      </c>
      <c r="AC1252" s="58">
        <f>SUM(E1252:AB1252)</f>
        <v>619.4045000000001</v>
      </c>
      <c r="AD1252" s="58"/>
      <c r="AE1252" s="58"/>
    </row>
    <row r="1253" spans="2:31" x14ac:dyDescent="0.3">
      <c r="B1253" s="4" t="s">
        <v>129</v>
      </c>
      <c r="C1253" s="12"/>
      <c r="D1253" s="12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13.498499999999995</v>
      </c>
      <c r="N1253" s="49">
        <v>49.224166666666662</v>
      </c>
      <c r="O1253" s="48">
        <v>53.383166666666675</v>
      </c>
      <c r="P1253" s="49">
        <v>44.965333333333348</v>
      </c>
      <c r="Q1253" s="48">
        <v>44.934666666666665</v>
      </c>
      <c r="R1253" s="49">
        <v>41.603333333333346</v>
      </c>
      <c r="S1253" s="48">
        <v>41.70016666666664</v>
      </c>
      <c r="T1253" s="49">
        <v>42.094499999999975</v>
      </c>
      <c r="U1253" s="48">
        <v>45.170000000000037</v>
      </c>
      <c r="V1253" s="49">
        <v>47.496833333333306</v>
      </c>
      <c r="W1253" s="48">
        <v>28.019166666666674</v>
      </c>
      <c r="X1253" s="49">
        <v>8.9723333333333315</v>
      </c>
      <c r="Y1253" s="48">
        <v>0</v>
      </c>
      <c r="Z1253" s="49">
        <v>0</v>
      </c>
      <c r="AA1253" s="48">
        <v>0</v>
      </c>
      <c r="AB1253" s="49">
        <v>0</v>
      </c>
      <c r="AC1253" s="58">
        <f t="shared" ref="AC1253:AC1255" si="445">SUM(E1253:AB1253)</f>
        <v>461.0621666666666</v>
      </c>
      <c r="AD1253" s="58"/>
      <c r="AE1253" s="58"/>
    </row>
    <row r="1254" spans="2:31" x14ac:dyDescent="0.3">
      <c r="B1254" s="4" t="s">
        <v>130</v>
      </c>
      <c r="C1254" s="12"/>
      <c r="D1254" s="12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 t="s">
        <v>109</v>
      </c>
      <c r="O1254" s="48" t="s">
        <v>109</v>
      </c>
      <c r="P1254" s="49" t="s">
        <v>109</v>
      </c>
      <c r="Q1254" s="48" t="s">
        <v>109</v>
      </c>
      <c r="R1254" s="49" t="s">
        <v>109</v>
      </c>
      <c r="S1254" s="48" t="s">
        <v>109</v>
      </c>
      <c r="T1254" s="49" t="s">
        <v>109</v>
      </c>
      <c r="U1254" s="48" t="s">
        <v>109</v>
      </c>
      <c r="V1254" s="49" t="s">
        <v>109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58">
        <f t="shared" si="445"/>
        <v>0</v>
      </c>
      <c r="AD1254" s="58"/>
      <c r="AE1254" s="58"/>
    </row>
    <row r="1255" spans="2:31" x14ac:dyDescent="0.3">
      <c r="B1255" s="4" t="s">
        <v>131</v>
      </c>
      <c r="C1255" s="12"/>
      <c r="D1255" s="12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0</v>
      </c>
      <c r="O1255" s="48">
        <v>0</v>
      </c>
      <c r="P1255" s="49">
        <v>0</v>
      </c>
      <c r="Q1255" s="48">
        <v>0</v>
      </c>
      <c r="R1255" s="49">
        <v>0</v>
      </c>
      <c r="S1255" s="48">
        <v>0</v>
      </c>
      <c r="T1255" s="49">
        <v>0</v>
      </c>
      <c r="U1255" s="48">
        <v>12.242166666666666</v>
      </c>
      <c r="V1255" s="49">
        <v>0</v>
      </c>
      <c r="W1255" s="48">
        <v>0</v>
      </c>
      <c r="X1255" s="49">
        <v>0.53666666666666674</v>
      </c>
      <c r="Y1255" s="48">
        <v>0</v>
      </c>
      <c r="Z1255" s="49">
        <v>0</v>
      </c>
      <c r="AA1255" s="48">
        <v>0</v>
      </c>
      <c r="AB1255" s="49">
        <v>0</v>
      </c>
      <c r="AC1255" s="58">
        <f t="shared" si="445"/>
        <v>12.778833333333333</v>
      </c>
      <c r="AD1255" s="58"/>
      <c r="AE1255" s="58"/>
    </row>
    <row r="1256" spans="2:31" x14ac:dyDescent="0.3">
      <c r="B1256" s="13" t="s">
        <v>2</v>
      </c>
      <c r="C1256" s="13"/>
      <c r="D1256" s="13"/>
      <c r="E1256" s="14">
        <f>SUM(E1196:E1255)</f>
        <v>0</v>
      </c>
      <c r="F1256" s="14">
        <f t="shared" ref="F1256" si="446">SUM(F1196:F1255)</f>
        <v>0</v>
      </c>
      <c r="G1256" s="14">
        <f t="shared" ref="G1256" si="447">SUM(G1196:G1255)</f>
        <v>0</v>
      </c>
      <c r="H1256" s="14">
        <f t="shared" ref="H1256" si="448">SUM(H1196:H1255)</f>
        <v>0</v>
      </c>
      <c r="I1256" s="14">
        <f t="shared" ref="I1256" si="449">SUM(I1196:I1255)</f>
        <v>0</v>
      </c>
      <c r="J1256" s="14">
        <f t="shared" ref="J1256" si="450">SUM(J1196:J1255)</f>
        <v>0</v>
      </c>
      <c r="K1256" s="14">
        <f t="shared" ref="K1256" si="451">SUM(K1196:K1255)</f>
        <v>0</v>
      </c>
      <c r="L1256" s="14">
        <f t="shared" ref="L1256" si="452">SUM(L1196:L1255)</f>
        <v>0</v>
      </c>
      <c r="M1256" s="14">
        <f t="shared" ref="M1256" si="453">SUM(M1196:M1255)</f>
        <v>262.21123333333333</v>
      </c>
      <c r="N1256" s="14">
        <f t="shared" ref="N1256" si="454">SUM(N1196:N1255)</f>
        <v>851.96673333333331</v>
      </c>
      <c r="O1256" s="14">
        <f t="shared" ref="O1256" si="455">SUM(O1196:O1255)</f>
        <v>967.28825000000006</v>
      </c>
      <c r="P1256" s="14">
        <f t="shared" ref="P1256" si="456">SUM(P1196:P1255)</f>
        <v>960.48466666666684</v>
      </c>
      <c r="Q1256" s="14">
        <f t="shared" ref="Q1256" si="457">SUM(Q1196:Q1255)</f>
        <v>1140.6561666666669</v>
      </c>
      <c r="R1256" s="14">
        <f t="shared" ref="R1256" si="458">SUM(R1196:R1255)</f>
        <v>1151.2046</v>
      </c>
      <c r="S1256" s="14">
        <f t="shared" ref="S1256" si="459">SUM(S1196:S1255)</f>
        <v>1173.6676666666669</v>
      </c>
      <c r="T1256" s="14">
        <f t="shared" ref="T1256" si="460">SUM(T1196:T1255)</f>
        <v>1188.8067833333332</v>
      </c>
      <c r="U1256" s="14">
        <f t="shared" ref="U1256" si="461">SUM(U1196:U1255)</f>
        <v>1265.6277333333335</v>
      </c>
      <c r="V1256" s="14">
        <f t="shared" ref="V1256" si="462">SUM(V1196:V1255)</f>
        <v>1397.5132000000001</v>
      </c>
      <c r="W1256" s="14">
        <f t="shared" ref="W1256" si="463">SUM(W1196:W1255)</f>
        <v>962.56420000000014</v>
      </c>
      <c r="X1256" s="14">
        <f t="shared" ref="X1256" si="464">SUM(X1196:X1255)</f>
        <v>348.55066666666681</v>
      </c>
      <c r="Y1256" s="14">
        <f t="shared" ref="Y1256" si="465">SUM(Y1196:Y1255)</f>
        <v>0</v>
      </c>
      <c r="Z1256" s="14">
        <f t="shared" ref="Z1256" si="466">SUM(Z1196:Z1255)</f>
        <v>0</v>
      </c>
      <c r="AA1256" s="14">
        <f t="shared" ref="AA1256" si="467">SUM(AA1196:AA1255)</f>
        <v>0</v>
      </c>
      <c r="AB1256" s="14">
        <f t="shared" ref="AB1256" si="468">SUM(AB1196:AB1255)</f>
        <v>0</v>
      </c>
      <c r="AC1256" s="70">
        <f>SUM(AC1196:AE1255)</f>
        <v>11670.541900000002</v>
      </c>
      <c r="AD1256" s="70"/>
      <c r="AE1256" s="70"/>
    </row>
    <row r="1257" spans="2:31" x14ac:dyDescent="0.3">
      <c r="B1257" s="15"/>
      <c r="C1257" s="16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</row>
    <row r="1258" spans="2:31" x14ac:dyDescent="0.3">
      <c r="B1258" s="15"/>
      <c r="C1258" s="16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</row>
    <row r="1259" spans="2:31" x14ac:dyDescent="0.3">
      <c r="B1259" s="8">
        <f>'Resumen-Mensual'!$X$22</f>
        <v>45311</v>
      </c>
    </row>
    <row r="1260" spans="2:31" x14ac:dyDescent="0.3">
      <c r="B1260" s="8"/>
    </row>
    <row r="1261" spans="2:31" x14ac:dyDescent="0.3">
      <c r="B1261" s="9" t="s">
        <v>81</v>
      </c>
      <c r="C1261" s="10"/>
      <c r="D1261" s="10"/>
      <c r="E1261" s="11">
        <v>1</v>
      </c>
      <c r="F1261" s="11">
        <v>2</v>
      </c>
      <c r="G1261" s="11">
        <v>3</v>
      </c>
      <c r="H1261" s="11">
        <v>4</v>
      </c>
      <c r="I1261" s="11">
        <v>5</v>
      </c>
      <c r="J1261" s="11">
        <v>6</v>
      </c>
      <c r="K1261" s="11">
        <v>7</v>
      </c>
      <c r="L1261" s="11">
        <v>8</v>
      </c>
      <c r="M1261" s="11">
        <v>9</v>
      </c>
      <c r="N1261" s="11">
        <v>10</v>
      </c>
      <c r="O1261" s="11">
        <v>11</v>
      </c>
      <c r="P1261" s="11">
        <v>12</v>
      </c>
      <c r="Q1261" s="11">
        <v>13</v>
      </c>
      <c r="R1261" s="11">
        <v>14</v>
      </c>
      <c r="S1261" s="11">
        <v>15</v>
      </c>
      <c r="T1261" s="11">
        <v>16</v>
      </c>
      <c r="U1261" s="11">
        <v>17</v>
      </c>
      <c r="V1261" s="11">
        <v>18</v>
      </c>
      <c r="W1261" s="11">
        <v>19</v>
      </c>
      <c r="X1261" s="11">
        <v>20</v>
      </c>
      <c r="Y1261" s="11">
        <v>21</v>
      </c>
      <c r="Z1261" s="11">
        <v>22</v>
      </c>
      <c r="AA1261" s="11">
        <v>23</v>
      </c>
      <c r="AB1261" s="11">
        <v>24</v>
      </c>
      <c r="AC1261" s="68" t="s">
        <v>2</v>
      </c>
      <c r="AD1261" s="68"/>
      <c r="AE1261" s="68"/>
    </row>
    <row r="1262" spans="2:31" x14ac:dyDescent="0.3">
      <c r="B1262" s="82" t="s">
        <v>37</v>
      </c>
      <c r="C1262" s="82"/>
      <c r="D1262" s="82"/>
      <c r="E1262" s="48">
        <v>0</v>
      </c>
      <c r="F1262" s="49">
        <v>0</v>
      </c>
      <c r="G1262" s="48">
        <v>0</v>
      </c>
      <c r="H1262" s="49">
        <v>0</v>
      </c>
      <c r="I1262" s="48">
        <v>0</v>
      </c>
      <c r="J1262" s="49">
        <v>0</v>
      </c>
      <c r="K1262" s="48">
        <v>0</v>
      </c>
      <c r="L1262" s="49">
        <v>0</v>
      </c>
      <c r="M1262" s="48">
        <v>2.0693333333333319</v>
      </c>
      <c r="N1262" s="49">
        <v>3.8304999999999993</v>
      </c>
      <c r="O1262" s="48">
        <v>3.2943333333333338</v>
      </c>
      <c r="P1262" s="49">
        <v>3.5701666666666627</v>
      </c>
      <c r="Q1262" s="48">
        <v>1.1833333333333336</v>
      </c>
      <c r="R1262" s="49">
        <v>0</v>
      </c>
      <c r="S1262" s="48">
        <v>0</v>
      </c>
      <c r="T1262" s="49">
        <v>8.5833333333333289E-2</v>
      </c>
      <c r="U1262" s="48">
        <v>0</v>
      </c>
      <c r="V1262" s="49">
        <v>0.13100000000000001</v>
      </c>
      <c r="W1262" s="48">
        <v>0.50033333333333319</v>
      </c>
      <c r="X1262" s="49">
        <v>0.11566666666666668</v>
      </c>
      <c r="Y1262" s="48">
        <v>0</v>
      </c>
      <c r="Z1262" s="49">
        <v>0</v>
      </c>
      <c r="AA1262" s="48">
        <v>0</v>
      </c>
      <c r="AB1262" s="49">
        <v>0</v>
      </c>
      <c r="AC1262" s="58">
        <f>SUM(E1262:AB1262)</f>
        <v>14.780499999999996</v>
      </c>
      <c r="AD1262" s="58"/>
      <c r="AE1262" s="58"/>
    </row>
    <row r="1263" spans="2:31" x14ac:dyDescent="0.3">
      <c r="B1263" s="62" t="s">
        <v>38</v>
      </c>
      <c r="C1263" s="62"/>
      <c r="D1263" s="62"/>
      <c r="E1263" s="48">
        <v>0</v>
      </c>
      <c r="F1263" s="49">
        <v>0</v>
      </c>
      <c r="G1263" s="48">
        <v>0</v>
      </c>
      <c r="H1263" s="49">
        <v>0</v>
      </c>
      <c r="I1263" s="48">
        <v>0</v>
      </c>
      <c r="J1263" s="49">
        <v>0</v>
      </c>
      <c r="K1263" s="48">
        <v>0</v>
      </c>
      <c r="L1263" s="49">
        <v>0</v>
      </c>
      <c r="M1263" s="48">
        <v>3.450966666666667</v>
      </c>
      <c r="N1263" s="49">
        <v>5.7556666666666665</v>
      </c>
      <c r="O1263" s="48">
        <v>5.8573333333333339</v>
      </c>
      <c r="P1263" s="49">
        <v>7.8966666666666701</v>
      </c>
      <c r="Q1263" s="48">
        <v>2.6269666666666671</v>
      </c>
      <c r="R1263" s="49">
        <v>0</v>
      </c>
      <c r="S1263" s="48">
        <v>0</v>
      </c>
      <c r="T1263" s="49">
        <v>0</v>
      </c>
      <c r="U1263" s="48">
        <v>0</v>
      </c>
      <c r="V1263" s="49">
        <v>0.25579999999999992</v>
      </c>
      <c r="W1263" s="48">
        <v>1.0740166666666664</v>
      </c>
      <c r="X1263" s="49">
        <v>5.5666666666666607E-3</v>
      </c>
      <c r="Y1263" s="48">
        <v>0</v>
      </c>
      <c r="Z1263" s="49">
        <v>0</v>
      </c>
      <c r="AA1263" s="48">
        <v>0</v>
      </c>
      <c r="AB1263" s="49">
        <v>0</v>
      </c>
      <c r="AC1263" s="58">
        <f t="shared" ref="AC1263:AC1294" si="469">SUM(E1263:AB1263)</f>
        <v>26.922983333333335</v>
      </c>
      <c r="AD1263" s="58"/>
      <c r="AE1263" s="58"/>
    </row>
    <row r="1264" spans="2:31" x14ac:dyDescent="0.3">
      <c r="B1264" s="62" t="s">
        <v>39</v>
      </c>
      <c r="C1264" s="62"/>
      <c r="D1264" s="62"/>
      <c r="E1264" s="48">
        <v>0</v>
      </c>
      <c r="F1264" s="49">
        <v>0</v>
      </c>
      <c r="G1264" s="48">
        <v>0</v>
      </c>
      <c r="H1264" s="49">
        <v>0</v>
      </c>
      <c r="I1264" s="48">
        <v>0</v>
      </c>
      <c r="J1264" s="49">
        <v>0</v>
      </c>
      <c r="K1264" s="48">
        <v>0</v>
      </c>
      <c r="L1264" s="49">
        <v>0</v>
      </c>
      <c r="M1264" s="48">
        <v>2.5499999999999998</v>
      </c>
      <c r="N1264" s="49">
        <v>8.3463333333333338</v>
      </c>
      <c r="O1264" s="48">
        <v>13.576500000000001</v>
      </c>
      <c r="P1264" s="49">
        <v>17.300500000000003</v>
      </c>
      <c r="Q1264" s="48">
        <v>11.811666666666675</v>
      </c>
      <c r="R1264" s="49">
        <v>10.738333333333328</v>
      </c>
      <c r="S1264" s="48">
        <v>10.350333333333335</v>
      </c>
      <c r="T1264" s="49">
        <v>9.8229999999999986</v>
      </c>
      <c r="U1264" s="48">
        <v>8.7531666666666688</v>
      </c>
      <c r="V1264" s="49">
        <v>5.0553333333333326</v>
      </c>
      <c r="W1264" s="48">
        <v>0.53366666666666662</v>
      </c>
      <c r="X1264" s="49">
        <v>0.33333333333333331</v>
      </c>
      <c r="Y1264" s="48">
        <v>0</v>
      </c>
      <c r="Z1264" s="49">
        <v>0</v>
      </c>
      <c r="AA1264" s="48">
        <v>0</v>
      </c>
      <c r="AB1264" s="49">
        <v>0</v>
      </c>
      <c r="AC1264" s="58">
        <f t="shared" si="469"/>
        <v>99.172166666666669</v>
      </c>
      <c r="AD1264" s="58"/>
      <c r="AE1264" s="58"/>
    </row>
    <row r="1265" spans="2:31" x14ac:dyDescent="0.3">
      <c r="B1265" s="62" t="s">
        <v>40</v>
      </c>
      <c r="C1265" s="62"/>
      <c r="D1265" s="62"/>
      <c r="E1265" s="48">
        <v>0</v>
      </c>
      <c r="F1265" s="49">
        <v>0</v>
      </c>
      <c r="G1265" s="48">
        <v>0</v>
      </c>
      <c r="H1265" s="49">
        <v>0</v>
      </c>
      <c r="I1265" s="48">
        <v>0</v>
      </c>
      <c r="J1265" s="49">
        <v>0</v>
      </c>
      <c r="K1265" s="48">
        <v>0</v>
      </c>
      <c r="L1265" s="49">
        <v>0</v>
      </c>
      <c r="M1265" s="48">
        <v>37.440333333333342</v>
      </c>
      <c r="N1265" s="49">
        <v>82.339333333333357</v>
      </c>
      <c r="O1265" s="48">
        <v>58.081833333333329</v>
      </c>
      <c r="P1265" s="49">
        <v>49.531666666666666</v>
      </c>
      <c r="Q1265" s="48">
        <v>25.527166666666663</v>
      </c>
      <c r="R1265" s="49">
        <v>18.251166666666666</v>
      </c>
      <c r="S1265" s="48">
        <v>15.078999999999997</v>
      </c>
      <c r="T1265" s="49">
        <v>14.574166666666667</v>
      </c>
      <c r="U1265" s="48">
        <v>17.182166666666664</v>
      </c>
      <c r="V1265" s="49">
        <v>19.087166666666658</v>
      </c>
      <c r="W1265" s="48">
        <v>11.651666666666673</v>
      </c>
      <c r="X1265" s="49">
        <v>0.5700000000000004</v>
      </c>
      <c r="Y1265" s="48">
        <v>0</v>
      </c>
      <c r="Z1265" s="49">
        <v>0</v>
      </c>
      <c r="AA1265" s="48">
        <v>0</v>
      </c>
      <c r="AB1265" s="49">
        <v>0</v>
      </c>
      <c r="AC1265" s="58">
        <f t="shared" si="469"/>
        <v>349.31566666666669</v>
      </c>
      <c r="AD1265" s="58"/>
      <c r="AE1265" s="58"/>
    </row>
    <row r="1266" spans="2:31" x14ac:dyDescent="0.3">
      <c r="B1266" s="62" t="s">
        <v>41</v>
      </c>
      <c r="C1266" s="62"/>
      <c r="D1266" s="62"/>
      <c r="E1266" s="48">
        <v>0</v>
      </c>
      <c r="F1266" s="49">
        <v>0</v>
      </c>
      <c r="G1266" s="48">
        <v>0</v>
      </c>
      <c r="H1266" s="49">
        <v>0</v>
      </c>
      <c r="I1266" s="48">
        <v>0</v>
      </c>
      <c r="J1266" s="49">
        <v>0</v>
      </c>
      <c r="K1266" s="48">
        <v>0</v>
      </c>
      <c r="L1266" s="49">
        <v>0</v>
      </c>
      <c r="M1266" s="48">
        <v>1.808166666666666</v>
      </c>
      <c r="N1266" s="49">
        <v>23.287166666666671</v>
      </c>
      <c r="O1266" s="48">
        <v>10.373333333333333</v>
      </c>
      <c r="P1266" s="49">
        <v>2.7653333333333365</v>
      </c>
      <c r="Q1266" s="48">
        <v>1.672333333333335</v>
      </c>
      <c r="R1266" s="49">
        <v>2.7545000000000033</v>
      </c>
      <c r="S1266" s="48">
        <v>1.7370000000000028</v>
      </c>
      <c r="T1266" s="49">
        <v>0</v>
      </c>
      <c r="U1266" s="48">
        <v>0</v>
      </c>
      <c r="V1266" s="49">
        <v>0</v>
      </c>
      <c r="W1266" s="48">
        <v>0</v>
      </c>
      <c r="X1266" s="49">
        <v>0</v>
      </c>
      <c r="Y1266" s="48">
        <v>0</v>
      </c>
      <c r="Z1266" s="49">
        <v>0</v>
      </c>
      <c r="AA1266" s="48">
        <v>0</v>
      </c>
      <c r="AB1266" s="49">
        <v>0</v>
      </c>
      <c r="AC1266" s="58">
        <f t="shared" si="469"/>
        <v>44.397833333333345</v>
      </c>
      <c r="AD1266" s="58"/>
      <c r="AE1266" s="58"/>
    </row>
    <row r="1267" spans="2:31" x14ac:dyDescent="0.3">
      <c r="B1267" s="62" t="s">
        <v>42</v>
      </c>
      <c r="C1267" s="62"/>
      <c r="D1267" s="62"/>
      <c r="E1267" s="48">
        <v>0</v>
      </c>
      <c r="F1267" s="49">
        <v>0</v>
      </c>
      <c r="G1267" s="48">
        <v>0</v>
      </c>
      <c r="H1267" s="49">
        <v>0</v>
      </c>
      <c r="I1267" s="48">
        <v>0</v>
      </c>
      <c r="J1267" s="49">
        <v>0</v>
      </c>
      <c r="K1267" s="48">
        <v>0</v>
      </c>
      <c r="L1267" s="49">
        <v>0</v>
      </c>
      <c r="M1267" s="48">
        <v>0.87956666666666705</v>
      </c>
      <c r="N1267" s="49">
        <v>30.120500000000007</v>
      </c>
      <c r="O1267" s="48">
        <v>1.6538333333333342</v>
      </c>
      <c r="P1267" s="49">
        <v>0</v>
      </c>
      <c r="Q1267" s="48">
        <v>0</v>
      </c>
      <c r="R1267" s="49">
        <v>0</v>
      </c>
      <c r="S1267" s="48">
        <v>0</v>
      </c>
      <c r="T1267" s="49">
        <v>0</v>
      </c>
      <c r="U1267" s="48">
        <v>9.8553666666666668</v>
      </c>
      <c r="V1267" s="49">
        <v>0.13583333333333319</v>
      </c>
      <c r="W1267" s="48">
        <v>1.8566666666666665</v>
      </c>
      <c r="X1267" s="49">
        <v>0</v>
      </c>
      <c r="Y1267" s="48">
        <v>0</v>
      </c>
      <c r="Z1267" s="49">
        <v>0</v>
      </c>
      <c r="AA1267" s="48">
        <v>0</v>
      </c>
      <c r="AB1267" s="49">
        <v>0</v>
      </c>
      <c r="AC1267" s="58">
        <f t="shared" si="469"/>
        <v>44.501766666666676</v>
      </c>
      <c r="AD1267" s="58"/>
      <c r="AE1267" s="58"/>
    </row>
    <row r="1268" spans="2:31" x14ac:dyDescent="0.3">
      <c r="B1268" s="62" t="s">
        <v>43</v>
      </c>
      <c r="C1268" s="62"/>
      <c r="D1268" s="62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21.954166666666666</v>
      </c>
      <c r="N1268" s="49">
        <v>65.160833333333315</v>
      </c>
      <c r="O1268" s="48">
        <v>30.805499999999984</v>
      </c>
      <c r="P1268" s="49">
        <v>26.242166666666652</v>
      </c>
      <c r="Q1268" s="48">
        <v>19.449666666666705</v>
      </c>
      <c r="R1268" s="49">
        <v>17.168666666666653</v>
      </c>
      <c r="S1268" s="48">
        <v>16.961666666666677</v>
      </c>
      <c r="T1268" s="49">
        <v>16.802166666666661</v>
      </c>
      <c r="U1268" s="48">
        <v>18.077333333333357</v>
      </c>
      <c r="V1268" s="49">
        <v>16.660333333333323</v>
      </c>
      <c r="W1268" s="48">
        <v>7.6773333333333316</v>
      </c>
      <c r="X1268" s="49">
        <v>0.72083333333333333</v>
      </c>
      <c r="Y1268" s="48">
        <v>0</v>
      </c>
      <c r="Z1268" s="49">
        <v>0</v>
      </c>
      <c r="AA1268" s="48">
        <v>0</v>
      </c>
      <c r="AB1268" s="49">
        <v>0</v>
      </c>
      <c r="AC1268" s="58">
        <f t="shared" si="469"/>
        <v>257.68066666666664</v>
      </c>
      <c r="AD1268" s="58"/>
      <c r="AE1268" s="58"/>
    </row>
    <row r="1269" spans="2:31" x14ac:dyDescent="0.3">
      <c r="B1269" s="62" t="s">
        <v>44</v>
      </c>
      <c r="C1269" s="62"/>
      <c r="D1269" s="62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0.67883333333333484</v>
      </c>
      <c r="O1269" s="48">
        <v>2.7918333333333369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0.23099999999999987</v>
      </c>
      <c r="Y1269" s="48">
        <v>0</v>
      </c>
      <c r="Z1269" s="49">
        <v>0</v>
      </c>
      <c r="AA1269" s="48">
        <v>0</v>
      </c>
      <c r="AB1269" s="49">
        <v>0</v>
      </c>
      <c r="AC1269" s="58">
        <f t="shared" si="469"/>
        <v>3.7016666666666715</v>
      </c>
      <c r="AD1269" s="58"/>
      <c r="AE1269" s="58"/>
    </row>
    <row r="1270" spans="2:31" x14ac:dyDescent="0.3">
      <c r="B1270" s="62" t="s">
        <v>45</v>
      </c>
      <c r="C1270" s="62"/>
      <c r="D1270" s="62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1.6052333333333344</v>
      </c>
      <c r="N1270" s="49">
        <v>10.766933333333336</v>
      </c>
      <c r="O1270" s="48">
        <v>9.9000000000000199E-2</v>
      </c>
      <c r="P1270" s="49">
        <v>6.5760000000000041</v>
      </c>
      <c r="Q1270" s="48">
        <v>9.6929999999999925</v>
      </c>
      <c r="R1270" s="49">
        <v>0.24211666666666673</v>
      </c>
      <c r="S1270" s="48">
        <v>0.43900000000000006</v>
      </c>
      <c r="T1270" s="49">
        <v>0</v>
      </c>
      <c r="U1270" s="48">
        <v>0</v>
      </c>
      <c r="V1270" s="49">
        <v>0</v>
      </c>
      <c r="W1270" s="48">
        <v>0.60943333333333338</v>
      </c>
      <c r="X1270" s="49">
        <v>1.6500000000000025E-2</v>
      </c>
      <c r="Y1270" s="48">
        <v>0</v>
      </c>
      <c r="Z1270" s="49">
        <v>0</v>
      </c>
      <c r="AA1270" s="48">
        <v>0</v>
      </c>
      <c r="AB1270" s="49">
        <v>0</v>
      </c>
      <c r="AC1270" s="58">
        <f t="shared" si="469"/>
        <v>30.047216666666667</v>
      </c>
      <c r="AD1270" s="58"/>
      <c r="AE1270" s="58"/>
    </row>
    <row r="1271" spans="2:31" x14ac:dyDescent="0.3">
      <c r="B1271" s="62" t="s">
        <v>46</v>
      </c>
      <c r="C1271" s="62"/>
      <c r="D1271" s="62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0</v>
      </c>
      <c r="N1271" s="49">
        <v>4.0210000000000043</v>
      </c>
      <c r="O1271" s="48">
        <v>5.3259999999999952</v>
      </c>
      <c r="P1271" s="49">
        <v>0</v>
      </c>
      <c r="Q1271" s="48">
        <v>0</v>
      </c>
      <c r="R1271" s="49">
        <v>0</v>
      </c>
      <c r="S1271" s="48">
        <v>0</v>
      </c>
      <c r="T1271" s="49">
        <v>0</v>
      </c>
      <c r="U1271" s="48">
        <v>0</v>
      </c>
      <c r="V1271" s="49">
        <v>0</v>
      </c>
      <c r="W1271" s="48">
        <v>5.4999999999999952E-2</v>
      </c>
      <c r="X1271" s="49">
        <v>5.0499999999999975E-2</v>
      </c>
      <c r="Y1271" s="48">
        <v>0</v>
      </c>
      <c r="Z1271" s="49">
        <v>0</v>
      </c>
      <c r="AA1271" s="48">
        <v>0</v>
      </c>
      <c r="AB1271" s="49">
        <v>0</v>
      </c>
      <c r="AC1271" s="58">
        <f t="shared" si="469"/>
        <v>9.4524999999999988</v>
      </c>
      <c r="AD1271" s="58"/>
      <c r="AE1271" s="58"/>
    </row>
    <row r="1272" spans="2:31" x14ac:dyDescent="0.3">
      <c r="B1272" s="62" t="s">
        <v>47</v>
      </c>
      <c r="C1272" s="62"/>
      <c r="D1272" s="62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5.8502666666666707</v>
      </c>
      <c r="N1272" s="49">
        <v>14.5</v>
      </c>
      <c r="O1272" s="48">
        <v>16.355999999999998</v>
      </c>
      <c r="P1272" s="49">
        <v>12.991999999999992</v>
      </c>
      <c r="Q1272" s="48">
        <v>12.644000000000004</v>
      </c>
      <c r="R1272" s="49">
        <v>12.470000000000018</v>
      </c>
      <c r="S1272" s="48">
        <v>12.470000000000018</v>
      </c>
      <c r="T1272" s="49">
        <v>11.193999999999994</v>
      </c>
      <c r="U1272" s="48">
        <v>10.381999999999994</v>
      </c>
      <c r="V1272" s="49">
        <v>11.019999999999991</v>
      </c>
      <c r="W1272" s="48">
        <v>6.843999999999995</v>
      </c>
      <c r="X1272" s="49">
        <v>0</v>
      </c>
      <c r="Y1272" s="48">
        <v>0</v>
      </c>
      <c r="Z1272" s="49">
        <v>0</v>
      </c>
      <c r="AA1272" s="48">
        <v>0</v>
      </c>
      <c r="AB1272" s="49">
        <v>0</v>
      </c>
      <c r="AC1272" s="58">
        <f t="shared" si="469"/>
        <v>126.72226666666666</v>
      </c>
      <c r="AD1272" s="58"/>
      <c r="AE1272" s="58"/>
    </row>
    <row r="1273" spans="2:31" x14ac:dyDescent="0.3">
      <c r="B1273" s="62" t="s">
        <v>48</v>
      </c>
      <c r="C1273" s="62"/>
      <c r="D1273" s="62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4.2363999999999997</v>
      </c>
      <c r="N1273" s="49">
        <v>10.5</v>
      </c>
      <c r="O1273" s="48">
        <v>11.844000000000012</v>
      </c>
      <c r="P1273" s="49">
        <v>9.4080000000000048</v>
      </c>
      <c r="Q1273" s="48">
        <v>9.1560000000000006</v>
      </c>
      <c r="R1273" s="49">
        <v>9.0299999999999851</v>
      </c>
      <c r="S1273" s="48">
        <v>9.0299999999999851</v>
      </c>
      <c r="T1273" s="49">
        <v>8.1059999999999963</v>
      </c>
      <c r="U1273" s="48">
        <v>7.5179999999999882</v>
      </c>
      <c r="V1273" s="49">
        <v>7.9800000000000066</v>
      </c>
      <c r="W1273" s="48">
        <v>4.9559999999999986</v>
      </c>
      <c r="X1273" s="49">
        <v>0</v>
      </c>
      <c r="Y1273" s="48">
        <v>0</v>
      </c>
      <c r="Z1273" s="49">
        <v>0</v>
      </c>
      <c r="AA1273" s="48">
        <v>0</v>
      </c>
      <c r="AB1273" s="49">
        <v>0</v>
      </c>
      <c r="AC1273" s="58">
        <f t="shared" si="469"/>
        <v>91.764399999999981</v>
      </c>
      <c r="AD1273" s="58"/>
      <c r="AE1273" s="58"/>
    </row>
    <row r="1274" spans="2:31" x14ac:dyDescent="0.3">
      <c r="B1274" s="62" t="s">
        <v>49</v>
      </c>
      <c r="C1274" s="62"/>
      <c r="D1274" s="62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4.629999999999999</v>
      </c>
      <c r="N1274" s="49">
        <v>104.20083333333332</v>
      </c>
      <c r="O1274" s="48">
        <v>11.788833333333328</v>
      </c>
      <c r="P1274" s="49">
        <v>8.6286666666666552</v>
      </c>
      <c r="Q1274" s="48">
        <v>31.421666666666674</v>
      </c>
      <c r="R1274" s="49">
        <v>50.239666666666686</v>
      </c>
      <c r="S1274" s="48">
        <v>48.635166666666628</v>
      </c>
      <c r="T1274" s="49">
        <v>39.75116666666667</v>
      </c>
      <c r="U1274" s="48">
        <v>62.108333333333348</v>
      </c>
      <c r="V1274" s="49">
        <v>49.222833333333334</v>
      </c>
      <c r="W1274" s="48">
        <v>5.0395000000000101</v>
      </c>
      <c r="X1274" s="49">
        <v>4.8000000000000161E-2</v>
      </c>
      <c r="Y1274" s="48">
        <v>0</v>
      </c>
      <c r="Z1274" s="49">
        <v>0</v>
      </c>
      <c r="AA1274" s="48">
        <v>0</v>
      </c>
      <c r="AB1274" s="49">
        <v>0</v>
      </c>
      <c r="AC1274" s="58">
        <f t="shared" si="469"/>
        <v>415.71466666666669</v>
      </c>
      <c r="AD1274" s="58"/>
      <c r="AE1274" s="58"/>
    </row>
    <row r="1275" spans="2:31" x14ac:dyDescent="0.3">
      <c r="B1275" s="62" t="s">
        <v>50</v>
      </c>
      <c r="C1275" s="62"/>
      <c r="D1275" s="62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0.31800000000000012</v>
      </c>
      <c r="N1275" s="49">
        <v>15.90333333333334</v>
      </c>
      <c r="O1275" s="48">
        <v>2.4211666666666662</v>
      </c>
      <c r="P1275" s="49">
        <v>1.2333333333333314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58">
        <f t="shared" si="469"/>
        <v>19.875833333333336</v>
      </c>
      <c r="AD1275" s="58"/>
      <c r="AE1275" s="58"/>
    </row>
    <row r="1276" spans="2:31" x14ac:dyDescent="0.3">
      <c r="B1276" s="62" t="s">
        <v>123</v>
      </c>
      <c r="C1276" s="62"/>
      <c r="D1276" s="62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5.6348333333333303</v>
      </c>
      <c r="N1276" s="49">
        <v>31.248833333333327</v>
      </c>
      <c r="O1276" s="48">
        <v>11.929500000000015</v>
      </c>
      <c r="P1276" s="49">
        <v>6.9161666666666601</v>
      </c>
      <c r="Q1276" s="48">
        <v>6.8621666666666634</v>
      </c>
      <c r="R1276" s="49">
        <v>7.0131666666666632</v>
      </c>
      <c r="S1276" s="48">
        <v>6.5083333333333284</v>
      </c>
      <c r="T1276" s="49">
        <v>6.4230000000000009</v>
      </c>
      <c r="U1276" s="48">
        <v>8.4941666666666595</v>
      </c>
      <c r="V1276" s="49">
        <v>6.6828333333333347</v>
      </c>
      <c r="W1276" s="48">
        <v>0</v>
      </c>
      <c r="X1276" s="49">
        <v>0</v>
      </c>
      <c r="Y1276" s="48">
        <v>0</v>
      </c>
      <c r="Z1276" s="49">
        <v>0</v>
      </c>
      <c r="AA1276" s="48">
        <v>0</v>
      </c>
      <c r="AB1276" s="49">
        <v>0</v>
      </c>
      <c r="AC1276" s="58">
        <f t="shared" si="469"/>
        <v>97.71299999999998</v>
      </c>
      <c r="AD1276" s="58"/>
      <c r="AE1276" s="58"/>
    </row>
    <row r="1277" spans="2:31" x14ac:dyDescent="0.3">
      <c r="B1277" s="62" t="s">
        <v>51</v>
      </c>
      <c r="C1277" s="62"/>
      <c r="D1277" s="62"/>
      <c r="E1277" s="48">
        <v>0</v>
      </c>
      <c r="F1277" s="49">
        <v>0</v>
      </c>
      <c r="G1277" s="48">
        <v>0</v>
      </c>
      <c r="H1277" s="49">
        <v>0</v>
      </c>
      <c r="I1277" s="48">
        <v>0</v>
      </c>
      <c r="J1277" s="49">
        <v>0</v>
      </c>
      <c r="K1277" s="48">
        <v>0</v>
      </c>
      <c r="L1277" s="49">
        <v>0</v>
      </c>
      <c r="M1277" s="48">
        <v>10.372166666666667</v>
      </c>
      <c r="N1277" s="49">
        <v>121.34766666666671</v>
      </c>
      <c r="O1277" s="48">
        <v>136.54233333333332</v>
      </c>
      <c r="P1277" s="49">
        <v>133.88816666666668</v>
      </c>
      <c r="Q1277" s="48">
        <v>139.93199999999999</v>
      </c>
      <c r="R1277" s="49">
        <v>137.93</v>
      </c>
      <c r="S1277" s="48">
        <v>137.85000000000002</v>
      </c>
      <c r="T1277" s="49">
        <v>137.85000000000002</v>
      </c>
      <c r="U1277" s="48">
        <v>131.96366666666668</v>
      </c>
      <c r="V1277" s="49">
        <v>115.86116666666666</v>
      </c>
      <c r="W1277" s="48">
        <v>69.872166666666644</v>
      </c>
      <c r="X1277" s="49">
        <v>0</v>
      </c>
      <c r="Y1277" s="48">
        <v>0</v>
      </c>
      <c r="Z1277" s="49">
        <v>0</v>
      </c>
      <c r="AA1277" s="48">
        <v>0</v>
      </c>
      <c r="AB1277" s="49">
        <v>0</v>
      </c>
      <c r="AC1277" s="58">
        <f t="shared" si="469"/>
        <v>1273.4093333333333</v>
      </c>
      <c r="AD1277" s="58"/>
      <c r="AE1277" s="58"/>
    </row>
    <row r="1278" spans="2:31" x14ac:dyDescent="0.3">
      <c r="B1278" s="62" t="s">
        <v>52</v>
      </c>
      <c r="C1278" s="62"/>
      <c r="D1278" s="62"/>
      <c r="E1278" s="48">
        <v>0</v>
      </c>
      <c r="F1278" s="49">
        <v>0</v>
      </c>
      <c r="G1278" s="48">
        <v>0</v>
      </c>
      <c r="H1278" s="49">
        <v>0</v>
      </c>
      <c r="I1278" s="48">
        <v>0</v>
      </c>
      <c r="J1278" s="49">
        <v>0</v>
      </c>
      <c r="K1278" s="48">
        <v>0</v>
      </c>
      <c r="L1278" s="49">
        <v>0</v>
      </c>
      <c r="M1278" s="48">
        <v>0</v>
      </c>
      <c r="N1278" s="49">
        <v>11.26499999999999</v>
      </c>
      <c r="O1278" s="48">
        <v>16.049999999999997</v>
      </c>
      <c r="P1278" s="49">
        <v>17.488666666666667</v>
      </c>
      <c r="Q1278" s="48">
        <v>10.909833333333335</v>
      </c>
      <c r="R1278" s="49">
        <v>7.6614999999999975</v>
      </c>
      <c r="S1278" s="48">
        <v>7.5458333333333369</v>
      </c>
      <c r="T1278" s="49">
        <v>7.0466666666666677</v>
      </c>
      <c r="U1278" s="48">
        <v>7.1535000000000029</v>
      </c>
      <c r="V1278" s="49">
        <v>4.8028333333333304</v>
      </c>
      <c r="W1278" s="48">
        <v>3.7653333333333334</v>
      </c>
      <c r="X1278" s="49">
        <v>2.8671666666666678</v>
      </c>
      <c r="Y1278" s="48">
        <v>0</v>
      </c>
      <c r="Z1278" s="49">
        <v>0</v>
      </c>
      <c r="AA1278" s="48">
        <v>0</v>
      </c>
      <c r="AB1278" s="49">
        <v>0</v>
      </c>
      <c r="AC1278" s="58">
        <f t="shared" si="469"/>
        <v>96.556333333333328</v>
      </c>
      <c r="AD1278" s="58"/>
      <c r="AE1278" s="58"/>
    </row>
    <row r="1279" spans="2:31" x14ac:dyDescent="0.3">
      <c r="B1279" s="62" t="s">
        <v>53</v>
      </c>
      <c r="C1279" s="62"/>
      <c r="D1279" s="62"/>
      <c r="E1279" s="48">
        <v>0</v>
      </c>
      <c r="F1279" s="49">
        <v>0</v>
      </c>
      <c r="G1279" s="48">
        <v>0</v>
      </c>
      <c r="H1279" s="49">
        <v>0</v>
      </c>
      <c r="I1279" s="48">
        <v>0</v>
      </c>
      <c r="J1279" s="49">
        <v>0</v>
      </c>
      <c r="K1279" s="48">
        <v>0</v>
      </c>
      <c r="L1279" s="49">
        <v>0</v>
      </c>
      <c r="M1279" s="48">
        <v>0</v>
      </c>
      <c r="N1279" s="49">
        <v>0</v>
      </c>
      <c r="O1279" s="48">
        <v>0</v>
      </c>
      <c r="P1279" s="49">
        <v>0</v>
      </c>
      <c r="Q1279" s="48">
        <v>0</v>
      </c>
      <c r="R1279" s="49">
        <v>0</v>
      </c>
      <c r="S1279" s="48">
        <v>0</v>
      </c>
      <c r="T1279" s="49">
        <v>0</v>
      </c>
      <c r="U1279" s="48">
        <v>0</v>
      </c>
      <c r="V1279" s="49">
        <v>0</v>
      </c>
      <c r="W1279" s="48">
        <v>0</v>
      </c>
      <c r="X1279" s="49">
        <v>0.47199999999999981</v>
      </c>
      <c r="Y1279" s="48">
        <v>0</v>
      </c>
      <c r="Z1279" s="49">
        <v>0</v>
      </c>
      <c r="AA1279" s="48">
        <v>0</v>
      </c>
      <c r="AB1279" s="49">
        <v>0</v>
      </c>
      <c r="AC1279" s="58">
        <f t="shared" si="469"/>
        <v>0.47199999999999981</v>
      </c>
      <c r="AD1279" s="58"/>
      <c r="AE1279" s="58"/>
    </row>
    <row r="1280" spans="2:31" x14ac:dyDescent="0.3">
      <c r="B1280" s="62" t="s">
        <v>54</v>
      </c>
      <c r="C1280" s="62"/>
      <c r="D1280" s="62"/>
      <c r="E1280" s="48">
        <v>0</v>
      </c>
      <c r="F1280" s="49">
        <v>0</v>
      </c>
      <c r="G1280" s="48">
        <v>0</v>
      </c>
      <c r="H1280" s="49">
        <v>0</v>
      </c>
      <c r="I1280" s="48">
        <v>0</v>
      </c>
      <c r="J1280" s="49">
        <v>0</v>
      </c>
      <c r="K1280" s="48">
        <v>0</v>
      </c>
      <c r="L1280" s="49">
        <v>0</v>
      </c>
      <c r="M1280" s="48">
        <v>24.125833333333329</v>
      </c>
      <c r="N1280" s="49">
        <v>66.473666666666631</v>
      </c>
      <c r="O1280" s="48">
        <v>49.620500000000014</v>
      </c>
      <c r="P1280" s="49">
        <v>48.203499999999991</v>
      </c>
      <c r="Q1280" s="48">
        <v>33.983499999999999</v>
      </c>
      <c r="R1280" s="49">
        <v>28.215166666666669</v>
      </c>
      <c r="S1280" s="48">
        <v>28.170999999999999</v>
      </c>
      <c r="T1280" s="49">
        <v>28.238833333333336</v>
      </c>
      <c r="U1280" s="48">
        <v>35.21</v>
      </c>
      <c r="V1280" s="49">
        <v>33.651333333333334</v>
      </c>
      <c r="W1280" s="48">
        <v>26.640499999999999</v>
      </c>
      <c r="X1280" s="49">
        <v>3.9603333333333337</v>
      </c>
      <c r="Y1280" s="48">
        <v>0</v>
      </c>
      <c r="Z1280" s="49">
        <v>0</v>
      </c>
      <c r="AA1280" s="48">
        <v>0</v>
      </c>
      <c r="AB1280" s="49">
        <v>0</v>
      </c>
      <c r="AC1280" s="58">
        <f t="shared" si="469"/>
        <v>406.49416666666662</v>
      </c>
      <c r="AD1280" s="58"/>
      <c r="AE1280" s="58"/>
    </row>
    <row r="1281" spans="2:31" x14ac:dyDescent="0.3">
      <c r="B1281" s="62" t="s">
        <v>55</v>
      </c>
      <c r="C1281" s="62"/>
      <c r="D1281" s="62"/>
      <c r="E1281" s="48">
        <v>0</v>
      </c>
      <c r="F1281" s="49">
        <v>0</v>
      </c>
      <c r="G1281" s="48">
        <v>0</v>
      </c>
      <c r="H1281" s="49">
        <v>0</v>
      </c>
      <c r="I1281" s="48">
        <v>0</v>
      </c>
      <c r="J1281" s="49">
        <v>0</v>
      </c>
      <c r="K1281" s="48">
        <v>0</v>
      </c>
      <c r="L1281" s="49">
        <v>0</v>
      </c>
      <c r="M1281" s="48">
        <v>0</v>
      </c>
      <c r="N1281" s="49">
        <v>30.279999999999976</v>
      </c>
      <c r="O1281" s="48">
        <v>29.957666666666675</v>
      </c>
      <c r="P1281" s="49">
        <v>29.066000000000006</v>
      </c>
      <c r="Q1281" s="48">
        <v>28.569999999999954</v>
      </c>
      <c r="R1281" s="49">
        <v>31.723166666666671</v>
      </c>
      <c r="S1281" s="48">
        <v>32.938000000000002</v>
      </c>
      <c r="T1281" s="49">
        <v>31.585333333333356</v>
      </c>
      <c r="U1281" s="48">
        <v>30.84049999999997</v>
      </c>
      <c r="V1281" s="49">
        <v>30.839999999999968</v>
      </c>
      <c r="W1281" s="48">
        <v>16.577166666666685</v>
      </c>
      <c r="X1281" s="49">
        <v>0.4756666666666664</v>
      </c>
      <c r="Y1281" s="48">
        <v>0</v>
      </c>
      <c r="Z1281" s="49">
        <v>0</v>
      </c>
      <c r="AA1281" s="48">
        <v>0</v>
      </c>
      <c r="AB1281" s="49">
        <v>0</v>
      </c>
      <c r="AC1281" s="58">
        <f t="shared" si="469"/>
        <v>292.85349999999988</v>
      </c>
      <c r="AD1281" s="58"/>
      <c r="AE1281" s="58"/>
    </row>
    <row r="1282" spans="2:31" x14ac:dyDescent="0.3">
      <c r="B1282" s="62" t="s">
        <v>56</v>
      </c>
      <c r="C1282" s="62"/>
      <c r="D1282" s="62"/>
      <c r="E1282" s="48">
        <v>0</v>
      </c>
      <c r="F1282" s="49">
        <v>0</v>
      </c>
      <c r="G1282" s="48">
        <v>0</v>
      </c>
      <c r="H1282" s="49">
        <v>0</v>
      </c>
      <c r="I1282" s="48">
        <v>0</v>
      </c>
      <c r="J1282" s="49">
        <v>0</v>
      </c>
      <c r="K1282" s="48">
        <v>0</v>
      </c>
      <c r="L1282" s="49">
        <v>0</v>
      </c>
      <c r="M1282" s="48">
        <v>12.093333333333332</v>
      </c>
      <c r="N1282" s="49">
        <v>22.768166666666669</v>
      </c>
      <c r="O1282" s="48">
        <v>22.720333333333333</v>
      </c>
      <c r="P1282" s="49">
        <v>22.684666666666665</v>
      </c>
      <c r="Q1282" s="48">
        <v>15.961833333333329</v>
      </c>
      <c r="R1282" s="49">
        <v>14.588333333333331</v>
      </c>
      <c r="S1282" s="48">
        <v>15.297999999999998</v>
      </c>
      <c r="T1282" s="49">
        <v>14.619999999999997</v>
      </c>
      <c r="U1282" s="48">
        <v>15.366333333333333</v>
      </c>
      <c r="V1282" s="49">
        <v>16.858000000000001</v>
      </c>
      <c r="W1282" s="48">
        <v>17.96</v>
      </c>
      <c r="X1282" s="49">
        <v>14.502666666666666</v>
      </c>
      <c r="Y1282" s="48">
        <v>0</v>
      </c>
      <c r="Z1282" s="49">
        <v>0</v>
      </c>
      <c r="AA1282" s="48">
        <v>0</v>
      </c>
      <c r="AB1282" s="49">
        <v>0</v>
      </c>
      <c r="AC1282" s="58">
        <f t="shared" si="469"/>
        <v>205.42166666666668</v>
      </c>
      <c r="AD1282" s="58"/>
      <c r="AE1282" s="58"/>
    </row>
    <row r="1283" spans="2:31" x14ac:dyDescent="0.3">
      <c r="B1283" s="62" t="s">
        <v>124</v>
      </c>
      <c r="C1283" s="62"/>
      <c r="D1283" s="6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18.16963333333333</v>
      </c>
      <c r="N1283" s="49">
        <v>91.580500000000001</v>
      </c>
      <c r="O1283" s="48">
        <v>93.428833333333344</v>
      </c>
      <c r="P1283" s="49">
        <v>87.548000000000044</v>
      </c>
      <c r="Q1283" s="48">
        <v>90.708833333333303</v>
      </c>
      <c r="R1283" s="49">
        <v>90.535999999999987</v>
      </c>
      <c r="S1283" s="48">
        <v>89.980333333333292</v>
      </c>
      <c r="T1283" s="49">
        <v>89.689000000000021</v>
      </c>
      <c r="U1283" s="48">
        <v>88.453666666666678</v>
      </c>
      <c r="V1283" s="49">
        <v>83.87566666666666</v>
      </c>
      <c r="W1283" s="48">
        <v>61.290666666666681</v>
      </c>
      <c r="X1283" s="49">
        <v>5.600550000000001</v>
      </c>
      <c r="Y1283" s="48">
        <v>0</v>
      </c>
      <c r="Z1283" s="49">
        <v>0</v>
      </c>
      <c r="AA1283" s="48">
        <v>0</v>
      </c>
      <c r="AB1283" s="49">
        <v>0</v>
      </c>
      <c r="AC1283" s="58">
        <f t="shared" si="469"/>
        <v>890.8616833333333</v>
      </c>
      <c r="AD1283" s="58"/>
      <c r="AE1283" s="58"/>
    </row>
    <row r="1284" spans="2:31" x14ac:dyDescent="0.3">
      <c r="B1284" s="62" t="s">
        <v>57</v>
      </c>
      <c r="C1284" s="62"/>
      <c r="D1284" s="62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0.1454999999999998</v>
      </c>
      <c r="N1284" s="49">
        <v>5.5173333333333305</v>
      </c>
      <c r="O1284" s="48">
        <v>4.8546666666666694</v>
      </c>
      <c r="P1284" s="49">
        <v>2.1189999999999989</v>
      </c>
      <c r="Q1284" s="48">
        <v>2.1551666666666671</v>
      </c>
      <c r="R1284" s="49">
        <v>2.0278333333333327</v>
      </c>
      <c r="S1284" s="48">
        <v>1.971000000000001</v>
      </c>
      <c r="T1284" s="49">
        <v>1.9115000000000002</v>
      </c>
      <c r="U1284" s="48">
        <v>2.4043333333333297</v>
      </c>
      <c r="V1284" s="49">
        <v>2.0194999999999994</v>
      </c>
      <c r="W1284" s="48">
        <v>1.9858333333333329</v>
      </c>
      <c r="X1284" s="49">
        <v>0.19683333333333339</v>
      </c>
      <c r="Y1284" s="48">
        <v>0</v>
      </c>
      <c r="Z1284" s="49">
        <v>0</v>
      </c>
      <c r="AA1284" s="48">
        <v>0</v>
      </c>
      <c r="AB1284" s="49">
        <v>0</v>
      </c>
      <c r="AC1284" s="58">
        <f t="shared" si="469"/>
        <v>27.308499999999995</v>
      </c>
      <c r="AD1284" s="58"/>
      <c r="AE1284" s="58"/>
    </row>
    <row r="1285" spans="2:31" x14ac:dyDescent="0.3">
      <c r="B1285" s="62" t="s">
        <v>58</v>
      </c>
      <c r="C1285" s="62"/>
      <c r="D1285" s="62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</v>
      </c>
      <c r="O1285" s="48">
        <v>0</v>
      </c>
      <c r="P1285" s="49">
        <v>0</v>
      </c>
      <c r="Q1285" s="48">
        <v>0</v>
      </c>
      <c r="R1285" s="49">
        <v>0</v>
      </c>
      <c r="S1285" s="48">
        <v>0</v>
      </c>
      <c r="T1285" s="49">
        <v>0</v>
      </c>
      <c r="U1285" s="48">
        <v>0</v>
      </c>
      <c r="V1285" s="49">
        <v>0</v>
      </c>
      <c r="W1285" s="48">
        <v>0</v>
      </c>
      <c r="X1285" s="49">
        <v>0</v>
      </c>
      <c r="Y1285" s="48">
        <v>0</v>
      </c>
      <c r="Z1285" s="49">
        <v>0</v>
      </c>
      <c r="AA1285" s="48">
        <v>0</v>
      </c>
      <c r="AB1285" s="49">
        <v>0</v>
      </c>
      <c r="AC1285" s="58">
        <f t="shared" si="469"/>
        <v>0</v>
      </c>
      <c r="AD1285" s="58"/>
      <c r="AE1285" s="58"/>
    </row>
    <row r="1286" spans="2:31" x14ac:dyDescent="0.3">
      <c r="B1286" s="62" t="s">
        <v>125</v>
      </c>
      <c r="C1286" s="62"/>
      <c r="D1286" s="62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4.1666666666666664E-2</v>
      </c>
      <c r="N1286" s="49">
        <v>41.532333333333327</v>
      </c>
      <c r="O1286" s="48">
        <v>63.569833333333342</v>
      </c>
      <c r="P1286" s="49">
        <v>48.461999999999996</v>
      </c>
      <c r="Q1286" s="48">
        <v>0</v>
      </c>
      <c r="R1286" s="49">
        <v>0</v>
      </c>
      <c r="S1286" s="48">
        <v>0</v>
      </c>
      <c r="T1286" s="49">
        <v>0.14216666666666622</v>
      </c>
      <c r="U1286" s="48">
        <v>4.1788333333333414</v>
      </c>
      <c r="V1286" s="49">
        <v>0</v>
      </c>
      <c r="W1286" s="48">
        <v>0.3</v>
      </c>
      <c r="X1286" s="49">
        <v>0.51933333333333331</v>
      </c>
      <c r="Y1286" s="48">
        <v>0</v>
      </c>
      <c r="Z1286" s="49">
        <v>0</v>
      </c>
      <c r="AA1286" s="48">
        <v>0</v>
      </c>
      <c r="AB1286" s="49">
        <v>0</v>
      </c>
      <c r="AC1286" s="58">
        <f t="shared" si="469"/>
        <v>158.74616666666665</v>
      </c>
      <c r="AD1286" s="58"/>
      <c r="AE1286" s="58"/>
    </row>
    <row r="1287" spans="2:31" x14ac:dyDescent="0.3">
      <c r="B1287" s="62" t="s">
        <v>59</v>
      </c>
      <c r="C1287" s="62"/>
      <c r="D1287" s="62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13.035166666666656</v>
      </c>
      <c r="O1287" s="48">
        <v>20.23200000000001</v>
      </c>
      <c r="P1287" s="49">
        <v>14.240500000000001</v>
      </c>
      <c r="Q1287" s="48">
        <v>10.058333333333319</v>
      </c>
      <c r="R1287" s="49">
        <v>10.216000000000001</v>
      </c>
      <c r="S1287" s="48">
        <v>10.510499999999995</v>
      </c>
      <c r="T1287" s="49">
        <v>10.18316666666667</v>
      </c>
      <c r="U1287" s="48">
        <v>10.284000000000002</v>
      </c>
      <c r="V1287" s="49">
        <v>7.2078333333333342</v>
      </c>
      <c r="W1287" s="48">
        <v>4.0666666666666629E-2</v>
      </c>
      <c r="X1287" s="49">
        <v>1.9333333333333334E-2</v>
      </c>
      <c r="Y1287" s="48">
        <v>0</v>
      </c>
      <c r="Z1287" s="49">
        <v>0</v>
      </c>
      <c r="AA1287" s="48">
        <v>0</v>
      </c>
      <c r="AB1287" s="49">
        <v>0</v>
      </c>
      <c r="AC1287" s="58">
        <f t="shared" si="469"/>
        <v>106.02749999999999</v>
      </c>
      <c r="AD1287" s="58"/>
      <c r="AE1287" s="58"/>
    </row>
    <row r="1288" spans="2:31" x14ac:dyDescent="0.3">
      <c r="B1288" s="62" t="s">
        <v>60</v>
      </c>
      <c r="C1288" s="62"/>
      <c r="D1288" s="62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2.2321666666666675</v>
      </c>
      <c r="N1288" s="49">
        <v>29.016000000000002</v>
      </c>
      <c r="O1288" s="48">
        <v>7.1535000000000029</v>
      </c>
      <c r="P1288" s="49">
        <v>0</v>
      </c>
      <c r="Q1288" s="48">
        <v>0</v>
      </c>
      <c r="R1288" s="49">
        <v>0</v>
      </c>
      <c r="S1288" s="48">
        <v>0</v>
      </c>
      <c r="T1288" s="49">
        <v>0</v>
      </c>
      <c r="U1288" s="48">
        <v>0</v>
      </c>
      <c r="V1288" s="49">
        <v>1.3548333333333327</v>
      </c>
      <c r="W1288" s="48">
        <v>0.31050000000000039</v>
      </c>
      <c r="X1288" s="49">
        <v>2.4266666666666676</v>
      </c>
      <c r="Y1288" s="48">
        <v>0</v>
      </c>
      <c r="Z1288" s="49">
        <v>0</v>
      </c>
      <c r="AA1288" s="48">
        <v>0</v>
      </c>
      <c r="AB1288" s="49">
        <v>0</v>
      </c>
      <c r="AC1288" s="58">
        <f t="shared" si="469"/>
        <v>42.49366666666667</v>
      </c>
      <c r="AD1288" s="58"/>
      <c r="AE1288" s="58"/>
    </row>
    <row r="1289" spans="2:31" x14ac:dyDescent="0.3">
      <c r="B1289" s="62" t="s">
        <v>61</v>
      </c>
      <c r="C1289" s="62"/>
      <c r="D1289" s="62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0.49833333333333329</v>
      </c>
      <c r="N1289" s="49">
        <v>41.552166666666658</v>
      </c>
      <c r="O1289" s="48">
        <v>14.295999999999973</v>
      </c>
      <c r="P1289" s="49">
        <v>5.5676666666666614</v>
      </c>
      <c r="Q1289" s="48">
        <v>4.9968333333333357</v>
      </c>
      <c r="R1289" s="49">
        <v>5.2261666666666748</v>
      </c>
      <c r="S1289" s="48">
        <v>4.2641666666666689</v>
      </c>
      <c r="T1289" s="49">
        <v>1.4115000000000015</v>
      </c>
      <c r="U1289" s="48">
        <v>4.4210000000000003</v>
      </c>
      <c r="V1289" s="49">
        <v>4.5581666666666623</v>
      </c>
      <c r="W1289" s="48">
        <v>0.73966666666666681</v>
      </c>
      <c r="X1289" s="49">
        <v>4.2214999999999989</v>
      </c>
      <c r="Y1289" s="48">
        <v>0</v>
      </c>
      <c r="Z1289" s="49">
        <v>0</v>
      </c>
      <c r="AA1289" s="48">
        <v>0</v>
      </c>
      <c r="AB1289" s="49">
        <v>0</v>
      </c>
      <c r="AC1289" s="58">
        <f t="shared" si="469"/>
        <v>91.75316666666663</v>
      </c>
      <c r="AD1289" s="58"/>
      <c r="AE1289" s="58"/>
    </row>
    <row r="1290" spans="2:31" x14ac:dyDescent="0.3">
      <c r="B1290" s="62" t="s">
        <v>62</v>
      </c>
      <c r="C1290" s="62"/>
      <c r="D1290" s="62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0</v>
      </c>
      <c r="P1290" s="49">
        <v>0</v>
      </c>
      <c r="Q1290" s="48">
        <v>0.1389166666666668</v>
      </c>
      <c r="R1290" s="49">
        <v>7.0833333333332861E-3</v>
      </c>
      <c r="S1290" s="48">
        <v>0</v>
      </c>
      <c r="T1290" s="49">
        <v>0</v>
      </c>
      <c r="U1290" s="48">
        <v>0</v>
      </c>
      <c r="V1290" s="49">
        <v>0</v>
      </c>
      <c r="W1290" s="48">
        <v>0</v>
      </c>
      <c r="X1290" s="49">
        <v>0.49178333333333318</v>
      </c>
      <c r="Y1290" s="48">
        <v>0</v>
      </c>
      <c r="Z1290" s="49">
        <v>0</v>
      </c>
      <c r="AA1290" s="48">
        <v>0</v>
      </c>
      <c r="AB1290" s="49">
        <v>0</v>
      </c>
      <c r="AC1290" s="58">
        <f t="shared" si="469"/>
        <v>0.63778333333333326</v>
      </c>
      <c r="AD1290" s="58"/>
      <c r="AE1290" s="58"/>
    </row>
    <row r="1291" spans="2:31" x14ac:dyDescent="0.3">
      <c r="B1291" s="62" t="s">
        <v>63</v>
      </c>
      <c r="C1291" s="62"/>
      <c r="D1291" s="62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10.477333333333327</v>
      </c>
      <c r="O1291" s="48">
        <v>6.0848333333333304</v>
      </c>
      <c r="P1291" s="49">
        <v>7.090000000000015</v>
      </c>
      <c r="Q1291" s="48">
        <v>5.3900000000000095</v>
      </c>
      <c r="R1291" s="49">
        <v>6.7900000000000205</v>
      </c>
      <c r="S1291" s="48">
        <v>0</v>
      </c>
      <c r="T1291" s="49">
        <v>5.445833333333324</v>
      </c>
      <c r="U1291" s="48">
        <v>7.197999999999996</v>
      </c>
      <c r="V1291" s="49">
        <v>11.680000000000023</v>
      </c>
      <c r="W1291" s="48">
        <v>0</v>
      </c>
      <c r="X1291" s="49">
        <v>1.2038333333333324</v>
      </c>
      <c r="Y1291" s="48">
        <v>0</v>
      </c>
      <c r="Z1291" s="49">
        <v>0</v>
      </c>
      <c r="AA1291" s="48">
        <v>0</v>
      </c>
      <c r="AB1291" s="49">
        <v>0</v>
      </c>
      <c r="AC1291" s="58">
        <f t="shared" si="469"/>
        <v>61.359833333333377</v>
      </c>
      <c r="AD1291" s="58"/>
      <c r="AE1291" s="58"/>
    </row>
    <row r="1292" spans="2:31" x14ac:dyDescent="0.3">
      <c r="B1292" s="62" t="s">
        <v>64</v>
      </c>
      <c r="C1292" s="62"/>
      <c r="D1292" s="62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21.880833333333346</v>
      </c>
      <c r="O1292" s="48">
        <v>9.6185000000000027</v>
      </c>
      <c r="P1292" s="49">
        <v>1.4475000000000011</v>
      </c>
      <c r="Q1292" s="48">
        <v>16.240166666666685</v>
      </c>
      <c r="R1292" s="49">
        <v>16.875833333333329</v>
      </c>
      <c r="S1292" s="48">
        <v>13.9895</v>
      </c>
      <c r="T1292" s="49">
        <v>15.909666666666645</v>
      </c>
      <c r="U1292" s="48">
        <v>16.241500000000006</v>
      </c>
      <c r="V1292" s="49">
        <v>14.746000000000006</v>
      </c>
      <c r="W1292" s="48">
        <v>11.199166666666667</v>
      </c>
      <c r="X1292" s="49">
        <v>2.6779999999999995</v>
      </c>
      <c r="Y1292" s="48">
        <v>0</v>
      </c>
      <c r="Z1292" s="49">
        <v>0</v>
      </c>
      <c r="AA1292" s="48">
        <v>0</v>
      </c>
      <c r="AB1292" s="49">
        <v>0</v>
      </c>
      <c r="AC1292" s="58">
        <f t="shared" si="469"/>
        <v>140.82666666666668</v>
      </c>
      <c r="AD1292" s="58"/>
      <c r="AE1292" s="58"/>
    </row>
    <row r="1293" spans="2:31" x14ac:dyDescent="0.3">
      <c r="B1293" s="62" t="s">
        <v>126</v>
      </c>
      <c r="C1293" s="62"/>
      <c r="D1293" s="62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5.8534999999999968</v>
      </c>
      <c r="N1293" s="49">
        <v>36.091666666666626</v>
      </c>
      <c r="O1293" s="48">
        <v>34.54916666666665</v>
      </c>
      <c r="P1293" s="49">
        <v>26.564666666666643</v>
      </c>
      <c r="Q1293" s="48">
        <v>12.064833333333336</v>
      </c>
      <c r="R1293" s="49">
        <v>6.8408333333333236</v>
      </c>
      <c r="S1293" s="48">
        <v>9.7376666666666711</v>
      </c>
      <c r="T1293" s="49">
        <v>13.243166666666673</v>
      </c>
      <c r="U1293" s="48">
        <v>14.544500000000001</v>
      </c>
      <c r="V1293" s="49">
        <v>14.042499999999986</v>
      </c>
      <c r="W1293" s="48">
        <v>8.3333333333328601E-4</v>
      </c>
      <c r="X1293" s="49">
        <v>0</v>
      </c>
      <c r="Y1293" s="48">
        <v>0</v>
      </c>
      <c r="Z1293" s="49">
        <v>0</v>
      </c>
      <c r="AA1293" s="48">
        <v>0</v>
      </c>
      <c r="AB1293" s="49">
        <v>0</v>
      </c>
      <c r="AC1293" s="58">
        <f t="shared" si="469"/>
        <v>173.53333333333325</v>
      </c>
      <c r="AD1293" s="58"/>
      <c r="AE1293" s="58"/>
    </row>
    <row r="1294" spans="2:31" x14ac:dyDescent="0.3">
      <c r="B1294" s="62" t="s">
        <v>65</v>
      </c>
      <c r="C1294" s="62"/>
      <c r="D1294" s="62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4.4586333333333359</v>
      </c>
      <c r="O1294" s="48">
        <v>0</v>
      </c>
      <c r="P1294" s="49">
        <v>0</v>
      </c>
      <c r="Q1294" s="48">
        <v>0</v>
      </c>
      <c r="R1294" s="49">
        <v>0</v>
      </c>
      <c r="S1294" s="48">
        <v>0</v>
      </c>
      <c r="T1294" s="49">
        <v>0</v>
      </c>
      <c r="U1294" s="48">
        <v>0</v>
      </c>
      <c r="V1294" s="49">
        <v>0</v>
      </c>
      <c r="W1294" s="48">
        <v>0.1647333333333334</v>
      </c>
      <c r="X1294" s="49">
        <v>0.11709999999999991</v>
      </c>
      <c r="Y1294" s="48">
        <v>0</v>
      </c>
      <c r="Z1294" s="49">
        <v>0</v>
      </c>
      <c r="AA1294" s="48">
        <v>0</v>
      </c>
      <c r="AB1294" s="49">
        <v>0</v>
      </c>
      <c r="AC1294" s="58">
        <f t="shared" si="469"/>
        <v>4.740466666666669</v>
      </c>
      <c r="AD1294" s="58"/>
      <c r="AE1294" s="58"/>
    </row>
    <row r="1295" spans="2:31" x14ac:dyDescent="0.3">
      <c r="B1295" s="62" t="s">
        <v>66</v>
      </c>
      <c r="C1295" s="62"/>
      <c r="D1295" s="62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27.935999999999996</v>
      </c>
      <c r="N1295" s="49">
        <v>56.50116666666667</v>
      </c>
      <c r="O1295" s="48">
        <v>54.984833333333363</v>
      </c>
      <c r="P1295" s="49">
        <v>54.978333333333325</v>
      </c>
      <c r="Q1295" s="48">
        <v>54.978333333333332</v>
      </c>
      <c r="R1295" s="49">
        <v>55.051166666666653</v>
      </c>
      <c r="S1295" s="48">
        <v>55.07</v>
      </c>
      <c r="T1295" s="49">
        <v>55.09</v>
      </c>
      <c r="U1295" s="48">
        <v>55.81</v>
      </c>
      <c r="V1295" s="49">
        <v>55.506666666666682</v>
      </c>
      <c r="W1295" s="48">
        <v>54.89</v>
      </c>
      <c r="X1295" s="49">
        <v>32.207666666666661</v>
      </c>
      <c r="Y1295" s="48">
        <v>0</v>
      </c>
      <c r="Z1295" s="49">
        <v>0</v>
      </c>
      <c r="AA1295" s="48">
        <v>0</v>
      </c>
      <c r="AB1295" s="49">
        <v>0</v>
      </c>
      <c r="AC1295" s="58">
        <f>SUM(E1295:AB1295)</f>
        <v>613.00416666666672</v>
      </c>
      <c r="AD1295" s="58"/>
      <c r="AE1295" s="58"/>
    </row>
    <row r="1296" spans="2:31" x14ac:dyDescent="0.3">
      <c r="B1296" s="62" t="s">
        <v>67</v>
      </c>
      <c r="C1296" s="62"/>
      <c r="D1296" s="62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2.3728333333333338</v>
      </c>
      <c r="N1296" s="49">
        <v>5.8073333333333332</v>
      </c>
      <c r="O1296" s="48">
        <v>8.1704999999999988</v>
      </c>
      <c r="P1296" s="49">
        <v>8.7684999999999995</v>
      </c>
      <c r="Q1296" s="48">
        <v>8.5786666666666687</v>
      </c>
      <c r="R1296" s="49">
        <v>8.06666666666667</v>
      </c>
      <c r="S1296" s="48">
        <v>7.8496666666666668</v>
      </c>
      <c r="T1296" s="49">
        <v>7.9296666666666678</v>
      </c>
      <c r="U1296" s="48">
        <v>8.5606666666666662</v>
      </c>
      <c r="V1296" s="49">
        <v>7.2266666666666648</v>
      </c>
      <c r="W1296" s="48">
        <v>5.1206666666666658</v>
      </c>
      <c r="X1296" s="49">
        <v>1.7839999999999998</v>
      </c>
      <c r="Y1296" s="48">
        <v>0</v>
      </c>
      <c r="Z1296" s="49">
        <v>0</v>
      </c>
      <c r="AA1296" s="48">
        <v>0</v>
      </c>
      <c r="AB1296" s="49">
        <v>0</v>
      </c>
      <c r="AC1296" s="58">
        <f t="shared" ref="AC1296:AC1314" si="470">SUM(E1296:AB1296)</f>
        <v>80.235833333333332</v>
      </c>
      <c r="AD1296" s="58"/>
      <c r="AE1296" s="58"/>
    </row>
    <row r="1297" spans="2:31" x14ac:dyDescent="0.3">
      <c r="B1297" s="62" t="s">
        <v>68</v>
      </c>
      <c r="C1297" s="62"/>
      <c r="D1297" s="62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58.674666666666667</v>
      </c>
      <c r="O1297" s="48">
        <v>107.37766666666671</v>
      </c>
      <c r="P1297" s="49">
        <v>126.27033333333335</v>
      </c>
      <c r="Q1297" s="48">
        <v>128.26400000000004</v>
      </c>
      <c r="R1297" s="49">
        <v>130.14566666666673</v>
      </c>
      <c r="S1297" s="48">
        <v>126.27483333333333</v>
      </c>
      <c r="T1297" s="49">
        <v>103.27083333333333</v>
      </c>
      <c r="U1297" s="48">
        <v>102.08449999999999</v>
      </c>
      <c r="V1297" s="49">
        <v>64.969833333333369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58">
        <f t="shared" si="470"/>
        <v>947.33233333333351</v>
      </c>
      <c r="AD1297" s="58"/>
      <c r="AE1297" s="58"/>
    </row>
    <row r="1298" spans="2:31" x14ac:dyDescent="0.3">
      <c r="B1298" s="62" t="s">
        <v>69</v>
      </c>
      <c r="C1298" s="62"/>
      <c r="D1298" s="62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4.7937666666666656</v>
      </c>
      <c r="N1298" s="49">
        <v>31.003333333333305</v>
      </c>
      <c r="O1298" s="48">
        <v>14.437333333333324</v>
      </c>
      <c r="P1298" s="49">
        <v>8.6081666666666656</v>
      </c>
      <c r="Q1298" s="48">
        <v>9.1793333333333287</v>
      </c>
      <c r="R1298" s="49">
        <v>8.9656666666666638</v>
      </c>
      <c r="S1298" s="48">
        <v>9.8033333333333292</v>
      </c>
      <c r="T1298" s="49">
        <v>10.796833333333337</v>
      </c>
      <c r="U1298" s="48">
        <v>13.815499999999998</v>
      </c>
      <c r="V1298" s="49">
        <v>9.7861666666666647</v>
      </c>
      <c r="W1298" s="48">
        <v>4.307666666666667</v>
      </c>
      <c r="X1298" s="49">
        <v>1.8243833333333335</v>
      </c>
      <c r="Y1298" s="48">
        <v>0</v>
      </c>
      <c r="Z1298" s="49">
        <v>0</v>
      </c>
      <c r="AA1298" s="48">
        <v>0</v>
      </c>
      <c r="AB1298" s="49">
        <v>0</v>
      </c>
      <c r="AC1298" s="58">
        <f t="shared" si="470"/>
        <v>127.32148333333328</v>
      </c>
      <c r="AD1298" s="58"/>
      <c r="AE1298" s="58"/>
    </row>
    <row r="1299" spans="2:31" x14ac:dyDescent="0.3">
      <c r="B1299" s="62" t="s">
        <v>70</v>
      </c>
      <c r="C1299" s="62"/>
      <c r="D1299" s="62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0.65733333333333144</v>
      </c>
      <c r="N1299" s="49">
        <v>1.1648333333333314</v>
      </c>
      <c r="O1299" s="48">
        <v>37.769999999999989</v>
      </c>
      <c r="P1299" s="49">
        <v>38.95000000000001</v>
      </c>
      <c r="Q1299" s="48">
        <v>38.95000000000001</v>
      </c>
      <c r="R1299" s="49">
        <v>38.869999999999941</v>
      </c>
      <c r="S1299" s="48">
        <v>38.95000000000001</v>
      </c>
      <c r="T1299" s="49">
        <v>38.95000000000001</v>
      </c>
      <c r="U1299" s="48">
        <v>35.150000000000041</v>
      </c>
      <c r="V1299" s="49">
        <v>36.029999999999987</v>
      </c>
      <c r="W1299" s="48">
        <v>35.805166666666651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58">
        <f t="shared" si="470"/>
        <v>341.2473333333333</v>
      </c>
      <c r="AD1299" s="58"/>
      <c r="AE1299" s="58"/>
    </row>
    <row r="1300" spans="2:31" x14ac:dyDescent="0.3">
      <c r="B1300" s="62" t="s">
        <v>71</v>
      </c>
      <c r="C1300" s="62"/>
      <c r="D1300" s="62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4.7260000000000044</v>
      </c>
      <c r="O1300" s="48">
        <v>11.263166666666665</v>
      </c>
      <c r="P1300" s="49">
        <v>14.950666666666677</v>
      </c>
      <c r="Q1300" s="48">
        <v>13.940999999999995</v>
      </c>
      <c r="R1300" s="49">
        <v>12.598833333333326</v>
      </c>
      <c r="S1300" s="48">
        <v>11.242500000000001</v>
      </c>
      <c r="T1300" s="49">
        <v>8.6808333333333287</v>
      </c>
      <c r="U1300" s="48">
        <v>10.888666666666666</v>
      </c>
      <c r="V1300" s="49">
        <v>11.410166666666671</v>
      </c>
      <c r="W1300" s="48">
        <v>10.014000000000001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58">
        <f t="shared" si="470"/>
        <v>109.71583333333332</v>
      </c>
      <c r="AD1300" s="58"/>
      <c r="AE1300" s="58"/>
    </row>
    <row r="1301" spans="2:31" x14ac:dyDescent="0.3">
      <c r="B1301" s="62" t="s">
        <v>72</v>
      </c>
      <c r="C1301" s="62"/>
      <c r="D1301" s="62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5.54</v>
      </c>
      <c r="P1301" s="49">
        <v>14.820000000000018</v>
      </c>
      <c r="Q1301" s="48">
        <v>17.960000000000015</v>
      </c>
      <c r="R1301" s="49">
        <v>18.69000000000003</v>
      </c>
      <c r="S1301" s="48">
        <v>18.682666666666695</v>
      </c>
      <c r="T1301" s="49">
        <v>17.789999999999985</v>
      </c>
      <c r="U1301" s="48">
        <v>17.509999999999994</v>
      </c>
      <c r="V1301" s="49">
        <v>16.52999999999998</v>
      </c>
      <c r="W1301" s="48">
        <v>15.52999999999998</v>
      </c>
      <c r="X1301" s="49">
        <v>11.043666666666656</v>
      </c>
      <c r="Y1301" s="48">
        <v>0</v>
      </c>
      <c r="Z1301" s="49">
        <v>0</v>
      </c>
      <c r="AA1301" s="48">
        <v>0</v>
      </c>
      <c r="AB1301" s="49">
        <v>0</v>
      </c>
      <c r="AC1301" s="58">
        <f t="shared" si="470"/>
        <v>154.09633333333335</v>
      </c>
      <c r="AD1301" s="58"/>
      <c r="AE1301" s="58"/>
    </row>
    <row r="1302" spans="2:31" x14ac:dyDescent="0.3">
      <c r="B1302" s="62" t="s">
        <v>73</v>
      </c>
      <c r="C1302" s="62"/>
      <c r="D1302" s="62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19.162999999999997</v>
      </c>
      <c r="N1302" s="49">
        <v>81.827500000000001</v>
      </c>
      <c r="O1302" s="48">
        <v>51.131999999999977</v>
      </c>
      <c r="P1302" s="49">
        <v>1.8013333333333292</v>
      </c>
      <c r="Q1302" s="48">
        <v>0</v>
      </c>
      <c r="R1302" s="49">
        <v>0</v>
      </c>
      <c r="S1302" s="48">
        <v>0</v>
      </c>
      <c r="T1302" s="49">
        <v>0</v>
      </c>
      <c r="U1302" s="48">
        <v>1.7548333333333295</v>
      </c>
      <c r="V1302" s="49">
        <v>2.4681666666666735</v>
      </c>
      <c r="W1302" s="48">
        <v>1.1356666666666668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58">
        <f t="shared" si="470"/>
        <v>159.28249999999997</v>
      </c>
      <c r="AD1302" s="58"/>
      <c r="AE1302" s="58"/>
    </row>
    <row r="1303" spans="2:31" x14ac:dyDescent="0.3">
      <c r="B1303" s="62" t="s">
        <v>74</v>
      </c>
      <c r="C1303" s="62"/>
      <c r="D1303" s="62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58">
        <f t="shared" si="470"/>
        <v>0</v>
      </c>
      <c r="AD1303" s="58"/>
      <c r="AE1303" s="58"/>
    </row>
    <row r="1304" spans="2:31" x14ac:dyDescent="0.3">
      <c r="B1304" s="62" t="s">
        <v>75</v>
      </c>
      <c r="C1304" s="62"/>
      <c r="D1304" s="62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6.8848333333333374</v>
      </c>
      <c r="N1304" s="49">
        <v>26.012333333333348</v>
      </c>
      <c r="O1304" s="48">
        <v>39.998666666666672</v>
      </c>
      <c r="P1304" s="49">
        <v>53.530000000000058</v>
      </c>
      <c r="Q1304" s="48">
        <v>53.030000000000058</v>
      </c>
      <c r="R1304" s="49">
        <v>73.874833333333271</v>
      </c>
      <c r="S1304" s="48">
        <v>76.520000000000039</v>
      </c>
      <c r="T1304" s="49">
        <v>33.619999999999948</v>
      </c>
      <c r="U1304" s="48">
        <v>22.151999999999987</v>
      </c>
      <c r="V1304" s="49">
        <v>4.4703333333333317</v>
      </c>
      <c r="W1304" s="48">
        <v>6.0925000000000002</v>
      </c>
      <c r="X1304" s="49">
        <v>0.85066666666666713</v>
      </c>
      <c r="Y1304" s="48">
        <v>0</v>
      </c>
      <c r="Z1304" s="49">
        <v>0</v>
      </c>
      <c r="AA1304" s="48">
        <v>0</v>
      </c>
      <c r="AB1304" s="49">
        <v>0</v>
      </c>
      <c r="AC1304" s="58">
        <f t="shared" si="470"/>
        <v>397.0361666666667</v>
      </c>
      <c r="AD1304" s="58"/>
      <c r="AE1304" s="58"/>
    </row>
    <row r="1305" spans="2:31" x14ac:dyDescent="0.3">
      <c r="B1305" s="62" t="s">
        <v>76</v>
      </c>
      <c r="C1305" s="62"/>
      <c r="D1305" s="62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12.938833333333321</v>
      </c>
      <c r="N1305" s="49">
        <v>52.321499999999993</v>
      </c>
      <c r="O1305" s="48">
        <v>34.501500000000064</v>
      </c>
      <c r="P1305" s="49">
        <v>26.154166666666683</v>
      </c>
      <c r="Q1305" s="48">
        <v>26.160000000000014</v>
      </c>
      <c r="R1305" s="49">
        <v>26.169500000000017</v>
      </c>
      <c r="S1305" s="48">
        <v>26.170000000000016</v>
      </c>
      <c r="T1305" s="49">
        <v>26.178833333333341</v>
      </c>
      <c r="U1305" s="48">
        <v>28.646333333333363</v>
      </c>
      <c r="V1305" s="49">
        <v>29.206166666666686</v>
      </c>
      <c r="W1305" s="48">
        <v>25.568000000000016</v>
      </c>
      <c r="X1305" s="49">
        <v>2.4331666666666671</v>
      </c>
      <c r="Y1305" s="48">
        <v>0</v>
      </c>
      <c r="Z1305" s="49">
        <v>0</v>
      </c>
      <c r="AA1305" s="48">
        <v>0</v>
      </c>
      <c r="AB1305" s="49">
        <v>0</v>
      </c>
      <c r="AC1305" s="58">
        <f t="shared" si="470"/>
        <v>316.44800000000021</v>
      </c>
      <c r="AD1305" s="58"/>
      <c r="AE1305" s="58"/>
    </row>
    <row r="1306" spans="2:31" x14ac:dyDescent="0.3">
      <c r="B1306" s="62" t="s">
        <v>77</v>
      </c>
      <c r="C1306" s="62"/>
      <c r="D1306" s="62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0.84566666666666757</v>
      </c>
      <c r="N1306" s="49">
        <v>28.717833333333349</v>
      </c>
      <c r="O1306" s="48">
        <v>8.533833333333332</v>
      </c>
      <c r="P1306" s="49">
        <v>0</v>
      </c>
      <c r="Q1306" s="48">
        <v>0</v>
      </c>
      <c r="R1306" s="49">
        <v>0</v>
      </c>
      <c r="S1306" s="48">
        <v>0</v>
      </c>
      <c r="T1306" s="49">
        <v>0</v>
      </c>
      <c r="U1306" s="48">
        <v>0</v>
      </c>
      <c r="V1306" s="49">
        <v>0</v>
      </c>
      <c r="W1306" s="48">
        <v>0.84016666666666606</v>
      </c>
      <c r="X1306" s="49">
        <v>0.48250000000000021</v>
      </c>
      <c r="Y1306" s="48">
        <v>0</v>
      </c>
      <c r="Z1306" s="49">
        <v>0</v>
      </c>
      <c r="AA1306" s="48">
        <v>0</v>
      </c>
      <c r="AB1306" s="49">
        <v>0</v>
      </c>
      <c r="AC1306" s="58">
        <f t="shared" si="470"/>
        <v>39.420000000000016</v>
      </c>
      <c r="AD1306" s="58"/>
      <c r="AE1306" s="58"/>
    </row>
    <row r="1307" spans="2:31" x14ac:dyDescent="0.3">
      <c r="B1307" s="62" t="s">
        <v>78</v>
      </c>
      <c r="C1307" s="62"/>
      <c r="D1307" s="62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0</v>
      </c>
      <c r="O1307" s="48">
        <v>0</v>
      </c>
      <c r="P1307" s="49">
        <v>0</v>
      </c>
      <c r="Q1307" s="48">
        <v>0</v>
      </c>
      <c r="R1307" s="49">
        <v>0</v>
      </c>
      <c r="S1307" s="48">
        <v>0</v>
      </c>
      <c r="T1307" s="49">
        <v>0</v>
      </c>
      <c r="U1307" s="48">
        <v>0</v>
      </c>
      <c r="V1307" s="49">
        <v>0</v>
      </c>
      <c r="W1307" s="48">
        <v>0</v>
      </c>
      <c r="X1307" s="49">
        <v>0</v>
      </c>
      <c r="Y1307" s="48">
        <v>0</v>
      </c>
      <c r="Z1307" s="49">
        <v>0</v>
      </c>
      <c r="AA1307" s="48">
        <v>0</v>
      </c>
      <c r="AB1307" s="49">
        <v>0</v>
      </c>
      <c r="AC1307" s="58">
        <f t="shared" si="470"/>
        <v>0</v>
      </c>
      <c r="AD1307" s="58"/>
      <c r="AE1307" s="58"/>
    </row>
    <row r="1308" spans="2:31" x14ac:dyDescent="0.3">
      <c r="B1308" s="62" t="s">
        <v>79</v>
      </c>
      <c r="C1308" s="62"/>
      <c r="D1308" s="62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8.4371333333333389</v>
      </c>
      <c r="N1308" s="49">
        <v>22.726000000000003</v>
      </c>
      <c r="O1308" s="48">
        <v>15.839016666666664</v>
      </c>
      <c r="P1308" s="49">
        <v>2.9813333333333323</v>
      </c>
      <c r="Q1308" s="48">
        <v>0.3182000000000007</v>
      </c>
      <c r="R1308" s="49">
        <v>0</v>
      </c>
      <c r="S1308" s="48">
        <v>6.4583333333334519E-2</v>
      </c>
      <c r="T1308" s="49">
        <v>0.91090000000000115</v>
      </c>
      <c r="U1308" s="48">
        <v>1.5553000000000028</v>
      </c>
      <c r="V1308" s="49">
        <v>3.3683666666666654</v>
      </c>
      <c r="W1308" s="48">
        <v>6.5084333333333344</v>
      </c>
      <c r="X1308" s="49">
        <v>3.7961500000000004</v>
      </c>
      <c r="Y1308" s="48">
        <v>0</v>
      </c>
      <c r="Z1308" s="49">
        <v>0</v>
      </c>
      <c r="AA1308" s="48">
        <v>0</v>
      </c>
      <c r="AB1308" s="49">
        <v>0</v>
      </c>
      <c r="AC1308" s="58">
        <f t="shared" si="470"/>
        <v>66.505416666666676</v>
      </c>
      <c r="AD1308" s="58"/>
      <c r="AE1308" s="58"/>
    </row>
    <row r="1309" spans="2:31" x14ac:dyDescent="0.3">
      <c r="B1309" s="62" t="s">
        <v>80</v>
      </c>
      <c r="C1309" s="62"/>
      <c r="D1309" s="62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1.1059999999999994</v>
      </c>
      <c r="N1309" s="49">
        <v>5.6695000000000002</v>
      </c>
      <c r="O1309" s="48">
        <v>0</v>
      </c>
      <c r="P1309" s="49">
        <v>5.1499999999999109E-2</v>
      </c>
      <c r="Q1309" s="48">
        <v>40.608499999999985</v>
      </c>
      <c r="R1309" s="49">
        <v>40.533166666666666</v>
      </c>
      <c r="S1309" s="48">
        <v>40.66183333333332</v>
      </c>
      <c r="T1309" s="49">
        <v>40.527166666666645</v>
      </c>
      <c r="U1309" s="48">
        <v>32.493833333333349</v>
      </c>
      <c r="V1309" s="49">
        <v>13.225999999999992</v>
      </c>
      <c r="W1309" s="48">
        <v>0</v>
      </c>
      <c r="X1309" s="49">
        <v>0</v>
      </c>
      <c r="Y1309" s="48">
        <v>0</v>
      </c>
      <c r="Z1309" s="49">
        <v>0</v>
      </c>
      <c r="AA1309" s="48">
        <v>0</v>
      </c>
      <c r="AB1309" s="49">
        <v>0</v>
      </c>
      <c r="AC1309" s="58">
        <f t="shared" si="470"/>
        <v>214.87749999999997</v>
      </c>
      <c r="AD1309" s="58"/>
      <c r="AE1309" s="58"/>
    </row>
    <row r="1310" spans="2:31" x14ac:dyDescent="0.3">
      <c r="B1310" s="62" t="s">
        <v>88</v>
      </c>
      <c r="C1310" s="62"/>
      <c r="D1310" s="62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0.33400000000000024</v>
      </c>
      <c r="O1310" s="48">
        <v>0.23350000000000015</v>
      </c>
      <c r="P1310" s="49">
        <v>0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</v>
      </c>
      <c r="W1310" s="48">
        <v>0.44033333333333335</v>
      </c>
      <c r="X1310" s="49">
        <v>0.18816666666666668</v>
      </c>
      <c r="Y1310" s="48">
        <v>0</v>
      </c>
      <c r="Z1310" s="49">
        <v>0</v>
      </c>
      <c r="AA1310" s="48">
        <v>0</v>
      </c>
      <c r="AB1310" s="49">
        <v>0</v>
      </c>
      <c r="AC1310" s="58">
        <f t="shared" si="470"/>
        <v>1.1960000000000002</v>
      </c>
      <c r="AD1310" s="58"/>
      <c r="AE1310" s="58"/>
    </row>
    <row r="1311" spans="2:31" x14ac:dyDescent="0.3">
      <c r="B1311" s="62" t="s">
        <v>104</v>
      </c>
      <c r="C1311" s="62"/>
      <c r="D1311" s="62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0</v>
      </c>
      <c r="O1311" s="48">
        <v>0</v>
      </c>
      <c r="P1311" s="49">
        <v>0</v>
      </c>
      <c r="Q1311" s="48">
        <v>0</v>
      </c>
      <c r="R1311" s="49">
        <v>0</v>
      </c>
      <c r="S1311" s="48">
        <v>0</v>
      </c>
      <c r="T1311" s="49">
        <v>0</v>
      </c>
      <c r="U1311" s="48">
        <v>0</v>
      </c>
      <c r="V1311" s="49">
        <v>0</v>
      </c>
      <c r="W1311" s="48">
        <v>0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58">
        <f t="shared" si="470"/>
        <v>0</v>
      </c>
      <c r="AD1311" s="58"/>
      <c r="AE1311" s="58"/>
    </row>
    <row r="1312" spans="2:31" x14ac:dyDescent="0.3">
      <c r="B1312" s="62" t="s">
        <v>101</v>
      </c>
      <c r="C1312" s="62"/>
      <c r="D1312" s="62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0</v>
      </c>
      <c r="U1312" s="48">
        <v>0</v>
      </c>
      <c r="V1312" s="49">
        <v>0</v>
      </c>
      <c r="W1312" s="48">
        <v>0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58">
        <f t="shared" si="470"/>
        <v>0</v>
      </c>
      <c r="AD1312" s="58"/>
      <c r="AE1312" s="58"/>
    </row>
    <row r="1313" spans="2:31" x14ac:dyDescent="0.3">
      <c r="B1313" s="62" t="s">
        <v>102</v>
      </c>
      <c r="C1313" s="62"/>
      <c r="D1313" s="62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0.43499999999999989</v>
      </c>
      <c r="O1313" s="48">
        <v>29.460000000000033</v>
      </c>
      <c r="P1313" s="49">
        <v>21.916833333333344</v>
      </c>
      <c r="Q1313" s="48">
        <v>11.052333333333328</v>
      </c>
      <c r="R1313" s="49">
        <v>12.483000000000001</v>
      </c>
      <c r="S1313" s="48">
        <v>10.015666666666663</v>
      </c>
      <c r="T1313" s="49">
        <v>0</v>
      </c>
      <c r="U1313" s="48">
        <v>3.9696666666666682</v>
      </c>
      <c r="V1313" s="49">
        <v>17.313666666666666</v>
      </c>
      <c r="W1313" s="48">
        <v>1.0019999999999956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58">
        <f t="shared" si="470"/>
        <v>107.6481666666667</v>
      </c>
      <c r="AD1313" s="58"/>
      <c r="AE1313" s="58"/>
    </row>
    <row r="1314" spans="2:31" x14ac:dyDescent="0.3">
      <c r="B1314" s="62" t="s">
        <v>103</v>
      </c>
      <c r="C1314" s="62"/>
      <c r="D1314" s="62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11.824166666666661</v>
      </c>
      <c r="N1314" s="49">
        <v>48.795499999999997</v>
      </c>
      <c r="O1314" s="48">
        <v>50.889333333333326</v>
      </c>
      <c r="P1314" s="49">
        <v>36.818833333333323</v>
      </c>
      <c r="Q1314" s="48">
        <v>24.950666666666681</v>
      </c>
      <c r="R1314" s="49">
        <v>24.848499999999994</v>
      </c>
      <c r="S1314" s="48">
        <v>24.951166666666676</v>
      </c>
      <c r="T1314" s="49">
        <v>24.941666666666677</v>
      </c>
      <c r="U1314" s="48">
        <v>25.551833333333342</v>
      </c>
      <c r="V1314" s="49">
        <v>27.947666666666684</v>
      </c>
      <c r="W1314" s="48">
        <v>25.247333333333337</v>
      </c>
      <c r="X1314" s="49">
        <v>2.2673333333333332</v>
      </c>
      <c r="Y1314" s="48">
        <v>0</v>
      </c>
      <c r="Z1314" s="49">
        <v>0</v>
      </c>
      <c r="AA1314" s="48">
        <v>0</v>
      </c>
      <c r="AB1314" s="49">
        <v>0</v>
      </c>
      <c r="AC1314" s="58">
        <f t="shared" si="470"/>
        <v>329.03400000000005</v>
      </c>
      <c r="AD1314" s="58"/>
      <c r="AE1314" s="58"/>
    </row>
    <row r="1315" spans="2:31" x14ac:dyDescent="0.3">
      <c r="B1315" s="62" t="s">
        <v>116</v>
      </c>
      <c r="C1315" s="62"/>
      <c r="D1315" s="62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8.5051666666666677</v>
      </c>
      <c r="N1315" s="49">
        <v>67.114833333333337</v>
      </c>
      <c r="O1315" s="48">
        <v>80.169999999999987</v>
      </c>
      <c r="P1315" s="49">
        <v>60.56816666666667</v>
      </c>
      <c r="Q1315" s="48">
        <v>5.6738333333333433</v>
      </c>
      <c r="R1315" s="49">
        <v>4.7259999999999902</v>
      </c>
      <c r="S1315" s="48">
        <v>7.6220000000000008</v>
      </c>
      <c r="T1315" s="49">
        <v>10.240000000000007</v>
      </c>
      <c r="U1315" s="48">
        <v>6.9786666666666655</v>
      </c>
      <c r="V1315" s="49">
        <v>0</v>
      </c>
      <c r="W1315" s="48">
        <v>7.9833333333332965E-2</v>
      </c>
      <c r="X1315" s="49">
        <v>0.13516666666666666</v>
      </c>
      <c r="Y1315" s="48">
        <v>0</v>
      </c>
      <c r="Z1315" s="49">
        <v>0</v>
      </c>
      <c r="AA1315" s="48">
        <v>0</v>
      </c>
      <c r="AB1315" s="49">
        <v>0</v>
      </c>
      <c r="AC1315" s="58">
        <f>SUM(E1315:AB1315)</f>
        <v>251.81366666666668</v>
      </c>
      <c r="AD1315" s="58"/>
      <c r="AE1315" s="58"/>
    </row>
    <row r="1316" spans="2:31" x14ac:dyDescent="0.3">
      <c r="B1316" s="62" t="s">
        <v>117</v>
      </c>
      <c r="C1316" s="62"/>
      <c r="D1316" s="62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60.819333333333333</v>
      </c>
      <c r="N1316" s="49">
        <v>107.95949999999998</v>
      </c>
      <c r="O1316" s="48">
        <v>139.99283333333329</v>
      </c>
      <c r="P1316" s="49">
        <v>139.99066666666664</v>
      </c>
      <c r="Q1316" s="48">
        <v>139.98933333333335</v>
      </c>
      <c r="R1316" s="49">
        <v>140.01400000000004</v>
      </c>
      <c r="S1316" s="48">
        <v>140.01416666666665</v>
      </c>
      <c r="T1316" s="49">
        <v>140.00966666666667</v>
      </c>
      <c r="U1316" s="48">
        <v>139.99966666666668</v>
      </c>
      <c r="V1316" s="49">
        <v>140.01316666666673</v>
      </c>
      <c r="W1316" s="48">
        <v>140.00916666666669</v>
      </c>
      <c r="X1316" s="49">
        <v>99.750666666666675</v>
      </c>
      <c r="Y1316" s="48">
        <v>0</v>
      </c>
      <c r="Z1316" s="49">
        <v>0</v>
      </c>
      <c r="AA1316" s="48">
        <v>0</v>
      </c>
      <c r="AB1316" s="49">
        <v>0</v>
      </c>
      <c r="AC1316" s="58">
        <f>SUM(E1316:AB1316)</f>
        <v>1528.5621666666668</v>
      </c>
      <c r="AD1316" s="58"/>
      <c r="AE1316" s="58"/>
    </row>
    <row r="1317" spans="2:31" x14ac:dyDescent="0.3">
      <c r="B1317" s="62" t="s">
        <v>118</v>
      </c>
      <c r="C1317" s="62"/>
      <c r="D1317" s="62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58">
        <f t="shared" ref="AC1317" si="471">SUM(E1317:AB1317)</f>
        <v>0</v>
      </c>
      <c r="AD1317" s="58"/>
      <c r="AE1317" s="58"/>
    </row>
    <row r="1318" spans="2:31" x14ac:dyDescent="0.3">
      <c r="B1318" s="62" t="s">
        <v>127</v>
      </c>
      <c r="C1318" s="62"/>
      <c r="D1318" s="62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140.9</v>
      </c>
      <c r="N1318" s="49">
        <v>141.871545</v>
      </c>
      <c r="O1318" s="48">
        <v>131.29831000000001</v>
      </c>
      <c r="P1318" s="49">
        <v>119.533632</v>
      </c>
      <c r="Q1318" s="48">
        <v>116.81139899999999</v>
      </c>
      <c r="R1318" s="49">
        <v>116.832947</v>
      </c>
      <c r="S1318" s="48">
        <v>116.80372</v>
      </c>
      <c r="T1318" s="49">
        <v>116.819281</v>
      </c>
      <c r="U1318" s="48">
        <v>124.90114199999999</v>
      </c>
      <c r="V1318" s="49">
        <v>126.85189700000001</v>
      </c>
      <c r="W1318" s="48">
        <v>132.84610115999999</v>
      </c>
      <c r="X1318" s="49">
        <v>185.98425276899999</v>
      </c>
      <c r="Y1318" s="48">
        <v>0</v>
      </c>
      <c r="Z1318" s="49">
        <v>0</v>
      </c>
      <c r="AA1318" s="48">
        <v>0</v>
      </c>
      <c r="AB1318" s="49">
        <v>0</v>
      </c>
      <c r="AC1318" s="58">
        <f>SUM(E1318:AB1318)</f>
        <v>1571.454226929</v>
      </c>
      <c r="AD1318" s="58"/>
      <c r="AE1318" s="58"/>
    </row>
    <row r="1319" spans="2:31" x14ac:dyDescent="0.3">
      <c r="B1319" s="4" t="s">
        <v>129</v>
      </c>
      <c r="C1319" s="12"/>
      <c r="D1319" s="12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14.352833333333326</v>
      </c>
      <c r="N1319" s="49">
        <v>78.979999999999947</v>
      </c>
      <c r="O1319" s="48">
        <v>79.647000000000006</v>
      </c>
      <c r="P1319" s="49">
        <v>91.683333333333323</v>
      </c>
      <c r="Q1319" s="48">
        <v>99.257666666666694</v>
      </c>
      <c r="R1319" s="49">
        <v>99.486333333333491</v>
      </c>
      <c r="S1319" s="48">
        <v>99.491999999999962</v>
      </c>
      <c r="T1319" s="49">
        <v>99.529999999999987</v>
      </c>
      <c r="U1319" s="48">
        <v>101.4911666666666</v>
      </c>
      <c r="V1319" s="49">
        <v>95.899999999999935</v>
      </c>
      <c r="W1319" s="48">
        <v>71.426833333333349</v>
      </c>
      <c r="X1319" s="49">
        <v>2.446833333333331</v>
      </c>
      <c r="Y1319" s="48">
        <v>0</v>
      </c>
      <c r="Z1319" s="49">
        <v>0</v>
      </c>
      <c r="AA1319" s="48">
        <v>0</v>
      </c>
      <c r="AB1319" s="49">
        <v>0</v>
      </c>
      <c r="AC1319" s="58">
        <f t="shared" ref="AC1319:AC1321" si="472">SUM(E1319:AB1319)</f>
        <v>933.69399999999996</v>
      </c>
      <c r="AD1319" s="58"/>
      <c r="AE1319" s="58"/>
    </row>
    <row r="1320" spans="2:31" x14ac:dyDescent="0.3">
      <c r="B1320" s="4" t="s">
        <v>130</v>
      </c>
      <c r="C1320" s="12"/>
      <c r="D1320" s="12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</v>
      </c>
      <c r="O1320" s="48">
        <v>0</v>
      </c>
      <c r="P1320" s="49">
        <v>0</v>
      </c>
      <c r="Q1320" s="48">
        <v>0</v>
      </c>
      <c r="R1320" s="49" t="s">
        <v>109</v>
      </c>
      <c r="S1320" s="48" t="s">
        <v>109</v>
      </c>
      <c r="T1320" s="49">
        <v>0</v>
      </c>
      <c r="U1320" s="48">
        <v>0</v>
      </c>
      <c r="V1320" s="49">
        <v>0</v>
      </c>
      <c r="W1320" s="48">
        <v>0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58">
        <f t="shared" si="472"/>
        <v>0</v>
      </c>
      <c r="AD1320" s="58"/>
      <c r="AE1320" s="58"/>
    </row>
    <row r="1321" spans="2:31" x14ac:dyDescent="0.3">
      <c r="B1321" s="4" t="s">
        <v>131</v>
      </c>
      <c r="C1321" s="12"/>
      <c r="D1321" s="12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20.663833333333336</v>
      </c>
      <c r="O1321" s="48">
        <v>0</v>
      </c>
      <c r="P1321" s="49">
        <v>0</v>
      </c>
      <c r="Q1321" s="48">
        <v>0</v>
      </c>
      <c r="R1321" s="49">
        <v>0</v>
      </c>
      <c r="S1321" s="48">
        <v>0</v>
      </c>
      <c r="T1321" s="49">
        <v>0</v>
      </c>
      <c r="U1321" s="48">
        <v>0</v>
      </c>
      <c r="V1321" s="49">
        <v>0</v>
      </c>
      <c r="W1321" s="48">
        <v>0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58">
        <f t="shared" si="472"/>
        <v>20.663833333333336</v>
      </c>
      <c r="AD1321" s="58"/>
      <c r="AE1321" s="58"/>
    </row>
    <row r="1322" spans="2:31" x14ac:dyDescent="0.3">
      <c r="B1322" s="13" t="s">
        <v>2</v>
      </c>
      <c r="C1322" s="13"/>
      <c r="D1322" s="13"/>
      <c r="E1322" s="14">
        <f>SUM(E1262:E1321)</f>
        <v>0</v>
      </c>
      <c r="F1322" s="14">
        <f t="shared" ref="F1322" si="473">SUM(F1262:F1321)</f>
        <v>0</v>
      </c>
      <c r="G1322" s="14">
        <f t="shared" ref="G1322" si="474">SUM(G1262:G1321)</f>
        <v>0</v>
      </c>
      <c r="H1322" s="14">
        <f t="shared" ref="H1322" si="475">SUM(H1262:H1321)</f>
        <v>0</v>
      </c>
      <c r="I1322" s="14">
        <f t="shared" ref="I1322" si="476">SUM(I1262:I1321)</f>
        <v>0</v>
      </c>
      <c r="J1322" s="14">
        <f t="shared" ref="J1322" si="477">SUM(J1262:J1321)</f>
        <v>0</v>
      </c>
      <c r="K1322" s="14">
        <f t="shared" ref="K1322" si="478">SUM(K1262:K1321)</f>
        <v>0</v>
      </c>
      <c r="L1322" s="14">
        <f t="shared" ref="L1322" si="479">SUM(L1262:L1321)</f>
        <v>0</v>
      </c>
      <c r="M1322" s="14">
        <f t="shared" ref="M1322" si="480">SUM(M1262:M1321)</f>
        <v>487.49629999999996</v>
      </c>
      <c r="N1322" s="14">
        <f t="shared" ref="N1322" si="481">SUM(N1262:N1321)</f>
        <v>1799.2427783333333</v>
      </c>
      <c r="O1322" s="14">
        <f t="shared" ref="O1322" si="482">SUM(O1262:O1321)</f>
        <v>1596.1166599999997</v>
      </c>
      <c r="P1322" s="14">
        <f t="shared" ref="P1322" si="483">SUM(P1262:P1321)</f>
        <v>1419.8067986666667</v>
      </c>
      <c r="Q1322" s="14">
        <f t="shared" ref="Q1322" si="484">SUM(Q1262:Q1321)</f>
        <v>1292.8614823333335</v>
      </c>
      <c r="R1322" s="14">
        <f t="shared" ref="R1322" si="485">SUM(R1262:R1321)</f>
        <v>1297.9018136666671</v>
      </c>
      <c r="S1322" s="14">
        <f t="shared" ref="S1322" si="486">SUM(S1262:S1321)</f>
        <v>1283.6546366666664</v>
      </c>
      <c r="T1322" s="14">
        <f t="shared" ref="T1322" si="487">SUM(T1262:T1321)</f>
        <v>1199.3218476666668</v>
      </c>
      <c r="U1322" s="14">
        <f t="shared" ref="U1322" si="488">SUM(U1262:U1321)</f>
        <v>1243.9441420000001</v>
      </c>
      <c r="V1322" s="14">
        <f t="shared" ref="V1322" si="489">SUM(V1262:V1321)</f>
        <v>1119.9538969999996</v>
      </c>
      <c r="W1322" s="14">
        <f t="shared" ref="W1322" si="490">SUM(W1262:W1321)</f>
        <v>788.50871782666673</v>
      </c>
      <c r="X1322" s="14">
        <f t="shared" ref="X1322" si="491">SUM(X1262:X1321)</f>
        <v>387.03878610233329</v>
      </c>
      <c r="Y1322" s="14">
        <f t="shared" ref="Y1322" si="492">SUM(Y1262:Y1321)</f>
        <v>0</v>
      </c>
      <c r="Z1322" s="14">
        <f t="shared" ref="Z1322" si="493">SUM(Z1262:Z1321)</f>
        <v>0</v>
      </c>
      <c r="AA1322" s="14">
        <f t="shared" ref="AA1322" si="494">SUM(AA1262:AA1321)</f>
        <v>0</v>
      </c>
      <c r="AB1322" s="14">
        <f t="shared" ref="AB1322" si="495">SUM(AB1262:AB1321)</f>
        <v>0</v>
      </c>
      <c r="AC1322" s="70">
        <f>SUM(AC1262:AE1321)</f>
        <v>13915.847860262333</v>
      </c>
      <c r="AD1322" s="70"/>
      <c r="AE1322" s="70"/>
    </row>
    <row r="1323" spans="2:31" x14ac:dyDescent="0.3">
      <c r="B1323" s="15"/>
      <c r="C1323" s="16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</row>
    <row r="1324" spans="2:31" x14ac:dyDescent="0.3">
      <c r="B1324" s="15"/>
      <c r="C1324" s="16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</row>
    <row r="1325" spans="2:31" x14ac:dyDescent="0.3">
      <c r="B1325" s="8">
        <f>'Resumen-Mensual'!$Y$22</f>
        <v>45312</v>
      </c>
    </row>
    <row r="1326" spans="2:31" x14ac:dyDescent="0.3">
      <c r="B1326" s="8"/>
    </row>
    <row r="1327" spans="2:31" x14ac:dyDescent="0.3">
      <c r="B1327" s="9" t="s">
        <v>81</v>
      </c>
      <c r="C1327" s="10"/>
      <c r="D1327" s="10"/>
      <c r="E1327" s="11">
        <v>1</v>
      </c>
      <c r="F1327" s="11">
        <v>2</v>
      </c>
      <c r="G1327" s="11">
        <v>3</v>
      </c>
      <c r="H1327" s="11">
        <v>4</v>
      </c>
      <c r="I1327" s="11">
        <v>5</v>
      </c>
      <c r="J1327" s="11">
        <v>6</v>
      </c>
      <c r="K1327" s="11">
        <v>7</v>
      </c>
      <c r="L1327" s="11">
        <v>8</v>
      </c>
      <c r="M1327" s="11">
        <v>9</v>
      </c>
      <c r="N1327" s="11">
        <v>10</v>
      </c>
      <c r="O1327" s="11">
        <v>11</v>
      </c>
      <c r="P1327" s="11">
        <v>12</v>
      </c>
      <c r="Q1327" s="11">
        <v>13</v>
      </c>
      <c r="R1327" s="11">
        <v>14</v>
      </c>
      <c r="S1327" s="11">
        <v>15</v>
      </c>
      <c r="T1327" s="11">
        <v>16</v>
      </c>
      <c r="U1327" s="11">
        <v>17</v>
      </c>
      <c r="V1327" s="11">
        <v>18</v>
      </c>
      <c r="W1327" s="11">
        <v>19</v>
      </c>
      <c r="X1327" s="11">
        <v>20</v>
      </c>
      <c r="Y1327" s="11">
        <v>21</v>
      </c>
      <c r="Z1327" s="11">
        <v>22</v>
      </c>
      <c r="AA1327" s="11">
        <v>23</v>
      </c>
      <c r="AB1327" s="11">
        <v>24</v>
      </c>
      <c r="AC1327" s="68" t="s">
        <v>2</v>
      </c>
      <c r="AD1327" s="68"/>
      <c r="AE1327" s="68"/>
    </row>
    <row r="1328" spans="2:31" x14ac:dyDescent="0.3">
      <c r="B1328" s="82" t="s">
        <v>37</v>
      </c>
      <c r="C1328" s="82"/>
      <c r="D1328" s="82"/>
      <c r="E1328" s="48">
        <v>0</v>
      </c>
      <c r="F1328" s="49">
        <v>0</v>
      </c>
      <c r="G1328" s="48">
        <v>0</v>
      </c>
      <c r="H1328" s="49">
        <v>0</v>
      </c>
      <c r="I1328" s="48">
        <v>0</v>
      </c>
      <c r="J1328" s="49">
        <v>0</v>
      </c>
      <c r="K1328" s="48">
        <v>0</v>
      </c>
      <c r="L1328" s="49">
        <v>0</v>
      </c>
      <c r="M1328" s="48">
        <v>1.8666666666666669</v>
      </c>
      <c r="N1328" s="49">
        <v>3.4973333333333345</v>
      </c>
      <c r="O1328" s="48">
        <v>3.1968333333333336</v>
      </c>
      <c r="P1328" s="49">
        <v>1.3476666666666663</v>
      </c>
      <c r="Q1328" s="48">
        <v>1.1583333333333334</v>
      </c>
      <c r="R1328" s="49">
        <v>0.90900000000000014</v>
      </c>
      <c r="S1328" s="48">
        <v>0.84533333333333327</v>
      </c>
      <c r="T1328" s="49">
        <v>1.1411666666666667</v>
      </c>
      <c r="U1328" s="48">
        <v>0.58749999999999991</v>
      </c>
      <c r="V1328" s="49">
        <v>0</v>
      </c>
      <c r="W1328" s="48">
        <v>8.333333333333452E-4</v>
      </c>
      <c r="X1328" s="49">
        <v>0</v>
      </c>
      <c r="Y1328" s="48">
        <v>0</v>
      </c>
      <c r="Z1328" s="49">
        <v>0</v>
      </c>
      <c r="AA1328" s="48">
        <v>0</v>
      </c>
      <c r="AB1328" s="49">
        <v>0</v>
      </c>
      <c r="AC1328" s="58">
        <f>SUM(E1328:AB1328)</f>
        <v>14.550666666666668</v>
      </c>
      <c r="AD1328" s="58"/>
      <c r="AE1328" s="58"/>
    </row>
    <row r="1329" spans="2:31" x14ac:dyDescent="0.3">
      <c r="B1329" s="62" t="s">
        <v>38</v>
      </c>
      <c r="C1329" s="62"/>
      <c r="D1329" s="62"/>
      <c r="E1329" s="48">
        <v>0</v>
      </c>
      <c r="F1329" s="49">
        <v>0</v>
      </c>
      <c r="G1329" s="48">
        <v>0</v>
      </c>
      <c r="H1329" s="49">
        <v>0</v>
      </c>
      <c r="I1329" s="48">
        <v>0</v>
      </c>
      <c r="J1329" s="49">
        <v>0</v>
      </c>
      <c r="K1329" s="48">
        <v>0</v>
      </c>
      <c r="L1329" s="49">
        <v>0</v>
      </c>
      <c r="M1329" s="48">
        <v>2.1616666666666666</v>
      </c>
      <c r="N1329" s="49">
        <v>6.8393333333333324</v>
      </c>
      <c r="O1329" s="48">
        <v>8.0971666666666646</v>
      </c>
      <c r="P1329" s="49">
        <v>3.9513333333333325</v>
      </c>
      <c r="Q1329" s="48">
        <v>3.8094999999999986</v>
      </c>
      <c r="R1329" s="49">
        <v>2.6725000000000021</v>
      </c>
      <c r="S1329" s="48">
        <v>2.6216666666666688</v>
      </c>
      <c r="T1329" s="49">
        <v>2.777333333333333</v>
      </c>
      <c r="U1329" s="48">
        <v>1.7208333333333343</v>
      </c>
      <c r="V1329" s="49">
        <v>1.5000000000000568E-4</v>
      </c>
      <c r="W1329" s="48">
        <v>0</v>
      </c>
      <c r="X1329" s="49">
        <v>0</v>
      </c>
      <c r="Y1329" s="48">
        <v>0</v>
      </c>
      <c r="Z1329" s="49">
        <v>0</v>
      </c>
      <c r="AA1329" s="48">
        <v>0</v>
      </c>
      <c r="AB1329" s="49">
        <v>0</v>
      </c>
      <c r="AC1329" s="58">
        <f t="shared" ref="AC1329:AC1360" si="496">SUM(E1329:AB1329)</f>
        <v>34.651483333333331</v>
      </c>
      <c r="AD1329" s="58"/>
      <c r="AE1329" s="58"/>
    </row>
    <row r="1330" spans="2:31" x14ac:dyDescent="0.3">
      <c r="B1330" s="62" t="s">
        <v>39</v>
      </c>
      <c r="C1330" s="62"/>
      <c r="D1330" s="62"/>
      <c r="E1330" s="48">
        <v>0</v>
      </c>
      <c r="F1330" s="49">
        <v>0</v>
      </c>
      <c r="G1330" s="48">
        <v>0</v>
      </c>
      <c r="H1330" s="49">
        <v>0</v>
      </c>
      <c r="I1330" s="48">
        <v>0</v>
      </c>
      <c r="J1330" s="49">
        <v>0</v>
      </c>
      <c r="K1330" s="48">
        <v>0</v>
      </c>
      <c r="L1330" s="49">
        <v>0</v>
      </c>
      <c r="M1330" s="48">
        <v>2.3146666666666675</v>
      </c>
      <c r="N1330" s="49">
        <v>4.9378333333333329</v>
      </c>
      <c r="O1330" s="48">
        <v>6.2068333333333277</v>
      </c>
      <c r="P1330" s="49">
        <v>7</v>
      </c>
      <c r="Q1330" s="48">
        <v>8.5</v>
      </c>
      <c r="R1330" s="49">
        <v>2.5200000000000031</v>
      </c>
      <c r="S1330" s="48">
        <v>8.5</v>
      </c>
      <c r="T1330" s="49">
        <v>7.5</v>
      </c>
      <c r="U1330" s="48">
        <v>5.0999999999999988</v>
      </c>
      <c r="V1330" s="49">
        <v>0</v>
      </c>
      <c r="W1330" s="48">
        <v>0</v>
      </c>
      <c r="X1330" s="49">
        <v>0</v>
      </c>
      <c r="Y1330" s="48">
        <v>0</v>
      </c>
      <c r="Z1330" s="49">
        <v>0</v>
      </c>
      <c r="AA1330" s="48">
        <v>0</v>
      </c>
      <c r="AB1330" s="49">
        <v>0</v>
      </c>
      <c r="AC1330" s="58">
        <f t="shared" si="496"/>
        <v>52.579333333333331</v>
      </c>
      <c r="AD1330" s="58"/>
      <c r="AE1330" s="58"/>
    </row>
    <row r="1331" spans="2:31" x14ac:dyDescent="0.3">
      <c r="B1331" s="62" t="s">
        <v>40</v>
      </c>
      <c r="C1331" s="62"/>
      <c r="D1331" s="62"/>
      <c r="E1331" s="48">
        <v>0</v>
      </c>
      <c r="F1331" s="49">
        <v>0</v>
      </c>
      <c r="G1331" s="48">
        <v>0</v>
      </c>
      <c r="H1331" s="49">
        <v>0</v>
      </c>
      <c r="I1331" s="48">
        <v>0</v>
      </c>
      <c r="J1331" s="49">
        <v>0</v>
      </c>
      <c r="K1331" s="48">
        <v>0</v>
      </c>
      <c r="L1331" s="49">
        <v>0</v>
      </c>
      <c r="M1331" s="48">
        <v>74.091000000000022</v>
      </c>
      <c r="N1331" s="49">
        <v>62.179499999999983</v>
      </c>
      <c r="O1331" s="48">
        <v>47.783166666666666</v>
      </c>
      <c r="P1331" s="49">
        <v>40.639166666666675</v>
      </c>
      <c r="Q1331" s="48">
        <v>36.203833333333336</v>
      </c>
      <c r="R1331" s="49">
        <v>21.019500000000001</v>
      </c>
      <c r="S1331" s="48">
        <v>22.316666666666666</v>
      </c>
      <c r="T1331" s="49">
        <v>23.695166666666658</v>
      </c>
      <c r="U1331" s="48">
        <v>24.459499999999998</v>
      </c>
      <c r="V1331" s="49">
        <v>22.903666666666656</v>
      </c>
      <c r="W1331" s="48">
        <v>17.482999999999997</v>
      </c>
      <c r="X1331" s="49">
        <v>3.7323333333333322</v>
      </c>
      <c r="Y1331" s="48">
        <v>0</v>
      </c>
      <c r="Z1331" s="49">
        <v>0</v>
      </c>
      <c r="AA1331" s="48">
        <v>0</v>
      </c>
      <c r="AB1331" s="49">
        <v>0</v>
      </c>
      <c r="AC1331" s="58">
        <f t="shared" si="496"/>
        <v>396.5064999999999</v>
      </c>
      <c r="AD1331" s="58"/>
      <c r="AE1331" s="58"/>
    </row>
    <row r="1332" spans="2:31" x14ac:dyDescent="0.3">
      <c r="B1332" s="62" t="s">
        <v>41</v>
      </c>
      <c r="C1332" s="62"/>
      <c r="D1332" s="62"/>
      <c r="E1332" s="48">
        <v>0</v>
      </c>
      <c r="F1332" s="49">
        <v>0</v>
      </c>
      <c r="G1332" s="48">
        <v>0</v>
      </c>
      <c r="H1332" s="49">
        <v>0</v>
      </c>
      <c r="I1332" s="48">
        <v>0</v>
      </c>
      <c r="J1332" s="49">
        <v>0</v>
      </c>
      <c r="K1332" s="48">
        <v>0</v>
      </c>
      <c r="L1332" s="49">
        <v>0</v>
      </c>
      <c r="M1332" s="48">
        <v>4.4611666666666654</v>
      </c>
      <c r="N1332" s="49">
        <v>15.711333333333334</v>
      </c>
      <c r="O1332" s="48">
        <v>23.20816666666666</v>
      </c>
      <c r="P1332" s="49">
        <v>25.881666666666664</v>
      </c>
      <c r="Q1332" s="48">
        <v>34.975833333333327</v>
      </c>
      <c r="R1332" s="49">
        <v>26.822833333333339</v>
      </c>
      <c r="S1332" s="48">
        <v>26.12166666666667</v>
      </c>
      <c r="T1332" s="49">
        <v>23.818666666666662</v>
      </c>
      <c r="U1332" s="48">
        <v>18.903666666666663</v>
      </c>
      <c r="V1332" s="49">
        <v>21.794499999999992</v>
      </c>
      <c r="W1332" s="48">
        <v>8.2776666666666667</v>
      </c>
      <c r="X1332" s="49">
        <v>0.11666666666666672</v>
      </c>
      <c r="Y1332" s="48">
        <v>0</v>
      </c>
      <c r="Z1332" s="49">
        <v>0</v>
      </c>
      <c r="AA1332" s="48">
        <v>0</v>
      </c>
      <c r="AB1332" s="49">
        <v>0</v>
      </c>
      <c r="AC1332" s="58">
        <f t="shared" si="496"/>
        <v>230.09383333333332</v>
      </c>
      <c r="AD1332" s="58"/>
      <c r="AE1332" s="58"/>
    </row>
    <row r="1333" spans="2:31" x14ac:dyDescent="0.3">
      <c r="B1333" s="62" t="s">
        <v>42</v>
      </c>
      <c r="C1333" s="62"/>
      <c r="D1333" s="62"/>
      <c r="E1333" s="48">
        <v>0</v>
      </c>
      <c r="F1333" s="49">
        <v>0</v>
      </c>
      <c r="G1333" s="48">
        <v>0</v>
      </c>
      <c r="H1333" s="49">
        <v>0</v>
      </c>
      <c r="I1333" s="48">
        <v>0</v>
      </c>
      <c r="J1333" s="49">
        <v>0</v>
      </c>
      <c r="K1333" s="48">
        <v>0</v>
      </c>
      <c r="L1333" s="49">
        <v>0</v>
      </c>
      <c r="M1333" s="48">
        <v>17.675766666666668</v>
      </c>
      <c r="N1333" s="49">
        <v>27.188333333333347</v>
      </c>
      <c r="O1333" s="48">
        <v>1.3166833333333336</v>
      </c>
      <c r="P1333" s="49">
        <v>0</v>
      </c>
      <c r="Q1333" s="48">
        <v>0</v>
      </c>
      <c r="R1333" s="49">
        <v>0</v>
      </c>
      <c r="S1333" s="48">
        <v>0</v>
      </c>
      <c r="T1333" s="49">
        <v>0</v>
      </c>
      <c r="U1333" s="48">
        <v>0</v>
      </c>
      <c r="V1333" s="49">
        <v>0</v>
      </c>
      <c r="W1333" s="48">
        <v>0</v>
      </c>
      <c r="X1333" s="49">
        <v>0</v>
      </c>
      <c r="Y1333" s="48">
        <v>0</v>
      </c>
      <c r="Z1333" s="49">
        <v>0</v>
      </c>
      <c r="AA1333" s="48">
        <v>0</v>
      </c>
      <c r="AB1333" s="49">
        <v>0</v>
      </c>
      <c r="AC1333" s="58">
        <f t="shared" si="496"/>
        <v>46.180783333333352</v>
      </c>
      <c r="AD1333" s="58"/>
      <c r="AE1333" s="58"/>
    </row>
    <row r="1334" spans="2:31" x14ac:dyDescent="0.3">
      <c r="B1334" s="62" t="s">
        <v>43</v>
      </c>
      <c r="C1334" s="62"/>
      <c r="D1334" s="6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45.297500000000007</v>
      </c>
      <c r="N1334" s="49">
        <v>56.104999999999997</v>
      </c>
      <c r="O1334" s="48">
        <v>46.922499999999992</v>
      </c>
      <c r="P1334" s="49">
        <v>41.720333333333336</v>
      </c>
      <c r="Q1334" s="48">
        <v>39.981000000000016</v>
      </c>
      <c r="R1334" s="49">
        <v>33.272666666666659</v>
      </c>
      <c r="S1334" s="48">
        <v>33.149500000000046</v>
      </c>
      <c r="T1334" s="49">
        <v>32.479500000000002</v>
      </c>
      <c r="U1334" s="48">
        <v>30.457000000000029</v>
      </c>
      <c r="V1334" s="49">
        <v>29.305499999999974</v>
      </c>
      <c r="W1334" s="48">
        <v>12.758000000000003</v>
      </c>
      <c r="X1334" s="49">
        <v>0.3650000000000001</v>
      </c>
      <c r="Y1334" s="48">
        <v>0</v>
      </c>
      <c r="Z1334" s="49">
        <v>0</v>
      </c>
      <c r="AA1334" s="48">
        <v>0</v>
      </c>
      <c r="AB1334" s="49">
        <v>0</v>
      </c>
      <c r="AC1334" s="58">
        <f t="shared" si="496"/>
        <v>401.81350000000015</v>
      </c>
      <c r="AD1334" s="58"/>
      <c r="AE1334" s="58"/>
    </row>
    <row r="1335" spans="2:31" x14ac:dyDescent="0.3">
      <c r="B1335" s="62" t="s">
        <v>44</v>
      </c>
      <c r="C1335" s="62"/>
      <c r="D1335" s="62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44.36566666666662</v>
      </c>
      <c r="N1335" s="49">
        <v>55.219500000000011</v>
      </c>
      <c r="O1335" s="48">
        <v>48.211999999999996</v>
      </c>
      <c r="P1335" s="49">
        <v>44.361666666666672</v>
      </c>
      <c r="Q1335" s="48">
        <v>43.618500000000026</v>
      </c>
      <c r="R1335" s="49">
        <v>39.527000000000001</v>
      </c>
      <c r="S1335" s="48">
        <v>40.899500000000032</v>
      </c>
      <c r="T1335" s="49">
        <v>40.557000000000016</v>
      </c>
      <c r="U1335" s="48">
        <v>33.981166666666674</v>
      </c>
      <c r="V1335" s="49">
        <v>26.902166666666631</v>
      </c>
      <c r="W1335" s="48">
        <v>16.616666666666656</v>
      </c>
      <c r="X1335" s="49">
        <v>2.0356666666666663</v>
      </c>
      <c r="Y1335" s="48">
        <v>0</v>
      </c>
      <c r="Z1335" s="49">
        <v>0</v>
      </c>
      <c r="AA1335" s="48">
        <v>0</v>
      </c>
      <c r="AB1335" s="49">
        <v>0</v>
      </c>
      <c r="AC1335" s="58">
        <f t="shared" si="496"/>
        <v>436.29650000000004</v>
      </c>
      <c r="AD1335" s="58"/>
      <c r="AE1335" s="58"/>
    </row>
    <row r="1336" spans="2:31" x14ac:dyDescent="0.3">
      <c r="B1336" s="62" t="s">
        <v>45</v>
      </c>
      <c r="C1336" s="62"/>
      <c r="D1336" s="62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0.9075000000000002</v>
      </c>
      <c r="N1336" s="49">
        <v>8.5099999999999927</v>
      </c>
      <c r="O1336" s="48">
        <v>0.80629999999999991</v>
      </c>
      <c r="P1336" s="49">
        <v>0.96699999999999986</v>
      </c>
      <c r="Q1336" s="48">
        <v>4.4981666666666618</v>
      </c>
      <c r="R1336" s="49">
        <v>4.6524333333333319</v>
      </c>
      <c r="S1336" s="48">
        <v>0</v>
      </c>
      <c r="T1336" s="49">
        <v>0</v>
      </c>
      <c r="U1336" s="48">
        <v>0</v>
      </c>
      <c r="V1336" s="49">
        <v>2.0399999999999884E-2</v>
      </c>
      <c r="W1336" s="48">
        <v>0.51436666666666697</v>
      </c>
      <c r="X1336" s="49">
        <v>0.23470000000000008</v>
      </c>
      <c r="Y1336" s="48">
        <v>0</v>
      </c>
      <c r="Z1336" s="49">
        <v>0</v>
      </c>
      <c r="AA1336" s="48">
        <v>0</v>
      </c>
      <c r="AB1336" s="49">
        <v>0</v>
      </c>
      <c r="AC1336" s="58">
        <f t="shared" si="496"/>
        <v>21.110866666666652</v>
      </c>
      <c r="AD1336" s="58"/>
      <c r="AE1336" s="58"/>
    </row>
    <row r="1337" spans="2:31" x14ac:dyDescent="0.3">
      <c r="B1337" s="62" t="s">
        <v>46</v>
      </c>
      <c r="C1337" s="62"/>
      <c r="D1337" s="62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13.499333333333341</v>
      </c>
      <c r="N1337" s="49">
        <v>14.838666666666658</v>
      </c>
      <c r="O1337" s="48">
        <v>13.06933333333332</v>
      </c>
      <c r="P1337" s="49">
        <v>11.36000000000001</v>
      </c>
      <c r="Q1337" s="48">
        <v>11.414333333333337</v>
      </c>
      <c r="R1337" s="49">
        <v>4.4431666666666612</v>
      </c>
      <c r="S1337" s="48">
        <v>5.4499999999999904</v>
      </c>
      <c r="T1337" s="49">
        <v>6.3490000000000046</v>
      </c>
      <c r="U1337" s="48">
        <v>9.2843333333333362</v>
      </c>
      <c r="V1337" s="49">
        <v>10.464500000000017</v>
      </c>
      <c r="W1337" s="48">
        <v>0.16533333333333325</v>
      </c>
      <c r="X1337" s="49">
        <v>0.28216666666666684</v>
      </c>
      <c r="Y1337" s="48">
        <v>0</v>
      </c>
      <c r="Z1337" s="49">
        <v>0</v>
      </c>
      <c r="AA1337" s="48">
        <v>0</v>
      </c>
      <c r="AB1337" s="49">
        <v>0</v>
      </c>
      <c r="AC1337" s="58">
        <f t="shared" si="496"/>
        <v>100.62016666666666</v>
      </c>
      <c r="AD1337" s="58"/>
      <c r="AE1337" s="58"/>
    </row>
    <row r="1338" spans="2:31" x14ac:dyDescent="0.3">
      <c r="B1338" s="62" t="s">
        <v>47</v>
      </c>
      <c r="C1338" s="62"/>
      <c r="D1338" s="62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9.1639999999999908</v>
      </c>
      <c r="N1338" s="49">
        <v>12.005999999999982</v>
      </c>
      <c r="O1338" s="48">
        <v>9.9180000000000046</v>
      </c>
      <c r="P1338" s="49">
        <v>9.9760000000000009</v>
      </c>
      <c r="Q1338" s="48">
        <v>15.370000000000003</v>
      </c>
      <c r="R1338" s="49">
        <v>16.008000000000013</v>
      </c>
      <c r="S1338" s="48">
        <v>14.847999999999987</v>
      </c>
      <c r="T1338" s="49">
        <v>16.994000000000021</v>
      </c>
      <c r="U1338" s="48">
        <v>17.515999999999984</v>
      </c>
      <c r="V1338" s="49">
        <v>16.994000000000021</v>
      </c>
      <c r="W1338" s="48">
        <v>12.354000000000006</v>
      </c>
      <c r="X1338" s="49">
        <v>0</v>
      </c>
      <c r="Y1338" s="48">
        <v>0</v>
      </c>
      <c r="Z1338" s="49">
        <v>0</v>
      </c>
      <c r="AA1338" s="48">
        <v>0</v>
      </c>
      <c r="AB1338" s="49">
        <v>0</v>
      </c>
      <c r="AC1338" s="58">
        <f t="shared" si="496"/>
        <v>151.14800000000002</v>
      </c>
      <c r="AD1338" s="58"/>
      <c r="AE1338" s="58"/>
    </row>
    <row r="1339" spans="2:31" x14ac:dyDescent="0.3">
      <c r="B1339" s="62" t="s">
        <v>48</v>
      </c>
      <c r="C1339" s="62"/>
      <c r="D1339" s="62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6.6360000000000072</v>
      </c>
      <c r="N1339" s="49">
        <v>8.6940000000000062</v>
      </c>
      <c r="O1339" s="48">
        <v>7.182000000000003</v>
      </c>
      <c r="P1339" s="49">
        <v>7.2239999999999931</v>
      </c>
      <c r="Q1339" s="48">
        <v>11.129999999999997</v>
      </c>
      <c r="R1339" s="49">
        <v>11.591999999999993</v>
      </c>
      <c r="S1339" s="48">
        <v>10.751999999999994</v>
      </c>
      <c r="T1339" s="49">
        <v>12.306000000000008</v>
      </c>
      <c r="U1339" s="48">
        <v>12.683999999999997</v>
      </c>
      <c r="V1339" s="49">
        <v>12.306000000000008</v>
      </c>
      <c r="W1339" s="48">
        <v>8.9460000000000139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58">
        <f t="shared" si="496"/>
        <v>109.45200000000003</v>
      </c>
      <c r="AD1339" s="58"/>
      <c r="AE1339" s="58"/>
    </row>
    <row r="1340" spans="2:31" x14ac:dyDescent="0.3">
      <c r="B1340" s="62" t="s">
        <v>49</v>
      </c>
      <c r="C1340" s="62"/>
      <c r="D1340" s="62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0.75166666666666693</v>
      </c>
      <c r="N1340" s="49">
        <v>3.0399999999999863</v>
      </c>
      <c r="O1340" s="48">
        <v>3.2976666666666792</v>
      </c>
      <c r="P1340" s="49">
        <v>11.559333333333329</v>
      </c>
      <c r="Q1340" s="48">
        <v>31.322833333333339</v>
      </c>
      <c r="R1340" s="49">
        <v>38.472833333333341</v>
      </c>
      <c r="S1340" s="48">
        <v>21.295166666666663</v>
      </c>
      <c r="T1340" s="49">
        <v>4.2596666666666767</v>
      </c>
      <c r="U1340" s="48">
        <v>0</v>
      </c>
      <c r="V1340" s="49">
        <v>0</v>
      </c>
      <c r="W1340" s="48">
        <v>0</v>
      </c>
      <c r="X1340" s="49">
        <v>0</v>
      </c>
      <c r="Y1340" s="48">
        <v>0</v>
      </c>
      <c r="Z1340" s="49">
        <v>0</v>
      </c>
      <c r="AA1340" s="48">
        <v>0</v>
      </c>
      <c r="AB1340" s="49">
        <v>0</v>
      </c>
      <c r="AC1340" s="58">
        <f t="shared" si="496"/>
        <v>113.99916666666668</v>
      </c>
      <c r="AD1340" s="58"/>
      <c r="AE1340" s="58"/>
    </row>
    <row r="1341" spans="2:31" x14ac:dyDescent="0.3">
      <c r="B1341" s="62" t="s">
        <v>50</v>
      </c>
      <c r="C1341" s="62"/>
      <c r="D1341" s="62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2.855166666666666</v>
      </c>
      <c r="N1341" s="49">
        <v>3.6026666666666665</v>
      </c>
      <c r="O1341" s="48">
        <v>6.552833333333334</v>
      </c>
      <c r="P1341" s="49">
        <v>1.250000000000006E-2</v>
      </c>
      <c r="Q1341" s="48">
        <v>0.48949999999999755</v>
      </c>
      <c r="R1341" s="49">
        <v>2.9986666666666677</v>
      </c>
      <c r="S1341" s="48">
        <v>4.8196666666666692</v>
      </c>
      <c r="T1341" s="49">
        <v>4.6266666666666616</v>
      </c>
      <c r="U1341" s="48">
        <v>5.0471666666666675</v>
      </c>
      <c r="V1341" s="49">
        <v>5.2280000000000033</v>
      </c>
      <c r="W1341" s="48">
        <v>8.333333333333452E-4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58">
        <f t="shared" si="496"/>
        <v>36.233666666666664</v>
      </c>
      <c r="AD1341" s="58"/>
      <c r="AE1341" s="58"/>
    </row>
    <row r="1342" spans="2:31" x14ac:dyDescent="0.3">
      <c r="B1342" s="62" t="s">
        <v>123</v>
      </c>
      <c r="C1342" s="62"/>
      <c r="D1342" s="62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15.284499999999998</v>
      </c>
      <c r="N1342" s="49">
        <v>23.563166666666678</v>
      </c>
      <c r="O1342" s="48">
        <v>17.333333333333336</v>
      </c>
      <c r="P1342" s="49">
        <v>13.043999999999988</v>
      </c>
      <c r="Q1342" s="48">
        <v>11.904500000000006</v>
      </c>
      <c r="R1342" s="49">
        <v>7.7321666666666662</v>
      </c>
      <c r="S1342" s="48">
        <v>7.5764999999999993</v>
      </c>
      <c r="T1342" s="49">
        <v>7.5225</v>
      </c>
      <c r="U1342" s="48">
        <v>8.4878333333333327</v>
      </c>
      <c r="V1342" s="49">
        <v>9.3689999999999998</v>
      </c>
      <c r="W1342" s="48">
        <v>0</v>
      </c>
      <c r="X1342" s="49">
        <v>0</v>
      </c>
      <c r="Y1342" s="48">
        <v>0</v>
      </c>
      <c r="Z1342" s="49">
        <v>0</v>
      </c>
      <c r="AA1342" s="48">
        <v>0</v>
      </c>
      <c r="AB1342" s="49">
        <v>0</v>
      </c>
      <c r="AC1342" s="58">
        <f t="shared" si="496"/>
        <v>121.8175</v>
      </c>
      <c r="AD1342" s="58"/>
      <c r="AE1342" s="58"/>
    </row>
    <row r="1343" spans="2:31" x14ac:dyDescent="0.3">
      <c r="B1343" s="62" t="s">
        <v>51</v>
      </c>
      <c r="C1343" s="62"/>
      <c r="D1343" s="62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32.652833333333326</v>
      </c>
      <c r="N1343" s="49">
        <v>116.38966666666664</v>
      </c>
      <c r="O1343" s="48">
        <v>104.82533333333329</v>
      </c>
      <c r="P1343" s="49">
        <v>96.686833333333325</v>
      </c>
      <c r="Q1343" s="48">
        <v>97.53</v>
      </c>
      <c r="R1343" s="49">
        <v>97.450000000000017</v>
      </c>
      <c r="S1343" s="48">
        <v>97.41</v>
      </c>
      <c r="T1343" s="49">
        <v>97.390000000000015</v>
      </c>
      <c r="U1343" s="48">
        <v>97.390000000000015</v>
      </c>
      <c r="V1343" s="49">
        <v>93.549833333333325</v>
      </c>
      <c r="W1343" s="48">
        <v>45.067500000000024</v>
      </c>
      <c r="X1343" s="49">
        <v>1.6509999999999996</v>
      </c>
      <c r="Y1343" s="48">
        <v>0</v>
      </c>
      <c r="Z1343" s="49">
        <v>0</v>
      </c>
      <c r="AA1343" s="48">
        <v>0</v>
      </c>
      <c r="AB1343" s="49">
        <v>0</v>
      </c>
      <c r="AC1343" s="58">
        <f t="shared" si="496"/>
        <v>977.99299999999982</v>
      </c>
      <c r="AD1343" s="58"/>
      <c r="AE1343" s="58"/>
    </row>
    <row r="1344" spans="2:31" x14ac:dyDescent="0.3">
      <c r="B1344" s="62" t="s">
        <v>52</v>
      </c>
      <c r="C1344" s="62"/>
      <c r="D1344" s="62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9.6813333333333347</v>
      </c>
      <c r="N1344" s="49">
        <v>23.854999999999986</v>
      </c>
      <c r="O1344" s="48">
        <v>26.841999999999974</v>
      </c>
      <c r="P1344" s="49">
        <v>26.874833333333335</v>
      </c>
      <c r="Q1344" s="48">
        <v>20.878999999999984</v>
      </c>
      <c r="R1344" s="49">
        <v>18.100333333333321</v>
      </c>
      <c r="S1344" s="48">
        <v>17.995999999999992</v>
      </c>
      <c r="T1344" s="49">
        <v>18.153833333333331</v>
      </c>
      <c r="U1344" s="48">
        <v>17.682166666666681</v>
      </c>
      <c r="V1344" s="49">
        <v>15.816666666666666</v>
      </c>
      <c r="W1344" s="48">
        <v>7.7279999999999971</v>
      </c>
      <c r="X1344" s="49">
        <v>0.51283333333333336</v>
      </c>
      <c r="Y1344" s="48">
        <v>0</v>
      </c>
      <c r="Z1344" s="49">
        <v>0</v>
      </c>
      <c r="AA1344" s="48">
        <v>0</v>
      </c>
      <c r="AB1344" s="49">
        <v>0</v>
      </c>
      <c r="AC1344" s="58">
        <f t="shared" si="496"/>
        <v>204.12199999999996</v>
      </c>
      <c r="AD1344" s="58"/>
      <c r="AE1344" s="58"/>
    </row>
    <row r="1345" spans="2:31" x14ac:dyDescent="0.3">
      <c r="B1345" s="62" t="s">
        <v>53</v>
      </c>
      <c r="C1345" s="62"/>
      <c r="D1345" s="62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0.46783333333333338</v>
      </c>
      <c r="N1345" s="49">
        <v>0.91850000000000009</v>
      </c>
      <c r="O1345" s="48">
        <v>1.3501666666666667</v>
      </c>
      <c r="P1345" s="49">
        <v>1.7765</v>
      </c>
      <c r="Q1345" s="48">
        <v>2.2058333333333331</v>
      </c>
      <c r="R1345" s="49">
        <v>2.6391666666666667</v>
      </c>
      <c r="S1345" s="48">
        <v>3.0741666666666663</v>
      </c>
      <c r="T1345" s="49">
        <v>3.5146666666666664</v>
      </c>
      <c r="U1345" s="48">
        <v>3.9590000000000001</v>
      </c>
      <c r="V1345" s="49">
        <v>4.3971666666666662</v>
      </c>
      <c r="W1345" s="48">
        <v>4.8728333333333333</v>
      </c>
      <c r="X1345" s="49">
        <v>0.33049999999999996</v>
      </c>
      <c r="Y1345" s="48">
        <v>0</v>
      </c>
      <c r="Z1345" s="49">
        <v>0</v>
      </c>
      <c r="AA1345" s="48">
        <v>0</v>
      </c>
      <c r="AB1345" s="49">
        <v>0</v>
      </c>
      <c r="AC1345" s="58">
        <f t="shared" si="496"/>
        <v>29.506333333333334</v>
      </c>
      <c r="AD1345" s="58"/>
      <c r="AE1345" s="58"/>
    </row>
    <row r="1346" spans="2:31" x14ac:dyDescent="0.3">
      <c r="B1346" s="62" t="s">
        <v>54</v>
      </c>
      <c r="C1346" s="62"/>
      <c r="D1346" s="62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49.529833333333336</v>
      </c>
      <c r="N1346" s="49">
        <v>59.537166666666636</v>
      </c>
      <c r="O1346" s="48">
        <v>52.631499999999988</v>
      </c>
      <c r="P1346" s="49">
        <v>48.220166666666664</v>
      </c>
      <c r="Q1346" s="48">
        <v>46.092000000000006</v>
      </c>
      <c r="R1346" s="49">
        <v>38.245666666666665</v>
      </c>
      <c r="S1346" s="48">
        <v>38.368166666666667</v>
      </c>
      <c r="T1346" s="49">
        <v>37.822333333333312</v>
      </c>
      <c r="U1346" s="48">
        <v>38.618499999999997</v>
      </c>
      <c r="V1346" s="49">
        <v>37.291666666666664</v>
      </c>
      <c r="W1346" s="48">
        <v>29.948833333333326</v>
      </c>
      <c r="X1346" s="49">
        <v>4.2681666666666667</v>
      </c>
      <c r="Y1346" s="48">
        <v>0</v>
      </c>
      <c r="Z1346" s="49">
        <v>0</v>
      </c>
      <c r="AA1346" s="48">
        <v>0</v>
      </c>
      <c r="AB1346" s="49">
        <v>0</v>
      </c>
      <c r="AC1346" s="58">
        <f t="shared" si="496"/>
        <v>480.57399999999984</v>
      </c>
      <c r="AD1346" s="58"/>
      <c r="AE1346" s="58"/>
    </row>
    <row r="1347" spans="2:31" x14ac:dyDescent="0.3">
      <c r="B1347" s="62" t="s">
        <v>55</v>
      </c>
      <c r="C1347" s="62"/>
      <c r="D1347" s="62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7.9384999999999986</v>
      </c>
      <c r="N1347" s="49">
        <v>7.8999999999999924</v>
      </c>
      <c r="O1347" s="48">
        <v>17.519999999999989</v>
      </c>
      <c r="P1347" s="49">
        <v>20.715166666666672</v>
      </c>
      <c r="Q1347" s="48">
        <v>20.789666666666676</v>
      </c>
      <c r="R1347" s="49">
        <v>15.269999999999984</v>
      </c>
      <c r="S1347" s="48">
        <v>17.769999999999985</v>
      </c>
      <c r="T1347" s="49">
        <v>18.419999999999995</v>
      </c>
      <c r="U1347" s="48">
        <v>18.197500000000002</v>
      </c>
      <c r="V1347" s="49">
        <v>19.269999999999985</v>
      </c>
      <c r="W1347" s="48">
        <v>5.5106666666666602</v>
      </c>
      <c r="X1347" s="49">
        <v>0.8061666666666667</v>
      </c>
      <c r="Y1347" s="48">
        <v>0</v>
      </c>
      <c r="Z1347" s="49">
        <v>0</v>
      </c>
      <c r="AA1347" s="48">
        <v>0</v>
      </c>
      <c r="AB1347" s="49">
        <v>0</v>
      </c>
      <c r="AC1347" s="58">
        <f t="shared" si="496"/>
        <v>170.10766666666657</v>
      </c>
      <c r="AD1347" s="58"/>
      <c r="AE1347" s="58"/>
    </row>
    <row r="1348" spans="2:31" x14ac:dyDescent="0.3">
      <c r="B1348" s="62" t="s">
        <v>56</v>
      </c>
      <c r="C1348" s="62"/>
      <c r="D1348" s="62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35.593999999999987</v>
      </c>
      <c r="N1348" s="49">
        <v>26.391166666666667</v>
      </c>
      <c r="O1348" s="48">
        <v>15.120666666666663</v>
      </c>
      <c r="P1348" s="49">
        <v>9.5975000000000055</v>
      </c>
      <c r="Q1348" s="48">
        <v>9.7715000000000032</v>
      </c>
      <c r="R1348" s="49">
        <v>10.314000000000004</v>
      </c>
      <c r="S1348" s="48">
        <v>9.6200000000000028</v>
      </c>
      <c r="T1348" s="49">
        <v>9.6999999999999957</v>
      </c>
      <c r="U1348" s="48">
        <v>12.470499999999996</v>
      </c>
      <c r="V1348" s="49">
        <v>14.681000000000017</v>
      </c>
      <c r="W1348" s="48">
        <v>14.690000000000021</v>
      </c>
      <c r="X1348" s="49">
        <v>15.011500000000002</v>
      </c>
      <c r="Y1348" s="48">
        <v>0</v>
      </c>
      <c r="Z1348" s="49">
        <v>0</v>
      </c>
      <c r="AA1348" s="48">
        <v>0</v>
      </c>
      <c r="AB1348" s="49">
        <v>0</v>
      </c>
      <c r="AC1348" s="58">
        <f t="shared" si="496"/>
        <v>182.96183333333337</v>
      </c>
      <c r="AD1348" s="58"/>
      <c r="AE1348" s="58"/>
    </row>
    <row r="1349" spans="2:31" x14ac:dyDescent="0.3">
      <c r="B1349" s="62" t="s">
        <v>124</v>
      </c>
      <c r="C1349" s="62"/>
      <c r="D1349" s="62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52.953333333333312</v>
      </c>
      <c r="N1349" s="49">
        <v>103.61549999999994</v>
      </c>
      <c r="O1349" s="48">
        <v>123.15050000000001</v>
      </c>
      <c r="P1349" s="49">
        <v>128.69883333333334</v>
      </c>
      <c r="Q1349" s="48">
        <v>132.12749999999994</v>
      </c>
      <c r="R1349" s="49">
        <v>124.38249999999998</v>
      </c>
      <c r="S1349" s="48">
        <v>123.07466666666663</v>
      </c>
      <c r="T1349" s="49">
        <v>118.46983333333333</v>
      </c>
      <c r="U1349" s="48">
        <v>114.68599999999998</v>
      </c>
      <c r="V1349" s="49">
        <v>120.90433333333337</v>
      </c>
      <c r="W1349" s="48">
        <v>101.97183333333335</v>
      </c>
      <c r="X1349" s="49">
        <v>19.955099999999995</v>
      </c>
      <c r="Y1349" s="48">
        <v>0</v>
      </c>
      <c r="Z1349" s="49">
        <v>0</v>
      </c>
      <c r="AA1349" s="48">
        <v>0</v>
      </c>
      <c r="AB1349" s="49">
        <v>0</v>
      </c>
      <c r="AC1349" s="58">
        <f t="shared" si="496"/>
        <v>1263.9899333333331</v>
      </c>
      <c r="AD1349" s="58"/>
      <c r="AE1349" s="58"/>
    </row>
    <row r="1350" spans="2:31" x14ac:dyDescent="0.3">
      <c r="B1350" s="62" t="s">
        <v>57</v>
      </c>
      <c r="C1350" s="62"/>
      <c r="D1350" s="62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5.0020000000000016</v>
      </c>
      <c r="N1350" s="49">
        <v>6.7008333333333461</v>
      </c>
      <c r="O1350" s="48">
        <v>6.8174999999999955</v>
      </c>
      <c r="P1350" s="49">
        <v>6.9533333333333234</v>
      </c>
      <c r="Q1350" s="48">
        <v>6.8700000000000037</v>
      </c>
      <c r="R1350" s="49">
        <v>6.7648333333333248</v>
      </c>
      <c r="S1350" s="48">
        <v>6.7900000000000063</v>
      </c>
      <c r="T1350" s="49">
        <v>6.8934999999999933</v>
      </c>
      <c r="U1350" s="48">
        <v>6.7354999999999992</v>
      </c>
      <c r="V1350" s="49">
        <v>6.2415000000000003</v>
      </c>
      <c r="W1350" s="48">
        <v>6.1960000000000015</v>
      </c>
      <c r="X1350" s="49">
        <v>0.11366666666666671</v>
      </c>
      <c r="Y1350" s="48">
        <v>0</v>
      </c>
      <c r="Z1350" s="49">
        <v>0</v>
      </c>
      <c r="AA1350" s="48">
        <v>0</v>
      </c>
      <c r="AB1350" s="49">
        <v>0</v>
      </c>
      <c r="AC1350" s="58">
        <f t="shared" si="496"/>
        <v>72.078666666666649</v>
      </c>
      <c r="AD1350" s="58"/>
      <c r="AE1350" s="58"/>
    </row>
    <row r="1351" spans="2:31" x14ac:dyDescent="0.3">
      <c r="B1351" s="62" t="s">
        <v>58</v>
      </c>
      <c r="C1351" s="62"/>
      <c r="D1351" s="62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</v>
      </c>
      <c r="N1351" s="49">
        <v>0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0</v>
      </c>
      <c r="U1351" s="48">
        <v>0</v>
      </c>
      <c r="V1351" s="49">
        <v>0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58">
        <f t="shared" si="496"/>
        <v>0</v>
      </c>
      <c r="AD1351" s="58"/>
      <c r="AE1351" s="58"/>
    </row>
    <row r="1352" spans="2:31" x14ac:dyDescent="0.3">
      <c r="B1352" s="62" t="s">
        <v>125</v>
      </c>
      <c r="C1352" s="62"/>
      <c r="D1352" s="62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41.262999999999998</v>
      </c>
      <c r="N1352" s="49">
        <v>80.630333333333297</v>
      </c>
      <c r="O1352" s="48">
        <v>89.98566666666666</v>
      </c>
      <c r="P1352" s="49">
        <v>99.8066666666667</v>
      </c>
      <c r="Q1352" s="48">
        <v>102.05850000000001</v>
      </c>
      <c r="R1352" s="49">
        <v>81.032499999999985</v>
      </c>
      <c r="S1352" s="48">
        <v>80.523166666666668</v>
      </c>
      <c r="T1352" s="49">
        <v>81.61333333333333</v>
      </c>
      <c r="U1352" s="48">
        <v>79.207333333333352</v>
      </c>
      <c r="V1352" s="49">
        <v>72.635999999999981</v>
      </c>
      <c r="W1352" s="48">
        <v>46.865333333333361</v>
      </c>
      <c r="X1352" s="49">
        <v>6.4833333333333465E-2</v>
      </c>
      <c r="Y1352" s="48">
        <v>0</v>
      </c>
      <c r="Z1352" s="49">
        <v>0</v>
      </c>
      <c r="AA1352" s="48">
        <v>0</v>
      </c>
      <c r="AB1352" s="49">
        <v>0</v>
      </c>
      <c r="AC1352" s="58">
        <f t="shared" si="496"/>
        <v>855.68666666666672</v>
      </c>
      <c r="AD1352" s="58"/>
      <c r="AE1352" s="58"/>
    </row>
    <row r="1353" spans="2:31" x14ac:dyDescent="0.3">
      <c r="B1353" s="62" t="s">
        <v>59</v>
      </c>
      <c r="C1353" s="62"/>
      <c r="D1353" s="62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9.5803333333333303</v>
      </c>
      <c r="N1353" s="49">
        <v>23.835833333333333</v>
      </c>
      <c r="O1353" s="48">
        <v>28.089666666666638</v>
      </c>
      <c r="P1353" s="49">
        <v>20.45483333333333</v>
      </c>
      <c r="Q1353" s="48">
        <v>11.174666666666671</v>
      </c>
      <c r="R1353" s="49">
        <v>1.4144999999999983</v>
      </c>
      <c r="S1353" s="48">
        <v>0.43366666666666565</v>
      </c>
      <c r="T1353" s="49">
        <v>0.58999999999999631</v>
      </c>
      <c r="U1353" s="48">
        <v>0</v>
      </c>
      <c r="V1353" s="49">
        <v>0</v>
      </c>
      <c r="W1353" s="48">
        <v>0</v>
      </c>
      <c r="X1353" s="49">
        <v>6.3333333333333757E-3</v>
      </c>
      <c r="Y1353" s="48">
        <v>0</v>
      </c>
      <c r="Z1353" s="49">
        <v>0</v>
      </c>
      <c r="AA1353" s="48">
        <v>0</v>
      </c>
      <c r="AB1353" s="49">
        <v>0</v>
      </c>
      <c r="AC1353" s="58">
        <f t="shared" si="496"/>
        <v>95.579833333333298</v>
      </c>
      <c r="AD1353" s="58"/>
      <c r="AE1353" s="58"/>
    </row>
    <row r="1354" spans="2:31" x14ac:dyDescent="0.3">
      <c r="B1354" s="62" t="s">
        <v>60</v>
      </c>
      <c r="C1354" s="62"/>
      <c r="D1354" s="62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12.561000000000002</v>
      </c>
      <c r="N1354" s="49">
        <v>4.150000000000003E-2</v>
      </c>
      <c r="O1354" s="48">
        <v>4.6983333333333341</v>
      </c>
      <c r="P1354" s="49">
        <v>5.3406666666666647</v>
      </c>
      <c r="Q1354" s="48">
        <v>5.8971666666666636</v>
      </c>
      <c r="R1354" s="49">
        <v>0.25149999999999995</v>
      </c>
      <c r="S1354" s="48">
        <v>0</v>
      </c>
      <c r="T1354" s="49">
        <v>0</v>
      </c>
      <c r="U1354" s="48">
        <v>0.40516666666666634</v>
      </c>
      <c r="V1354" s="49">
        <v>12.650666666666671</v>
      </c>
      <c r="W1354" s="48">
        <v>9.4931666666666672</v>
      </c>
      <c r="X1354" s="49">
        <v>0.99250000000000027</v>
      </c>
      <c r="Y1354" s="48">
        <v>0</v>
      </c>
      <c r="Z1354" s="49">
        <v>0</v>
      </c>
      <c r="AA1354" s="48">
        <v>0</v>
      </c>
      <c r="AB1354" s="49">
        <v>0</v>
      </c>
      <c r="AC1354" s="58">
        <f t="shared" si="496"/>
        <v>52.331666666666671</v>
      </c>
      <c r="AD1354" s="58"/>
      <c r="AE1354" s="58"/>
    </row>
    <row r="1355" spans="2:31" x14ac:dyDescent="0.3">
      <c r="B1355" s="62" t="s">
        <v>61</v>
      </c>
      <c r="C1355" s="62"/>
      <c r="D1355" s="62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24.732499999999998</v>
      </c>
      <c r="N1355" s="49">
        <v>53.597333333333346</v>
      </c>
      <c r="O1355" s="48">
        <v>49.466333333333338</v>
      </c>
      <c r="P1355" s="49">
        <v>45.231666666666669</v>
      </c>
      <c r="Q1355" s="48">
        <v>41.597333333333381</v>
      </c>
      <c r="R1355" s="49">
        <v>35.195833333333333</v>
      </c>
      <c r="S1355" s="48">
        <v>34.178166666666669</v>
      </c>
      <c r="T1355" s="49">
        <v>31.333333333333325</v>
      </c>
      <c r="U1355" s="48">
        <v>32.430999999999997</v>
      </c>
      <c r="V1355" s="49">
        <v>32.254333333333328</v>
      </c>
      <c r="W1355" s="48">
        <v>27.16899999999999</v>
      </c>
      <c r="X1355" s="49">
        <v>1.3568333333333333</v>
      </c>
      <c r="Y1355" s="48">
        <v>0</v>
      </c>
      <c r="Z1355" s="49">
        <v>0</v>
      </c>
      <c r="AA1355" s="48">
        <v>0</v>
      </c>
      <c r="AB1355" s="49">
        <v>0</v>
      </c>
      <c r="AC1355" s="58">
        <f t="shared" si="496"/>
        <v>408.54366666666664</v>
      </c>
      <c r="AD1355" s="58"/>
      <c r="AE1355" s="58"/>
    </row>
    <row r="1356" spans="2:31" x14ac:dyDescent="0.3">
      <c r="B1356" s="62" t="s">
        <v>62</v>
      </c>
      <c r="C1356" s="62"/>
      <c r="D1356" s="62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0.80425000000000091</v>
      </c>
      <c r="N1356" s="49">
        <v>0</v>
      </c>
      <c r="O1356" s="48">
        <v>0.15613333333333312</v>
      </c>
      <c r="P1356" s="49">
        <v>1.1566999999999983</v>
      </c>
      <c r="Q1356" s="48">
        <v>0.36283333333333317</v>
      </c>
      <c r="R1356" s="49">
        <v>0.76646666666666607</v>
      </c>
      <c r="S1356" s="48">
        <v>2.1066666666666598E-2</v>
      </c>
      <c r="T1356" s="49">
        <v>0</v>
      </c>
      <c r="U1356" s="48">
        <v>0</v>
      </c>
      <c r="V1356" s="49">
        <v>0</v>
      </c>
      <c r="W1356" s="48">
        <v>0</v>
      </c>
      <c r="X1356" s="49">
        <v>0.20136666666666656</v>
      </c>
      <c r="Y1356" s="48">
        <v>0</v>
      </c>
      <c r="Z1356" s="49">
        <v>0</v>
      </c>
      <c r="AA1356" s="48">
        <v>0</v>
      </c>
      <c r="AB1356" s="49">
        <v>0</v>
      </c>
      <c r="AC1356" s="58">
        <f t="shared" si="496"/>
        <v>3.4688166666666649</v>
      </c>
      <c r="AD1356" s="58"/>
      <c r="AE1356" s="58"/>
    </row>
    <row r="1357" spans="2:31" x14ac:dyDescent="0.3">
      <c r="B1357" s="62" t="s">
        <v>63</v>
      </c>
      <c r="C1357" s="62"/>
      <c r="D1357" s="62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5.078666666666666</v>
      </c>
      <c r="N1357" s="49">
        <v>9.9400000000000048</v>
      </c>
      <c r="O1357" s="48">
        <v>1.453666666666666</v>
      </c>
      <c r="P1357" s="49">
        <v>0.18033333333333371</v>
      </c>
      <c r="Q1357" s="48">
        <v>0</v>
      </c>
      <c r="R1357" s="49">
        <v>0</v>
      </c>
      <c r="S1357" s="48">
        <v>0</v>
      </c>
      <c r="T1357" s="49">
        <v>0</v>
      </c>
      <c r="U1357" s="48">
        <v>0</v>
      </c>
      <c r="V1357" s="49">
        <v>0</v>
      </c>
      <c r="W1357" s="48">
        <v>0</v>
      </c>
      <c r="X1357" s="49">
        <v>0</v>
      </c>
      <c r="Y1357" s="48">
        <v>0</v>
      </c>
      <c r="Z1357" s="49">
        <v>0</v>
      </c>
      <c r="AA1357" s="48">
        <v>0</v>
      </c>
      <c r="AB1357" s="49">
        <v>0</v>
      </c>
      <c r="AC1357" s="58">
        <f t="shared" si="496"/>
        <v>16.652666666666672</v>
      </c>
      <c r="AD1357" s="58"/>
      <c r="AE1357" s="58"/>
    </row>
    <row r="1358" spans="2:31" x14ac:dyDescent="0.3">
      <c r="B1358" s="62" t="s">
        <v>64</v>
      </c>
      <c r="C1358" s="62"/>
      <c r="D1358" s="62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2.2484999999999999</v>
      </c>
      <c r="N1358" s="49">
        <v>28.343833333333315</v>
      </c>
      <c r="O1358" s="48">
        <v>19.227499999999974</v>
      </c>
      <c r="P1358" s="49">
        <v>19.952666666666687</v>
      </c>
      <c r="Q1358" s="48">
        <v>21.248666666666669</v>
      </c>
      <c r="R1358" s="49">
        <v>12.036833333333341</v>
      </c>
      <c r="S1358" s="48">
        <v>8.4960000000000004</v>
      </c>
      <c r="T1358" s="49">
        <v>10.789666666666665</v>
      </c>
      <c r="U1358" s="48">
        <v>10.191000000000001</v>
      </c>
      <c r="V1358" s="49">
        <v>17.212666666666674</v>
      </c>
      <c r="W1358" s="48">
        <v>14.147499999999996</v>
      </c>
      <c r="X1358" s="49">
        <v>1.2394999999999998</v>
      </c>
      <c r="Y1358" s="48">
        <v>0</v>
      </c>
      <c r="Z1358" s="49">
        <v>0</v>
      </c>
      <c r="AA1358" s="48">
        <v>0</v>
      </c>
      <c r="AB1358" s="49">
        <v>0</v>
      </c>
      <c r="AC1358" s="58">
        <f t="shared" si="496"/>
        <v>165.13433333333333</v>
      </c>
      <c r="AD1358" s="58"/>
      <c r="AE1358" s="58"/>
    </row>
    <row r="1359" spans="2:31" x14ac:dyDescent="0.3">
      <c r="B1359" s="62" t="s">
        <v>126</v>
      </c>
      <c r="C1359" s="62"/>
      <c r="D1359" s="62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26.637166666666683</v>
      </c>
      <c r="N1359" s="49">
        <v>49.734333333333318</v>
      </c>
      <c r="O1359" s="48">
        <v>40.29216666666666</v>
      </c>
      <c r="P1359" s="49">
        <v>30.982833333333346</v>
      </c>
      <c r="Q1359" s="48">
        <v>29.787000000000042</v>
      </c>
      <c r="R1359" s="49">
        <v>20.758166666666664</v>
      </c>
      <c r="S1359" s="48">
        <v>19.661666666666669</v>
      </c>
      <c r="T1359" s="49">
        <v>24.363499999999981</v>
      </c>
      <c r="U1359" s="48">
        <v>24.44066666666669</v>
      </c>
      <c r="V1359" s="49">
        <v>23.056166666666641</v>
      </c>
      <c r="W1359" s="48">
        <v>8.3583333333333414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58">
        <f t="shared" si="496"/>
        <v>298.072</v>
      </c>
      <c r="AD1359" s="58"/>
      <c r="AE1359" s="58"/>
    </row>
    <row r="1360" spans="2:31" x14ac:dyDescent="0.3">
      <c r="B1360" s="62" t="s">
        <v>65</v>
      </c>
      <c r="C1360" s="62"/>
      <c r="D1360" s="62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2.3650333333333333</v>
      </c>
      <c r="N1360" s="49">
        <v>4.6118333333333341</v>
      </c>
      <c r="O1360" s="48">
        <v>2.2214999999999994</v>
      </c>
      <c r="P1360" s="49">
        <v>4.3043333333333349</v>
      </c>
      <c r="Q1360" s="48">
        <v>4.773833333333334</v>
      </c>
      <c r="R1360" s="49">
        <v>5.0061666666666635</v>
      </c>
      <c r="S1360" s="48">
        <v>4.9299999999999988</v>
      </c>
      <c r="T1360" s="49">
        <v>4.0968333333333371</v>
      </c>
      <c r="U1360" s="48">
        <v>3.9183333333333366</v>
      </c>
      <c r="V1360" s="49">
        <v>4.4681666666666677</v>
      </c>
      <c r="W1360" s="48">
        <v>2.4808333333333348</v>
      </c>
      <c r="X1360" s="49">
        <v>0.27580000000000016</v>
      </c>
      <c r="Y1360" s="48">
        <v>0</v>
      </c>
      <c r="Z1360" s="49">
        <v>0</v>
      </c>
      <c r="AA1360" s="48">
        <v>0</v>
      </c>
      <c r="AB1360" s="49">
        <v>0</v>
      </c>
      <c r="AC1360" s="58">
        <f t="shared" si="496"/>
        <v>43.452666666666673</v>
      </c>
      <c r="AD1360" s="58"/>
      <c r="AE1360" s="58"/>
    </row>
    <row r="1361" spans="2:31" x14ac:dyDescent="0.3">
      <c r="B1361" s="62" t="s">
        <v>66</v>
      </c>
      <c r="C1361" s="62"/>
      <c r="D1361" s="62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53.9</v>
      </c>
      <c r="N1361" s="49">
        <v>55.54</v>
      </c>
      <c r="O1361" s="48">
        <v>56.221166666666669</v>
      </c>
      <c r="P1361" s="49">
        <v>55.54</v>
      </c>
      <c r="Q1361" s="48">
        <v>55.521666666666654</v>
      </c>
      <c r="R1361" s="49">
        <v>55.61</v>
      </c>
      <c r="S1361" s="48">
        <v>55.655500000000011</v>
      </c>
      <c r="T1361" s="49">
        <v>55.76</v>
      </c>
      <c r="U1361" s="48">
        <v>55.783499999999997</v>
      </c>
      <c r="V1361" s="49">
        <v>55.96</v>
      </c>
      <c r="W1361" s="48">
        <v>55.941000000000003</v>
      </c>
      <c r="X1361" s="49">
        <v>36.125666666666667</v>
      </c>
      <c r="Y1361" s="48">
        <v>0</v>
      </c>
      <c r="Z1361" s="49">
        <v>0</v>
      </c>
      <c r="AA1361" s="48">
        <v>0</v>
      </c>
      <c r="AB1361" s="49">
        <v>0</v>
      </c>
      <c r="AC1361" s="58">
        <f>SUM(E1361:AB1361)</f>
        <v>647.55850000000009</v>
      </c>
      <c r="AD1361" s="58"/>
      <c r="AE1361" s="58"/>
    </row>
    <row r="1362" spans="2:31" x14ac:dyDescent="0.3">
      <c r="B1362" s="62" t="s">
        <v>67</v>
      </c>
      <c r="C1362" s="62"/>
      <c r="D1362" s="62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4.1203333333333347</v>
      </c>
      <c r="N1362" s="49">
        <v>4.6568333333333332</v>
      </c>
      <c r="O1362" s="48">
        <v>6.8296666666666663</v>
      </c>
      <c r="P1362" s="49">
        <v>7.4896666666666638</v>
      </c>
      <c r="Q1362" s="48">
        <v>7.4908333333333328</v>
      </c>
      <c r="R1362" s="49">
        <v>7.3371666666666648</v>
      </c>
      <c r="S1362" s="48">
        <v>7.6205000000000034</v>
      </c>
      <c r="T1362" s="49">
        <v>8.1096666666666675</v>
      </c>
      <c r="U1362" s="48">
        <v>8.3966666666666683</v>
      </c>
      <c r="V1362" s="49">
        <v>9.1314999999999973</v>
      </c>
      <c r="W1362" s="48">
        <v>6.3468333333333327</v>
      </c>
      <c r="X1362" s="49">
        <v>1.7178333333333333</v>
      </c>
      <c r="Y1362" s="48">
        <v>0</v>
      </c>
      <c r="Z1362" s="49">
        <v>0</v>
      </c>
      <c r="AA1362" s="48">
        <v>0</v>
      </c>
      <c r="AB1362" s="49">
        <v>0</v>
      </c>
      <c r="AC1362" s="58">
        <f t="shared" ref="AC1362:AC1380" si="497">SUM(E1362:AB1362)</f>
        <v>79.247500000000002</v>
      </c>
      <c r="AD1362" s="58"/>
      <c r="AE1362" s="58"/>
    </row>
    <row r="1363" spans="2:31" x14ac:dyDescent="0.3">
      <c r="B1363" s="62" t="s">
        <v>68</v>
      </c>
      <c r="C1363" s="62"/>
      <c r="D1363" s="62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21.577600000000007</v>
      </c>
      <c r="N1363" s="49">
        <v>37.720166666666678</v>
      </c>
      <c r="O1363" s="48">
        <v>86.108666666666622</v>
      </c>
      <c r="P1363" s="49">
        <v>105.3163333333333</v>
      </c>
      <c r="Q1363" s="48">
        <v>70.271333333333288</v>
      </c>
      <c r="R1363" s="49">
        <v>58.135999999999953</v>
      </c>
      <c r="S1363" s="48">
        <v>55.960833333333376</v>
      </c>
      <c r="T1363" s="49">
        <v>45.411833333333341</v>
      </c>
      <c r="U1363" s="48">
        <v>84.772666666666652</v>
      </c>
      <c r="V1363" s="49">
        <v>88.52916666666664</v>
      </c>
      <c r="W1363" s="48">
        <v>17.420833333333334</v>
      </c>
      <c r="X1363" s="49">
        <v>0</v>
      </c>
      <c r="Y1363" s="48">
        <v>0</v>
      </c>
      <c r="Z1363" s="49">
        <v>0</v>
      </c>
      <c r="AA1363" s="48">
        <v>0</v>
      </c>
      <c r="AB1363" s="49">
        <v>0</v>
      </c>
      <c r="AC1363" s="58">
        <f t="shared" si="497"/>
        <v>671.22543333333329</v>
      </c>
      <c r="AD1363" s="58"/>
      <c r="AE1363" s="58"/>
    </row>
    <row r="1364" spans="2:31" x14ac:dyDescent="0.3">
      <c r="B1364" s="62" t="s">
        <v>69</v>
      </c>
      <c r="C1364" s="62"/>
      <c r="D1364" s="62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23.411316666666668</v>
      </c>
      <c r="N1364" s="49">
        <v>27.853166666666677</v>
      </c>
      <c r="O1364" s="48">
        <v>11.864333333333345</v>
      </c>
      <c r="P1364" s="49">
        <v>15.019166666666662</v>
      </c>
      <c r="Q1364" s="48">
        <v>16.668833333333332</v>
      </c>
      <c r="R1364" s="49">
        <v>9.1085000000000029</v>
      </c>
      <c r="S1364" s="48">
        <v>10.1685</v>
      </c>
      <c r="T1364" s="49">
        <v>10.092999999999993</v>
      </c>
      <c r="U1364" s="48">
        <v>9.959999999999992</v>
      </c>
      <c r="V1364" s="49">
        <v>19.099833333333333</v>
      </c>
      <c r="W1364" s="48">
        <v>5.6030000000000042</v>
      </c>
      <c r="X1364" s="49">
        <v>1.9896500000000001</v>
      </c>
      <c r="Y1364" s="48">
        <v>0</v>
      </c>
      <c r="Z1364" s="49">
        <v>0</v>
      </c>
      <c r="AA1364" s="48">
        <v>0</v>
      </c>
      <c r="AB1364" s="49">
        <v>0</v>
      </c>
      <c r="AC1364" s="58">
        <f t="shared" si="497"/>
        <v>160.83930000000001</v>
      </c>
      <c r="AD1364" s="58"/>
      <c r="AE1364" s="58"/>
    </row>
    <row r="1365" spans="2:31" x14ac:dyDescent="0.3">
      <c r="B1365" s="62" t="s">
        <v>70</v>
      </c>
      <c r="C1365" s="62"/>
      <c r="D1365" s="62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</v>
      </c>
      <c r="N1365" s="49">
        <v>0.45250000000000007</v>
      </c>
      <c r="O1365" s="48">
        <v>35.410000000000018</v>
      </c>
      <c r="P1365" s="49">
        <v>36.329999999999977</v>
      </c>
      <c r="Q1365" s="48">
        <v>38.28</v>
      </c>
      <c r="R1365" s="49">
        <v>36.450000000000017</v>
      </c>
      <c r="S1365" s="48">
        <v>36.859999999999971</v>
      </c>
      <c r="T1365" s="49">
        <v>38.28</v>
      </c>
      <c r="U1365" s="48">
        <v>16.819999999999993</v>
      </c>
      <c r="V1365" s="49">
        <v>33.480000000000011</v>
      </c>
      <c r="W1365" s="48">
        <v>33.263166666666685</v>
      </c>
      <c r="X1365" s="49">
        <v>0</v>
      </c>
      <c r="Y1365" s="48">
        <v>0</v>
      </c>
      <c r="Z1365" s="49">
        <v>0</v>
      </c>
      <c r="AA1365" s="48">
        <v>0</v>
      </c>
      <c r="AB1365" s="49">
        <v>0</v>
      </c>
      <c r="AC1365" s="58">
        <f t="shared" si="497"/>
        <v>305.62566666666663</v>
      </c>
      <c r="AD1365" s="58"/>
      <c r="AE1365" s="58"/>
    </row>
    <row r="1366" spans="2:31" x14ac:dyDescent="0.3">
      <c r="B1366" s="62" t="s">
        <v>71</v>
      </c>
      <c r="C1366" s="62"/>
      <c r="D1366" s="62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7.7099999999999946</v>
      </c>
      <c r="O1366" s="48">
        <v>13.809999999999983</v>
      </c>
      <c r="P1366" s="49">
        <v>16.710000000000015</v>
      </c>
      <c r="Q1366" s="48">
        <v>16.210000000000015</v>
      </c>
      <c r="R1366" s="49">
        <v>15.509999999999993</v>
      </c>
      <c r="S1366" s="48">
        <v>14.409999999999995</v>
      </c>
      <c r="T1366" s="49">
        <v>13.409999999999997</v>
      </c>
      <c r="U1366" s="48">
        <v>13.11000000000001</v>
      </c>
      <c r="V1366" s="49">
        <v>12.210000000000006</v>
      </c>
      <c r="W1366" s="48">
        <v>8.8100000000000023</v>
      </c>
      <c r="X1366" s="49">
        <v>0</v>
      </c>
      <c r="Y1366" s="48">
        <v>0</v>
      </c>
      <c r="Z1366" s="49">
        <v>0</v>
      </c>
      <c r="AA1366" s="48">
        <v>0</v>
      </c>
      <c r="AB1366" s="49">
        <v>0</v>
      </c>
      <c r="AC1366" s="58">
        <f t="shared" si="497"/>
        <v>131.90000000000003</v>
      </c>
      <c r="AD1366" s="58"/>
      <c r="AE1366" s="58"/>
    </row>
    <row r="1367" spans="2:31" x14ac:dyDescent="0.3">
      <c r="B1367" s="62" t="s">
        <v>72</v>
      </c>
      <c r="C1367" s="62"/>
      <c r="D1367" s="62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</v>
      </c>
      <c r="O1367" s="48">
        <v>5.3300000000000018</v>
      </c>
      <c r="P1367" s="49">
        <v>14.600000000000016</v>
      </c>
      <c r="Q1367" s="48">
        <v>17.740000000000006</v>
      </c>
      <c r="R1367" s="49">
        <v>18.200000000000021</v>
      </c>
      <c r="S1367" s="48">
        <v>18.191500000000019</v>
      </c>
      <c r="T1367" s="49">
        <v>17.33000000000002</v>
      </c>
      <c r="U1367" s="48">
        <v>17.11000000000001</v>
      </c>
      <c r="V1367" s="49">
        <v>16.289999999999988</v>
      </c>
      <c r="W1367" s="48">
        <v>15.059999999999976</v>
      </c>
      <c r="X1367" s="49">
        <v>10.94766666666666</v>
      </c>
      <c r="Y1367" s="48">
        <v>0</v>
      </c>
      <c r="Z1367" s="49">
        <v>0</v>
      </c>
      <c r="AA1367" s="48">
        <v>0</v>
      </c>
      <c r="AB1367" s="49">
        <v>0</v>
      </c>
      <c r="AC1367" s="58">
        <f t="shared" si="497"/>
        <v>150.79916666666674</v>
      </c>
      <c r="AD1367" s="58"/>
      <c r="AE1367" s="58"/>
    </row>
    <row r="1368" spans="2:31" x14ac:dyDescent="0.3">
      <c r="B1368" s="62" t="s">
        <v>73</v>
      </c>
      <c r="C1368" s="62"/>
      <c r="D1368" s="62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65.905500000000018</v>
      </c>
      <c r="N1368" s="49">
        <v>97.199166666666642</v>
      </c>
      <c r="O1368" s="48">
        <v>92.223666666666546</v>
      </c>
      <c r="P1368" s="49">
        <v>92.254833333333465</v>
      </c>
      <c r="Q1368" s="48">
        <v>92.358500000000021</v>
      </c>
      <c r="R1368" s="49">
        <v>92.300000000000097</v>
      </c>
      <c r="S1368" s="48">
        <v>92.309333333333342</v>
      </c>
      <c r="T1368" s="49">
        <v>92.339000000000112</v>
      </c>
      <c r="U1368" s="48">
        <v>92.345833333333331</v>
      </c>
      <c r="V1368" s="49">
        <v>92.126499999999993</v>
      </c>
      <c r="W1368" s="48">
        <v>67.230166666666577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58">
        <f t="shared" si="497"/>
        <v>968.5925000000002</v>
      </c>
      <c r="AD1368" s="58"/>
      <c r="AE1368" s="58"/>
    </row>
    <row r="1369" spans="2:31" x14ac:dyDescent="0.3">
      <c r="B1369" s="62" t="s">
        <v>74</v>
      </c>
      <c r="C1369" s="62"/>
      <c r="D1369" s="62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8.666666666666667E-2</v>
      </c>
      <c r="N1369" s="49">
        <v>0.17333333333333334</v>
      </c>
      <c r="O1369" s="48">
        <v>0.26</v>
      </c>
      <c r="P1369" s="49">
        <v>0.34666666666666668</v>
      </c>
      <c r="Q1369" s="48">
        <v>0.43333333333333335</v>
      </c>
      <c r="R1369" s="49">
        <v>0.52</v>
      </c>
      <c r="S1369" s="48">
        <v>0.58066666666666655</v>
      </c>
      <c r="T1369" s="49">
        <v>0.66733333333333333</v>
      </c>
      <c r="U1369" s="48">
        <v>0.754</v>
      </c>
      <c r="V1369" s="49">
        <v>0.81450000000000011</v>
      </c>
      <c r="W1369" s="48">
        <v>0.90116666666666678</v>
      </c>
      <c r="X1369" s="49">
        <v>0.95283333333333353</v>
      </c>
      <c r="Y1369" s="48">
        <v>0</v>
      </c>
      <c r="Z1369" s="49">
        <v>0</v>
      </c>
      <c r="AA1369" s="48">
        <v>0</v>
      </c>
      <c r="AB1369" s="49">
        <v>0</v>
      </c>
      <c r="AC1369" s="58">
        <f t="shared" si="497"/>
        <v>6.4904999999999999</v>
      </c>
      <c r="AD1369" s="58"/>
      <c r="AE1369" s="58"/>
    </row>
    <row r="1370" spans="2:31" x14ac:dyDescent="0.3">
      <c r="B1370" s="62" t="s">
        <v>75</v>
      </c>
      <c r="C1370" s="62"/>
      <c r="D1370" s="62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10.644166666666669</v>
      </c>
      <c r="N1370" s="49">
        <v>35.380000000000059</v>
      </c>
      <c r="O1370" s="48">
        <v>23.309833333333334</v>
      </c>
      <c r="P1370" s="49">
        <v>59.73999999999991</v>
      </c>
      <c r="Q1370" s="48">
        <v>39.071833333333309</v>
      </c>
      <c r="R1370" s="49">
        <v>47.183333333333373</v>
      </c>
      <c r="S1370" s="48">
        <v>47.630833333333335</v>
      </c>
      <c r="T1370" s="49">
        <v>4.9993333333333227</v>
      </c>
      <c r="U1370" s="48">
        <v>0</v>
      </c>
      <c r="V1370" s="49">
        <v>1.2478333333333329</v>
      </c>
      <c r="W1370" s="48">
        <v>5.554000000000002</v>
      </c>
      <c r="X1370" s="49">
        <v>0.88133333333333375</v>
      </c>
      <c r="Y1370" s="48">
        <v>0</v>
      </c>
      <c r="Z1370" s="49">
        <v>0</v>
      </c>
      <c r="AA1370" s="48">
        <v>0</v>
      </c>
      <c r="AB1370" s="49">
        <v>0</v>
      </c>
      <c r="AC1370" s="58">
        <f t="shared" si="497"/>
        <v>275.64249999999998</v>
      </c>
      <c r="AD1370" s="58"/>
      <c r="AE1370" s="58"/>
    </row>
    <row r="1371" spans="2:31" x14ac:dyDescent="0.3">
      <c r="B1371" s="62" t="s">
        <v>76</v>
      </c>
      <c r="C1371" s="62"/>
      <c r="D1371" s="62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41.166666666666671</v>
      </c>
      <c r="N1371" s="49">
        <v>69.877333333333311</v>
      </c>
      <c r="O1371" s="48">
        <v>40.628666666666646</v>
      </c>
      <c r="P1371" s="49">
        <v>39.759666666666668</v>
      </c>
      <c r="Q1371" s="48">
        <v>39.737333333333346</v>
      </c>
      <c r="R1371" s="49">
        <v>39.714333333333343</v>
      </c>
      <c r="S1371" s="48">
        <v>39.691666666666677</v>
      </c>
      <c r="T1371" s="49">
        <v>33.533666666666697</v>
      </c>
      <c r="U1371" s="48">
        <v>14.684833333333355</v>
      </c>
      <c r="V1371" s="49">
        <v>14.746333333333332</v>
      </c>
      <c r="W1371" s="48">
        <v>17.816166666666671</v>
      </c>
      <c r="X1371" s="49">
        <v>3.1866666666666656</v>
      </c>
      <c r="Y1371" s="48">
        <v>0</v>
      </c>
      <c r="Z1371" s="49">
        <v>0</v>
      </c>
      <c r="AA1371" s="48">
        <v>0</v>
      </c>
      <c r="AB1371" s="49">
        <v>0</v>
      </c>
      <c r="AC1371" s="58">
        <f t="shared" si="497"/>
        <v>394.54333333333341</v>
      </c>
      <c r="AD1371" s="58"/>
      <c r="AE1371" s="58"/>
    </row>
    <row r="1372" spans="2:31" x14ac:dyDescent="0.3">
      <c r="B1372" s="62" t="s">
        <v>77</v>
      </c>
      <c r="C1372" s="62"/>
      <c r="D1372" s="62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8.6481666666666648</v>
      </c>
      <c r="N1372" s="49">
        <v>27.403833333333328</v>
      </c>
      <c r="O1372" s="48">
        <v>3.6416666666666577</v>
      </c>
      <c r="P1372" s="49">
        <v>6.6613333333333236</v>
      </c>
      <c r="Q1372" s="48">
        <v>8.9004999999999992</v>
      </c>
      <c r="R1372" s="49">
        <v>1.0631666666666726</v>
      </c>
      <c r="S1372" s="48">
        <v>0.38350000000000484</v>
      </c>
      <c r="T1372" s="49">
        <v>0</v>
      </c>
      <c r="U1372" s="48">
        <v>0.52450000000000008</v>
      </c>
      <c r="V1372" s="49">
        <v>11.616666666666655</v>
      </c>
      <c r="W1372" s="48">
        <v>4.830666666666664</v>
      </c>
      <c r="X1372" s="49">
        <v>0.44583333333333336</v>
      </c>
      <c r="Y1372" s="48">
        <v>0</v>
      </c>
      <c r="Z1372" s="49">
        <v>0</v>
      </c>
      <c r="AA1372" s="48">
        <v>0</v>
      </c>
      <c r="AB1372" s="49">
        <v>0</v>
      </c>
      <c r="AC1372" s="58">
        <f t="shared" si="497"/>
        <v>74.119833333333318</v>
      </c>
      <c r="AD1372" s="58"/>
      <c r="AE1372" s="58"/>
    </row>
    <row r="1373" spans="2:31" x14ac:dyDescent="0.3">
      <c r="B1373" s="62" t="s">
        <v>78</v>
      </c>
      <c r="C1373" s="62"/>
      <c r="D1373" s="62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</v>
      </c>
      <c r="N1373" s="49">
        <v>0</v>
      </c>
      <c r="O1373" s="48">
        <v>0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0</v>
      </c>
      <c r="W1373" s="48">
        <v>0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58">
        <f t="shared" si="497"/>
        <v>0</v>
      </c>
      <c r="AD1373" s="58"/>
      <c r="AE1373" s="58"/>
    </row>
    <row r="1374" spans="2:31" x14ac:dyDescent="0.3">
      <c r="B1374" s="62" t="s">
        <v>79</v>
      </c>
      <c r="C1374" s="62"/>
      <c r="D1374" s="62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12.88216666666667</v>
      </c>
      <c r="N1374" s="49">
        <v>16.673999999999996</v>
      </c>
      <c r="O1374" s="48">
        <v>31.972999999999995</v>
      </c>
      <c r="P1374" s="49">
        <v>42.391833333333331</v>
      </c>
      <c r="Q1374" s="48">
        <v>40.587833333333343</v>
      </c>
      <c r="R1374" s="49">
        <v>37.809333333333342</v>
      </c>
      <c r="S1374" s="48">
        <v>37.830499999999979</v>
      </c>
      <c r="T1374" s="49">
        <v>32.886833333333335</v>
      </c>
      <c r="U1374" s="48">
        <v>20.809666666666658</v>
      </c>
      <c r="V1374" s="49">
        <v>6.8456666666666637</v>
      </c>
      <c r="W1374" s="48">
        <v>7.1242666666666645</v>
      </c>
      <c r="X1374" s="49">
        <v>4.2467333333333332</v>
      </c>
      <c r="Y1374" s="48">
        <v>0</v>
      </c>
      <c r="Z1374" s="49">
        <v>0</v>
      </c>
      <c r="AA1374" s="48">
        <v>0</v>
      </c>
      <c r="AB1374" s="49">
        <v>0</v>
      </c>
      <c r="AC1374" s="58">
        <f t="shared" si="497"/>
        <v>292.06183333333325</v>
      </c>
      <c r="AD1374" s="58"/>
      <c r="AE1374" s="58"/>
    </row>
    <row r="1375" spans="2:31" x14ac:dyDescent="0.3">
      <c r="B1375" s="62" t="s">
        <v>80</v>
      </c>
      <c r="C1375" s="62"/>
      <c r="D1375" s="62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11.936</v>
      </c>
      <c r="N1375" s="49">
        <v>1.4343333333333357</v>
      </c>
      <c r="O1375" s="48">
        <v>3.2996666666666692</v>
      </c>
      <c r="P1375" s="49">
        <v>16.21116666666666</v>
      </c>
      <c r="Q1375" s="48">
        <v>57.416499999999999</v>
      </c>
      <c r="R1375" s="49">
        <v>53.296166666666664</v>
      </c>
      <c r="S1375" s="48">
        <v>52.474333333333341</v>
      </c>
      <c r="T1375" s="49">
        <v>43.470333333333329</v>
      </c>
      <c r="U1375" s="48">
        <v>34.629499999999993</v>
      </c>
      <c r="V1375" s="49">
        <v>15.042333333333339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58">
        <f t="shared" si="497"/>
        <v>289.21033333333332</v>
      </c>
      <c r="AD1375" s="58"/>
      <c r="AE1375" s="58"/>
    </row>
    <row r="1376" spans="2:31" x14ac:dyDescent="0.3">
      <c r="B1376" s="62" t="s">
        <v>88</v>
      </c>
      <c r="C1376" s="62"/>
      <c r="D1376" s="62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0.34666666666666668</v>
      </c>
      <c r="N1376" s="49">
        <v>1.3224999999999996</v>
      </c>
      <c r="O1376" s="48">
        <v>0.30199999999999999</v>
      </c>
      <c r="P1376" s="49">
        <v>1.9341666666666675</v>
      </c>
      <c r="Q1376" s="48">
        <v>0.60816666666666674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0.98783333333333334</v>
      </c>
      <c r="X1376" s="49">
        <v>8.2833333333333342E-2</v>
      </c>
      <c r="Y1376" s="48">
        <v>0</v>
      </c>
      <c r="Z1376" s="49">
        <v>0</v>
      </c>
      <c r="AA1376" s="48">
        <v>0</v>
      </c>
      <c r="AB1376" s="49">
        <v>0</v>
      </c>
      <c r="AC1376" s="58">
        <f t="shared" si="497"/>
        <v>5.5841666666666674</v>
      </c>
      <c r="AD1376" s="58"/>
      <c r="AE1376" s="58"/>
    </row>
    <row r="1377" spans="2:31" x14ac:dyDescent="0.3">
      <c r="B1377" s="62" t="s">
        <v>104</v>
      </c>
      <c r="C1377" s="62"/>
      <c r="D1377" s="62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</v>
      </c>
      <c r="N1377" s="49">
        <v>0</v>
      </c>
      <c r="O1377" s="48">
        <v>0</v>
      </c>
      <c r="P1377" s="49">
        <v>0</v>
      </c>
      <c r="Q1377" s="48">
        <v>0</v>
      </c>
      <c r="R1377" s="49">
        <v>0</v>
      </c>
      <c r="S1377" s="48">
        <v>0</v>
      </c>
      <c r="T1377" s="49">
        <v>0</v>
      </c>
      <c r="U1377" s="48">
        <v>0</v>
      </c>
      <c r="V1377" s="49">
        <v>0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58">
        <f t="shared" si="497"/>
        <v>0</v>
      </c>
      <c r="AD1377" s="58"/>
      <c r="AE1377" s="58"/>
    </row>
    <row r="1378" spans="2:31" x14ac:dyDescent="0.3">
      <c r="B1378" s="62" t="s">
        <v>101</v>
      </c>
      <c r="C1378" s="62"/>
      <c r="D1378" s="62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58">
        <f t="shared" si="497"/>
        <v>0</v>
      </c>
      <c r="AD1378" s="58"/>
      <c r="AE1378" s="58"/>
    </row>
    <row r="1379" spans="2:31" x14ac:dyDescent="0.3">
      <c r="B1379" s="62" t="s">
        <v>102</v>
      </c>
      <c r="C1379" s="62"/>
      <c r="D1379" s="62"/>
      <c r="E1379" s="48">
        <v>0</v>
      </c>
      <c r="F1379" s="49">
        <v>0</v>
      </c>
      <c r="G1379" s="48">
        <v>0</v>
      </c>
      <c r="H1379" s="49">
        <v>0</v>
      </c>
      <c r="I1379" s="48">
        <v>0</v>
      </c>
      <c r="J1379" s="49">
        <v>0</v>
      </c>
      <c r="K1379" s="48">
        <v>0</v>
      </c>
      <c r="L1379" s="49">
        <v>0</v>
      </c>
      <c r="M1379" s="48">
        <v>17.154333333333341</v>
      </c>
      <c r="N1379" s="49">
        <v>13.976500000000019</v>
      </c>
      <c r="O1379" s="48">
        <v>27.281666666666645</v>
      </c>
      <c r="P1379" s="49">
        <v>27.683666666666699</v>
      </c>
      <c r="Q1379" s="48">
        <v>25.304166666666642</v>
      </c>
      <c r="R1379" s="49">
        <v>17.560333333333315</v>
      </c>
      <c r="S1379" s="48">
        <v>17.37016666666667</v>
      </c>
      <c r="T1379" s="49">
        <v>19.491833333333336</v>
      </c>
      <c r="U1379" s="48">
        <v>28.432000000000023</v>
      </c>
      <c r="V1379" s="49">
        <v>34.689833333333354</v>
      </c>
      <c r="W1379" s="48">
        <v>18.630666666666659</v>
      </c>
      <c r="X1379" s="49">
        <v>0</v>
      </c>
      <c r="Y1379" s="48">
        <v>0</v>
      </c>
      <c r="Z1379" s="49">
        <v>0</v>
      </c>
      <c r="AA1379" s="48">
        <v>0</v>
      </c>
      <c r="AB1379" s="49">
        <v>0</v>
      </c>
      <c r="AC1379" s="58">
        <f t="shared" si="497"/>
        <v>247.57516666666672</v>
      </c>
      <c r="AD1379" s="58"/>
      <c r="AE1379" s="58"/>
    </row>
    <row r="1380" spans="2:31" x14ac:dyDescent="0.3">
      <c r="B1380" s="62" t="s">
        <v>103</v>
      </c>
      <c r="C1380" s="62"/>
      <c r="D1380" s="62"/>
      <c r="E1380" s="48">
        <v>0</v>
      </c>
      <c r="F1380" s="49">
        <v>0</v>
      </c>
      <c r="G1380" s="48">
        <v>0</v>
      </c>
      <c r="H1380" s="49">
        <v>0</v>
      </c>
      <c r="I1380" s="48">
        <v>0</v>
      </c>
      <c r="J1380" s="49">
        <v>0</v>
      </c>
      <c r="K1380" s="48">
        <v>0</v>
      </c>
      <c r="L1380" s="49">
        <v>0</v>
      </c>
      <c r="M1380" s="48">
        <v>45.225333333333332</v>
      </c>
      <c r="N1380" s="49">
        <v>57.16583333333331</v>
      </c>
      <c r="O1380" s="48">
        <v>47.785500000000006</v>
      </c>
      <c r="P1380" s="49">
        <v>44.800166666666684</v>
      </c>
      <c r="Q1380" s="48">
        <v>43.314</v>
      </c>
      <c r="R1380" s="49">
        <v>34.827333333333314</v>
      </c>
      <c r="S1380" s="48">
        <v>34.62916666666667</v>
      </c>
      <c r="T1380" s="49">
        <v>34.732833333333339</v>
      </c>
      <c r="U1380" s="48">
        <v>37.412666666666645</v>
      </c>
      <c r="V1380" s="49">
        <v>39.916833333333344</v>
      </c>
      <c r="W1380" s="48">
        <v>37.226500000000001</v>
      </c>
      <c r="X1380" s="49">
        <v>2.6636666666666664</v>
      </c>
      <c r="Y1380" s="48">
        <v>0</v>
      </c>
      <c r="Z1380" s="49">
        <v>0</v>
      </c>
      <c r="AA1380" s="48">
        <v>0</v>
      </c>
      <c r="AB1380" s="49">
        <v>0</v>
      </c>
      <c r="AC1380" s="58">
        <f t="shared" si="497"/>
        <v>459.69983333333329</v>
      </c>
      <c r="AD1380" s="58"/>
      <c r="AE1380" s="58"/>
    </row>
    <row r="1381" spans="2:31" x14ac:dyDescent="0.3">
      <c r="B1381" s="62" t="s">
        <v>116</v>
      </c>
      <c r="C1381" s="62"/>
      <c r="D1381" s="62"/>
      <c r="E1381" s="48">
        <v>0</v>
      </c>
      <c r="F1381" s="49">
        <v>0</v>
      </c>
      <c r="G1381" s="48">
        <v>0</v>
      </c>
      <c r="H1381" s="49">
        <v>0</v>
      </c>
      <c r="I1381" s="48">
        <v>0</v>
      </c>
      <c r="J1381" s="49">
        <v>0</v>
      </c>
      <c r="K1381" s="48">
        <v>0</v>
      </c>
      <c r="L1381" s="49">
        <v>0</v>
      </c>
      <c r="M1381" s="48">
        <v>25.499166666666671</v>
      </c>
      <c r="N1381" s="49">
        <v>61.605499999999992</v>
      </c>
      <c r="O1381" s="48">
        <v>75.234833333333356</v>
      </c>
      <c r="P1381" s="49">
        <v>84.684666666666601</v>
      </c>
      <c r="Q1381" s="48">
        <v>88.866833333333346</v>
      </c>
      <c r="R1381" s="49">
        <v>80.233833333333351</v>
      </c>
      <c r="S1381" s="48">
        <v>79.002333333333354</v>
      </c>
      <c r="T1381" s="49">
        <v>75.297499999999999</v>
      </c>
      <c r="U1381" s="48">
        <v>66.620833333333351</v>
      </c>
      <c r="V1381" s="49">
        <v>54.216666666666661</v>
      </c>
      <c r="W1381" s="48">
        <v>29.935499999999987</v>
      </c>
      <c r="X1381" s="49">
        <v>0.88833333333333253</v>
      </c>
      <c r="Y1381" s="48">
        <v>0</v>
      </c>
      <c r="Z1381" s="49">
        <v>0</v>
      </c>
      <c r="AA1381" s="48">
        <v>0</v>
      </c>
      <c r="AB1381" s="49">
        <v>0</v>
      </c>
      <c r="AC1381" s="58">
        <f>SUM(E1381:AB1381)</f>
        <v>722.08600000000001</v>
      </c>
      <c r="AD1381" s="58"/>
      <c r="AE1381" s="58"/>
    </row>
    <row r="1382" spans="2:31" x14ac:dyDescent="0.3">
      <c r="B1382" s="62" t="s">
        <v>117</v>
      </c>
      <c r="C1382" s="62"/>
      <c r="D1382" s="62"/>
      <c r="E1382" s="48">
        <v>0</v>
      </c>
      <c r="F1382" s="49">
        <v>0</v>
      </c>
      <c r="G1382" s="48">
        <v>0</v>
      </c>
      <c r="H1382" s="49">
        <v>0</v>
      </c>
      <c r="I1382" s="48">
        <v>0</v>
      </c>
      <c r="J1382" s="49">
        <v>0</v>
      </c>
      <c r="K1382" s="48">
        <v>0</v>
      </c>
      <c r="L1382" s="49">
        <v>0</v>
      </c>
      <c r="M1382" s="48">
        <v>0</v>
      </c>
      <c r="N1382" s="49">
        <v>0</v>
      </c>
      <c r="O1382" s="48">
        <v>0</v>
      </c>
      <c r="P1382" s="49">
        <v>0</v>
      </c>
      <c r="Q1382" s="48">
        <v>0</v>
      </c>
      <c r="R1382" s="49">
        <v>0</v>
      </c>
      <c r="S1382" s="48">
        <v>0</v>
      </c>
      <c r="T1382" s="49">
        <v>0</v>
      </c>
      <c r="U1382" s="48">
        <v>0</v>
      </c>
      <c r="V1382" s="49">
        <v>0</v>
      </c>
      <c r="W1382" s="48">
        <v>0</v>
      </c>
      <c r="X1382" s="49">
        <v>0</v>
      </c>
      <c r="Y1382" s="48">
        <v>0</v>
      </c>
      <c r="Z1382" s="49">
        <v>0</v>
      </c>
      <c r="AA1382" s="48">
        <v>0</v>
      </c>
      <c r="AB1382" s="49">
        <v>0</v>
      </c>
      <c r="AC1382" s="58">
        <f>SUM(E1382:AB1382)</f>
        <v>0</v>
      </c>
      <c r="AD1382" s="58"/>
      <c r="AE1382" s="58"/>
    </row>
    <row r="1383" spans="2:31" x14ac:dyDescent="0.3">
      <c r="B1383" s="62" t="s">
        <v>118</v>
      </c>
      <c r="C1383" s="62"/>
      <c r="D1383" s="62"/>
      <c r="E1383" s="48">
        <v>0</v>
      </c>
      <c r="F1383" s="49">
        <v>0</v>
      </c>
      <c r="G1383" s="48">
        <v>0</v>
      </c>
      <c r="H1383" s="49">
        <v>0</v>
      </c>
      <c r="I1383" s="48">
        <v>0</v>
      </c>
      <c r="J1383" s="49">
        <v>0</v>
      </c>
      <c r="K1383" s="48">
        <v>0</v>
      </c>
      <c r="L1383" s="49">
        <v>0</v>
      </c>
      <c r="M1383" s="48">
        <v>0</v>
      </c>
      <c r="N1383" s="49">
        <v>0</v>
      </c>
      <c r="O1383" s="48">
        <v>0</v>
      </c>
      <c r="P1383" s="49">
        <v>0</v>
      </c>
      <c r="Q1383" s="48">
        <v>0</v>
      </c>
      <c r="R1383" s="49">
        <v>0</v>
      </c>
      <c r="S1383" s="48">
        <v>0</v>
      </c>
      <c r="T1383" s="49">
        <v>0</v>
      </c>
      <c r="U1383" s="48">
        <v>0</v>
      </c>
      <c r="V1383" s="49">
        <v>0</v>
      </c>
      <c r="W1383" s="48">
        <v>0</v>
      </c>
      <c r="X1383" s="49">
        <v>0</v>
      </c>
      <c r="Y1383" s="48">
        <v>0</v>
      </c>
      <c r="Z1383" s="49">
        <v>0</v>
      </c>
      <c r="AA1383" s="48">
        <v>0</v>
      </c>
      <c r="AB1383" s="49">
        <v>0</v>
      </c>
      <c r="AC1383" s="58">
        <f t="shared" ref="AC1383:AC1386" si="498">SUM(E1383:AB1383)</f>
        <v>0</v>
      </c>
      <c r="AD1383" s="58"/>
      <c r="AE1383" s="58"/>
    </row>
    <row r="1384" spans="2:31" x14ac:dyDescent="0.3">
      <c r="B1384" s="62" t="s">
        <v>127</v>
      </c>
      <c r="C1384" s="62"/>
      <c r="D1384" s="6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169</v>
      </c>
      <c r="N1384" s="49">
        <v>171.96709154999999</v>
      </c>
      <c r="O1384" s="48">
        <v>171.96880150999999</v>
      </c>
      <c r="P1384" s="49">
        <v>171.96812939</v>
      </c>
      <c r="Q1384" s="48">
        <v>171.96731055000001</v>
      </c>
      <c r="R1384" s="49">
        <v>171.96969726</v>
      </c>
      <c r="S1384" s="48">
        <v>171.97014623999999</v>
      </c>
      <c r="T1384" s="49">
        <v>171.96781225999999</v>
      </c>
      <c r="U1384" s="48">
        <v>171.97356250000001</v>
      </c>
      <c r="V1384" s="49">
        <v>171.96672192</v>
      </c>
      <c r="W1384" s="48">
        <v>173.79415466</v>
      </c>
      <c r="X1384" s="49">
        <v>186.32045516400001</v>
      </c>
      <c r="Y1384" s="48">
        <v>0</v>
      </c>
      <c r="Z1384" s="49">
        <v>0</v>
      </c>
      <c r="AA1384" s="48">
        <v>0</v>
      </c>
      <c r="AB1384" s="49">
        <v>0</v>
      </c>
      <c r="AC1384" s="58">
        <f>SUM(E1384:AB1384)</f>
        <v>2076.8338830040002</v>
      </c>
      <c r="AD1384" s="58"/>
      <c r="AE1384" s="58"/>
    </row>
    <row r="1385" spans="2:31" x14ac:dyDescent="0.3">
      <c r="B1385" s="4" t="s">
        <v>129</v>
      </c>
      <c r="C1385" s="12"/>
      <c r="D1385" s="12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37.608333333333348</v>
      </c>
      <c r="N1385" s="49">
        <v>86.871999999999971</v>
      </c>
      <c r="O1385" s="48">
        <v>107.31000000000012</v>
      </c>
      <c r="P1385" s="49">
        <v>94.634499999999974</v>
      </c>
      <c r="Q1385" s="48">
        <v>84.719999999999985</v>
      </c>
      <c r="R1385" s="49">
        <v>84.879166666666748</v>
      </c>
      <c r="S1385" s="48">
        <v>84.79349999999998</v>
      </c>
      <c r="T1385" s="49">
        <v>84.789999999999978</v>
      </c>
      <c r="U1385" s="48">
        <v>83.130000000000081</v>
      </c>
      <c r="V1385" s="49">
        <v>85.695833333333425</v>
      </c>
      <c r="W1385" s="48">
        <v>63.916000000000039</v>
      </c>
      <c r="X1385" s="49">
        <v>8.4113333333333316</v>
      </c>
      <c r="Y1385" s="48">
        <v>0</v>
      </c>
      <c r="Z1385" s="49">
        <v>0</v>
      </c>
      <c r="AA1385" s="48">
        <v>0</v>
      </c>
      <c r="AB1385" s="49">
        <v>0</v>
      </c>
      <c r="AC1385" s="58">
        <f t="shared" ref="AC1385:AC1387" si="499">SUM(E1385:AB1385)</f>
        <v>906.76066666666702</v>
      </c>
      <c r="AD1385" s="58"/>
      <c r="AE1385" s="58"/>
    </row>
    <row r="1386" spans="2:31" x14ac:dyDescent="0.3">
      <c r="B1386" s="4" t="s">
        <v>130</v>
      </c>
      <c r="C1386" s="12"/>
      <c r="D1386" s="12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0.75916666666666677</v>
      </c>
      <c r="N1386" s="49">
        <v>0</v>
      </c>
      <c r="O1386" s="48">
        <v>0</v>
      </c>
      <c r="P1386" s="49">
        <v>0</v>
      </c>
      <c r="Q1386" s="48">
        <v>0</v>
      </c>
      <c r="R1386" s="49">
        <v>2.0766666666666596</v>
      </c>
      <c r="S1386" s="48">
        <v>2.0208333333333388</v>
      </c>
      <c r="T1386" s="49">
        <v>0</v>
      </c>
      <c r="U1386" s="48">
        <v>0</v>
      </c>
      <c r="V1386" s="49">
        <v>0</v>
      </c>
      <c r="W1386" s="48">
        <v>0</v>
      </c>
      <c r="X1386" s="49">
        <v>0</v>
      </c>
      <c r="Y1386" s="48">
        <v>0</v>
      </c>
      <c r="Z1386" s="49">
        <v>0</v>
      </c>
      <c r="AA1386" s="48">
        <v>0</v>
      </c>
      <c r="AB1386" s="49">
        <v>0</v>
      </c>
      <c r="AC1386" s="58">
        <f t="shared" si="499"/>
        <v>4.8566666666666656</v>
      </c>
      <c r="AD1386" s="58"/>
      <c r="AE1386" s="58"/>
    </row>
    <row r="1387" spans="2:31" x14ac:dyDescent="0.3">
      <c r="B1387" s="4" t="s">
        <v>131</v>
      </c>
      <c r="C1387" s="12"/>
      <c r="D1387" s="12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24.818666666666655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58">
        <f t="shared" si="499"/>
        <v>24.818666666666655</v>
      </c>
      <c r="AD1387" s="58"/>
      <c r="AE1387" s="58"/>
    </row>
    <row r="1388" spans="2:31" x14ac:dyDescent="0.3">
      <c r="B1388" s="13" t="s">
        <v>2</v>
      </c>
      <c r="C1388" s="13"/>
      <c r="D1388" s="13"/>
      <c r="E1388" s="14">
        <f>SUM(E1328:E1387)</f>
        <v>0</v>
      </c>
      <c r="F1388" s="14">
        <f t="shared" ref="F1388" si="500">SUM(F1328:F1387)</f>
        <v>0</v>
      </c>
      <c r="G1388" s="14">
        <f t="shared" ref="G1388" si="501">SUM(G1328:G1387)</f>
        <v>0</v>
      </c>
      <c r="H1388" s="14">
        <f t="shared" ref="H1388" si="502">SUM(H1328:H1387)</f>
        <v>0</v>
      </c>
      <c r="I1388" s="14">
        <f t="shared" ref="I1388" si="503">SUM(I1328:I1387)</f>
        <v>0</v>
      </c>
      <c r="J1388" s="14">
        <f t="shared" ref="J1388" si="504">SUM(J1328:J1387)</f>
        <v>0</v>
      </c>
      <c r="K1388" s="14">
        <f t="shared" ref="K1388" si="505">SUM(K1328:K1387)</f>
        <v>0</v>
      </c>
      <c r="L1388" s="14">
        <f t="shared" ref="L1388" si="506">SUM(L1328:L1387)</f>
        <v>0</v>
      </c>
      <c r="M1388" s="14">
        <f t="shared" ref="M1388" si="507">SUM(M1328:M1387)</f>
        <v>1135.1126333333332</v>
      </c>
      <c r="N1388" s="14">
        <f t="shared" ref="N1388" si="508">SUM(N1328:N1387)</f>
        <v>1676.9595915500001</v>
      </c>
      <c r="O1388" s="14">
        <f t="shared" ref="O1388" si="509">SUM(O1328:O1387)</f>
        <v>1667.7445848433331</v>
      </c>
      <c r="P1388" s="14">
        <f t="shared" ref="P1388" si="510">SUM(P1328:P1387)</f>
        <v>1720.0544960566667</v>
      </c>
      <c r="Q1388" s="14">
        <f t="shared" ref="Q1388" si="511">SUM(Q1328:Q1387)</f>
        <v>1723.0108105499996</v>
      </c>
      <c r="R1388" s="14">
        <f t="shared" ref="R1388" si="512">SUM(R1328:R1387)</f>
        <v>1546.056263926667</v>
      </c>
      <c r="S1388" s="14">
        <f t="shared" ref="S1388" si="513">SUM(S1328:S1387)</f>
        <v>1521.0962129066663</v>
      </c>
      <c r="T1388" s="14">
        <f t="shared" ref="T1388" si="514">SUM(T1328:T1387)</f>
        <v>1429.7484789266666</v>
      </c>
      <c r="U1388" s="14">
        <f t="shared" ref="U1388" si="515">SUM(U1328:U1387)</f>
        <v>1385.8318958333339</v>
      </c>
      <c r="V1388" s="14">
        <f t="shared" ref="V1388" si="516">SUM(V1328:V1387)</f>
        <v>1393.3442719200002</v>
      </c>
      <c r="W1388" s="14">
        <f t="shared" ref="W1388" si="517">SUM(W1328:W1387)</f>
        <v>972.00845465999998</v>
      </c>
      <c r="X1388" s="14">
        <f t="shared" ref="X1388" si="518">SUM(X1328:X1387)</f>
        <v>312.41347183066671</v>
      </c>
      <c r="Y1388" s="14">
        <f t="shared" ref="Y1388" si="519">SUM(Y1328:Y1387)</f>
        <v>0</v>
      </c>
      <c r="Z1388" s="14">
        <f t="shared" ref="Z1388" si="520">SUM(Z1328:Z1387)</f>
        <v>0</v>
      </c>
      <c r="AA1388" s="14">
        <f t="shared" ref="AA1388" si="521">SUM(AA1328:AA1387)</f>
        <v>0</v>
      </c>
      <c r="AB1388" s="14">
        <f t="shared" ref="AB1388" si="522">SUM(AB1328:AB1387)</f>
        <v>0</v>
      </c>
      <c r="AC1388" s="70">
        <f>SUM(AC1328:AE1387)</f>
        <v>16483.381166337334</v>
      </c>
      <c r="AD1388" s="70"/>
      <c r="AE1388" s="70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'Resumen-Mensual'!$Z$22</f>
        <v>45313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68" t="s">
        <v>2</v>
      </c>
      <c r="AD1393" s="68"/>
      <c r="AE1393" s="68"/>
    </row>
    <row r="1394" spans="2:31" x14ac:dyDescent="0.3">
      <c r="B1394" s="82" t="s">
        <v>37</v>
      </c>
      <c r="C1394" s="82"/>
      <c r="D1394" s="82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0.12966666666666671</v>
      </c>
      <c r="O1394" s="48">
        <v>6.9166666666666668E-2</v>
      </c>
      <c r="P1394" s="49">
        <v>5.4999999999999896E-2</v>
      </c>
      <c r="Q1394" s="48">
        <v>0.2236666666666669</v>
      </c>
      <c r="R1394" s="49">
        <v>0.25699999999999973</v>
      </c>
      <c r="S1394" s="48">
        <v>4.0166666666666968E-2</v>
      </c>
      <c r="T1394" s="49">
        <v>8.3999999999999991E-2</v>
      </c>
      <c r="U1394" s="48">
        <v>0</v>
      </c>
      <c r="V1394" s="49">
        <v>0.16933333333333334</v>
      </c>
      <c r="W1394" s="48">
        <v>1.2169999999999999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58">
        <f>SUM(E1394:AB1394)</f>
        <v>2.2450000000000001</v>
      </c>
      <c r="AD1394" s="58"/>
      <c r="AE1394" s="58"/>
    </row>
    <row r="1395" spans="2:31" x14ac:dyDescent="0.3">
      <c r="B1395" s="62" t="s">
        <v>38</v>
      </c>
      <c r="C1395" s="62"/>
      <c r="D1395" s="62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8.7666666666666546E-2</v>
      </c>
      <c r="N1395" s="49">
        <v>1.836000000000001</v>
      </c>
      <c r="O1395" s="48">
        <v>0.34320000000000012</v>
      </c>
      <c r="P1395" s="49">
        <v>0.57505000000000039</v>
      </c>
      <c r="Q1395" s="48">
        <v>1.4044999999999992</v>
      </c>
      <c r="R1395" s="49">
        <v>1.1668333333333336</v>
      </c>
      <c r="S1395" s="48">
        <v>0.67783333333333462</v>
      </c>
      <c r="T1395" s="49">
        <v>0.78916666666666646</v>
      </c>
      <c r="U1395" s="48">
        <v>0</v>
      </c>
      <c r="V1395" s="49">
        <v>2.0030000000000001</v>
      </c>
      <c r="W1395" s="48">
        <v>2.4649999999999994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58">
        <f t="shared" ref="AC1395:AC1426" si="523">SUM(E1395:AB1395)</f>
        <v>11.348250000000002</v>
      </c>
      <c r="AD1395" s="58"/>
      <c r="AE1395" s="58"/>
    </row>
    <row r="1396" spans="2:31" x14ac:dyDescent="0.3">
      <c r="B1396" s="62" t="s">
        <v>39</v>
      </c>
      <c r="C1396" s="62"/>
      <c r="D1396" s="62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0</v>
      </c>
      <c r="O1396" s="48">
        <v>0.55000000000000004</v>
      </c>
      <c r="P1396" s="49">
        <v>3.238333333333332</v>
      </c>
      <c r="Q1396" s="48">
        <v>8.1999999999999922</v>
      </c>
      <c r="R1396" s="49">
        <v>8.3999999999999897</v>
      </c>
      <c r="S1396" s="48">
        <v>8.1999999999999922</v>
      </c>
      <c r="T1396" s="49">
        <v>7.3000000000000078</v>
      </c>
      <c r="U1396" s="48">
        <v>5.0999999999999988</v>
      </c>
      <c r="V1396" s="49">
        <v>0</v>
      </c>
      <c r="W1396" s="48">
        <v>1.2515000000000001</v>
      </c>
      <c r="X1396" s="49">
        <v>0</v>
      </c>
      <c r="Y1396" s="48">
        <v>0</v>
      </c>
      <c r="Z1396" s="49">
        <v>0</v>
      </c>
      <c r="AA1396" s="48">
        <v>0</v>
      </c>
      <c r="AB1396" s="49">
        <v>0</v>
      </c>
      <c r="AC1396" s="58">
        <f t="shared" si="523"/>
        <v>42.239833333333316</v>
      </c>
      <c r="AD1396" s="58"/>
      <c r="AE1396" s="58"/>
    </row>
    <row r="1397" spans="2:31" x14ac:dyDescent="0.3">
      <c r="B1397" s="62" t="s">
        <v>40</v>
      </c>
      <c r="C1397" s="62"/>
      <c r="D1397" s="62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23.241499999999998</v>
      </c>
      <c r="N1397" s="49">
        <v>23.877833333333335</v>
      </c>
      <c r="O1397" s="48">
        <v>3.044</v>
      </c>
      <c r="P1397" s="49">
        <v>0.8899999999999999</v>
      </c>
      <c r="Q1397" s="48">
        <v>2.4023333333333343</v>
      </c>
      <c r="R1397" s="49">
        <v>4.1063333333333354</v>
      </c>
      <c r="S1397" s="48">
        <v>2.7479999999999971</v>
      </c>
      <c r="T1397" s="49">
        <v>9.6469999999999985</v>
      </c>
      <c r="U1397" s="48">
        <v>7.8923333333333305</v>
      </c>
      <c r="V1397" s="49">
        <v>7.3848333333333294</v>
      </c>
      <c r="W1397" s="48">
        <v>4.4604999999999979</v>
      </c>
      <c r="X1397" s="49">
        <v>0</v>
      </c>
      <c r="Y1397" s="48">
        <v>0</v>
      </c>
      <c r="Z1397" s="49">
        <v>0</v>
      </c>
      <c r="AA1397" s="48">
        <v>0</v>
      </c>
      <c r="AB1397" s="49">
        <v>0</v>
      </c>
      <c r="AC1397" s="58">
        <f t="shared" si="523"/>
        <v>89.694666666666649</v>
      </c>
      <c r="AD1397" s="58"/>
      <c r="AE1397" s="58"/>
    </row>
    <row r="1398" spans="2:31" x14ac:dyDescent="0.3">
      <c r="B1398" s="62" t="s">
        <v>41</v>
      </c>
      <c r="C1398" s="62"/>
      <c r="D1398" s="62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2.3248333333333333</v>
      </c>
      <c r="N1398" s="49">
        <v>11.8705</v>
      </c>
      <c r="O1398" s="48">
        <v>1.5643333333333327</v>
      </c>
      <c r="P1398" s="49">
        <v>0.12316666666666738</v>
      </c>
      <c r="Q1398" s="48">
        <v>0.16300000000000026</v>
      </c>
      <c r="R1398" s="49">
        <v>0.8575000000000027</v>
      </c>
      <c r="S1398" s="48">
        <v>1.3651666666666642</v>
      </c>
      <c r="T1398" s="49">
        <v>6.424833333333333</v>
      </c>
      <c r="U1398" s="48">
        <v>0</v>
      </c>
      <c r="V1398" s="49">
        <v>0.78533333333333266</v>
      </c>
      <c r="W1398" s="48">
        <v>5.8148333333333335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58">
        <f t="shared" si="523"/>
        <v>31.293499999999998</v>
      </c>
      <c r="AD1398" s="58"/>
      <c r="AE1398" s="58"/>
    </row>
    <row r="1399" spans="2:31" x14ac:dyDescent="0.3">
      <c r="B1399" s="62" t="s">
        <v>42</v>
      </c>
      <c r="C1399" s="62"/>
      <c r="D1399" s="62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0</v>
      </c>
      <c r="N1399" s="49">
        <v>10.279500000000001</v>
      </c>
      <c r="O1399" s="48">
        <v>0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0</v>
      </c>
      <c r="V1399" s="49">
        <v>0</v>
      </c>
      <c r="W1399" s="48">
        <v>23.292550000000002</v>
      </c>
      <c r="X1399" s="49">
        <v>0.10029999999999996</v>
      </c>
      <c r="Y1399" s="48">
        <v>0</v>
      </c>
      <c r="Z1399" s="49">
        <v>0</v>
      </c>
      <c r="AA1399" s="48">
        <v>0</v>
      </c>
      <c r="AB1399" s="49">
        <v>0</v>
      </c>
      <c r="AC1399" s="58">
        <f t="shared" si="523"/>
        <v>33.672350000000002</v>
      </c>
      <c r="AD1399" s="58"/>
      <c r="AE1399" s="58"/>
    </row>
    <row r="1400" spans="2:31" x14ac:dyDescent="0.3">
      <c r="B1400" s="62" t="s">
        <v>43</v>
      </c>
      <c r="C1400" s="62"/>
      <c r="D1400" s="62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14.239666666666663</v>
      </c>
      <c r="N1400" s="49">
        <v>23.406500000000001</v>
      </c>
      <c r="O1400" s="48">
        <v>2.0296666666666656</v>
      </c>
      <c r="P1400" s="49">
        <v>3.6179999999999963</v>
      </c>
      <c r="Q1400" s="48">
        <v>9.2863333333333422</v>
      </c>
      <c r="R1400" s="49">
        <v>9.3943333333333197</v>
      </c>
      <c r="S1400" s="48">
        <v>9.2506666666666728</v>
      </c>
      <c r="T1400" s="49">
        <v>5.6921666666666679</v>
      </c>
      <c r="U1400" s="48">
        <v>4.5094999999999992</v>
      </c>
      <c r="V1400" s="49">
        <v>8.211499999999992</v>
      </c>
      <c r="W1400" s="48">
        <v>5.598499999999996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58">
        <f t="shared" si="523"/>
        <v>95.236833333333323</v>
      </c>
      <c r="AD1400" s="58"/>
      <c r="AE1400" s="58"/>
    </row>
    <row r="1401" spans="2:31" x14ac:dyDescent="0.3">
      <c r="B1401" s="62" t="s">
        <v>44</v>
      </c>
      <c r="C1401" s="62"/>
      <c r="D1401" s="62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</v>
      </c>
      <c r="N1401" s="49">
        <v>19.663</v>
      </c>
      <c r="O1401" s="48">
        <v>1.198</v>
      </c>
      <c r="P1401" s="49">
        <v>1.1268333333333358</v>
      </c>
      <c r="Q1401" s="48">
        <v>6.3573333333333322</v>
      </c>
      <c r="R1401" s="49">
        <v>3.8416666666666694</v>
      </c>
      <c r="S1401" s="48">
        <v>6.0516666666666596</v>
      </c>
      <c r="T1401" s="49">
        <v>4.5950000000000042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58">
        <f t="shared" si="523"/>
        <v>42.833500000000008</v>
      </c>
      <c r="AD1401" s="58"/>
      <c r="AE1401" s="58"/>
    </row>
    <row r="1402" spans="2:31" x14ac:dyDescent="0.3">
      <c r="B1402" s="62" t="s">
        <v>45</v>
      </c>
      <c r="C1402" s="62"/>
      <c r="D1402" s="62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0.98116666666666674</v>
      </c>
      <c r="N1402" s="49">
        <v>4.6867166666666655</v>
      </c>
      <c r="O1402" s="48">
        <v>0.51561666666666661</v>
      </c>
      <c r="P1402" s="49">
        <v>0</v>
      </c>
      <c r="Q1402" s="48">
        <v>1.5268333333333308</v>
      </c>
      <c r="R1402" s="49">
        <v>0.30979999999999969</v>
      </c>
      <c r="S1402" s="48">
        <v>0</v>
      </c>
      <c r="T1402" s="49">
        <v>5.1433333333333192E-2</v>
      </c>
      <c r="U1402" s="48">
        <v>1.6815666666666684</v>
      </c>
      <c r="V1402" s="49">
        <v>1.6143499999999988</v>
      </c>
      <c r="W1402" s="48">
        <v>2.8144333333333336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58">
        <f t="shared" si="523"/>
        <v>14.181916666666663</v>
      </c>
      <c r="AD1402" s="58"/>
      <c r="AE1402" s="58"/>
    </row>
    <row r="1403" spans="2:31" x14ac:dyDescent="0.3">
      <c r="B1403" s="62" t="s">
        <v>46</v>
      </c>
      <c r="C1403" s="62"/>
      <c r="D1403" s="62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3.4811666666666685</v>
      </c>
      <c r="N1403" s="49">
        <v>3.8896666666666637</v>
      </c>
      <c r="O1403" s="48">
        <v>0</v>
      </c>
      <c r="P1403" s="49">
        <v>0</v>
      </c>
      <c r="Q1403" s="48">
        <v>0</v>
      </c>
      <c r="R1403" s="49">
        <v>0</v>
      </c>
      <c r="S1403" s="48">
        <v>0.19283333333333322</v>
      </c>
      <c r="T1403" s="49">
        <v>10.475166666666667</v>
      </c>
      <c r="U1403" s="48">
        <v>8.1194999999999968</v>
      </c>
      <c r="V1403" s="49">
        <v>20.098833333333314</v>
      </c>
      <c r="W1403" s="48">
        <v>17.184166666666673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58">
        <f t="shared" si="523"/>
        <v>63.441333333333318</v>
      </c>
      <c r="AD1403" s="58"/>
      <c r="AE1403" s="58"/>
    </row>
    <row r="1404" spans="2:31" x14ac:dyDescent="0.3">
      <c r="B1404" s="62" t="s">
        <v>47</v>
      </c>
      <c r="C1404" s="62"/>
      <c r="D1404" s="62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7.6850000000000014</v>
      </c>
      <c r="N1404" s="49">
        <v>23.026000000000003</v>
      </c>
      <c r="O1404" s="48">
        <v>4.2958666666666661</v>
      </c>
      <c r="P1404" s="49">
        <v>11.017099999999997</v>
      </c>
      <c r="Q1404" s="48">
        <v>22.387999999999987</v>
      </c>
      <c r="R1404" s="49">
        <v>22.445999999999991</v>
      </c>
      <c r="S1404" s="48">
        <v>22.213999999999963</v>
      </c>
      <c r="T1404" s="49">
        <v>22.910000000000014</v>
      </c>
      <c r="U1404" s="48">
        <v>22.271999999999998</v>
      </c>
      <c r="V1404" s="49">
        <v>21.807999999999996</v>
      </c>
      <c r="W1404" s="48">
        <v>16.355999999999998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58">
        <f t="shared" si="523"/>
        <v>196.41796666666662</v>
      </c>
      <c r="AD1404" s="58"/>
      <c r="AE1404" s="58"/>
    </row>
    <row r="1405" spans="2:31" x14ac:dyDescent="0.3">
      <c r="B1405" s="62" t="s">
        <v>48</v>
      </c>
      <c r="C1405" s="62"/>
      <c r="D1405" s="62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5.5649999999999986</v>
      </c>
      <c r="N1405" s="49">
        <v>16.673999999999985</v>
      </c>
      <c r="O1405" s="48">
        <v>3.1107999999999993</v>
      </c>
      <c r="P1405" s="49">
        <v>7.9778999999999938</v>
      </c>
      <c r="Q1405" s="48">
        <v>16.211999999999993</v>
      </c>
      <c r="R1405" s="49">
        <v>16.254000000000012</v>
      </c>
      <c r="S1405" s="48">
        <v>16.086000000000009</v>
      </c>
      <c r="T1405" s="49">
        <v>16.590000000000011</v>
      </c>
      <c r="U1405" s="48">
        <v>16.128000000000014</v>
      </c>
      <c r="V1405" s="49">
        <v>15.792000000000007</v>
      </c>
      <c r="W1405" s="48">
        <v>11.844000000000012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58">
        <f t="shared" si="523"/>
        <v>142.23370000000003</v>
      </c>
      <c r="AD1405" s="58"/>
      <c r="AE1405" s="58"/>
    </row>
    <row r="1406" spans="2:31" x14ac:dyDescent="0.3">
      <c r="B1406" s="62" t="s">
        <v>49</v>
      </c>
      <c r="C1406" s="62"/>
      <c r="D1406" s="62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</v>
      </c>
      <c r="N1406" s="49">
        <v>19.598666666666666</v>
      </c>
      <c r="O1406" s="48">
        <v>0</v>
      </c>
      <c r="P1406" s="49">
        <v>5.5228333333333337</v>
      </c>
      <c r="Q1406" s="48">
        <v>0</v>
      </c>
      <c r="R1406" s="49">
        <v>6.0199999999999916</v>
      </c>
      <c r="S1406" s="48">
        <v>5.7774999999999936</v>
      </c>
      <c r="T1406" s="49">
        <v>20.203833333333318</v>
      </c>
      <c r="U1406" s="48">
        <v>21.904999999999994</v>
      </c>
      <c r="V1406" s="49">
        <v>29.491333333333323</v>
      </c>
      <c r="W1406" s="48">
        <v>2.5428333333333351</v>
      </c>
      <c r="X1406" s="49">
        <v>0</v>
      </c>
      <c r="Y1406" s="48">
        <v>0</v>
      </c>
      <c r="Z1406" s="49">
        <v>0</v>
      </c>
      <c r="AA1406" s="48">
        <v>0</v>
      </c>
      <c r="AB1406" s="49">
        <v>0</v>
      </c>
      <c r="AC1406" s="58">
        <f t="shared" si="523"/>
        <v>111.06199999999995</v>
      </c>
      <c r="AD1406" s="58"/>
      <c r="AE1406" s="58"/>
    </row>
    <row r="1407" spans="2:31" x14ac:dyDescent="0.3">
      <c r="B1407" s="62" t="s">
        <v>50</v>
      </c>
      <c r="C1407" s="62"/>
      <c r="D1407" s="62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0.77249999999999963</v>
      </c>
      <c r="N1407" s="49">
        <v>12.978833333333329</v>
      </c>
      <c r="O1407" s="48">
        <v>2.0213333333333328</v>
      </c>
      <c r="P1407" s="49">
        <v>2.3690000000000002</v>
      </c>
      <c r="Q1407" s="48">
        <v>5.5126666666666662</v>
      </c>
      <c r="R1407" s="49">
        <v>1.6381666666666657</v>
      </c>
      <c r="S1407" s="48">
        <v>5.267333333333335</v>
      </c>
      <c r="T1407" s="49">
        <v>3.9944999999999977</v>
      </c>
      <c r="U1407" s="48">
        <v>8.0213333333333345</v>
      </c>
      <c r="V1407" s="49">
        <v>9.4431666666666665</v>
      </c>
      <c r="W1407" s="48">
        <v>1.3716666666666668</v>
      </c>
      <c r="X1407" s="49">
        <v>0</v>
      </c>
      <c r="Y1407" s="48">
        <v>0</v>
      </c>
      <c r="Z1407" s="49">
        <v>0</v>
      </c>
      <c r="AA1407" s="48">
        <v>0</v>
      </c>
      <c r="AB1407" s="49">
        <v>0</v>
      </c>
      <c r="AC1407" s="58">
        <f t="shared" si="523"/>
        <v>53.390500000000003</v>
      </c>
      <c r="AD1407" s="58"/>
      <c r="AE1407" s="58"/>
    </row>
    <row r="1408" spans="2:31" x14ac:dyDescent="0.3">
      <c r="B1408" s="62" t="s">
        <v>123</v>
      </c>
      <c r="C1408" s="62"/>
      <c r="D1408" s="62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2.0035000000000007</v>
      </c>
      <c r="N1408" s="49">
        <v>9.9698333333333302</v>
      </c>
      <c r="O1408" s="48">
        <v>0.9750000000000002</v>
      </c>
      <c r="P1408" s="49">
        <v>1.8858333333333348</v>
      </c>
      <c r="Q1408" s="48">
        <v>5.0221666666666618</v>
      </c>
      <c r="R1408" s="49">
        <v>4.7163333333333348</v>
      </c>
      <c r="S1408" s="48">
        <v>4.4021666666666643</v>
      </c>
      <c r="T1408" s="49">
        <v>4.3055000000000012</v>
      </c>
      <c r="U1408" s="48">
        <v>3.7621666666666678</v>
      </c>
      <c r="V1408" s="49">
        <v>2.3351666666666628</v>
      </c>
      <c r="W1408" s="48">
        <v>0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58">
        <f t="shared" si="523"/>
        <v>39.377666666666656</v>
      </c>
      <c r="AD1408" s="58"/>
      <c r="AE1408" s="58"/>
    </row>
    <row r="1409" spans="2:31" x14ac:dyDescent="0.3">
      <c r="B1409" s="62" t="s">
        <v>51</v>
      </c>
      <c r="C1409" s="62"/>
      <c r="D1409" s="62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0</v>
      </c>
      <c r="N1409" s="49">
        <v>17.222833333333337</v>
      </c>
      <c r="O1409" s="48">
        <v>0</v>
      </c>
      <c r="P1409" s="49">
        <v>0</v>
      </c>
      <c r="Q1409" s="48">
        <v>8.1599999999999966</v>
      </c>
      <c r="R1409" s="49">
        <v>8.1800000000000068</v>
      </c>
      <c r="S1409" s="48">
        <v>12.430000000000007</v>
      </c>
      <c r="T1409" s="49">
        <v>42.330000000000013</v>
      </c>
      <c r="U1409" s="48">
        <v>40.383499999999991</v>
      </c>
      <c r="V1409" s="49">
        <v>40.562000000000012</v>
      </c>
      <c r="W1409" s="48">
        <v>6.7258333333333367</v>
      </c>
      <c r="X1409" s="49">
        <v>0</v>
      </c>
      <c r="Y1409" s="48">
        <v>0</v>
      </c>
      <c r="Z1409" s="49">
        <v>0</v>
      </c>
      <c r="AA1409" s="48">
        <v>0</v>
      </c>
      <c r="AB1409" s="49">
        <v>0</v>
      </c>
      <c r="AC1409" s="58">
        <f t="shared" si="523"/>
        <v>175.9941666666667</v>
      </c>
      <c r="AD1409" s="58"/>
      <c r="AE1409" s="58"/>
    </row>
    <row r="1410" spans="2:31" x14ac:dyDescent="0.3">
      <c r="B1410" s="62" t="s">
        <v>52</v>
      </c>
      <c r="C1410" s="62"/>
      <c r="D1410" s="62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0</v>
      </c>
      <c r="N1410" s="49">
        <v>4.613833333333333</v>
      </c>
      <c r="O1410" s="48">
        <v>0.71749999999999992</v>
      </c>
      <c r="P1410" s="49">
        <v>0</v>
      </c>
      <c r="Q1410" s="48">
        <v>0.69799999999999962</v>
      </c>
      <c r="R1410" s="49">
        <v>0.34433333333333388</v>
      </c>
      <c r="S1410" s="48">
        <v>0.3328333333333332</v>
      </c>
      <c r="T1410" s="49">
        <v>3.3620000000000014</v>
      </c>
      <c r="U1410" s="48">
        <v>3.1133333333333351</v>
      </c>
      <c r="V1410" s="49">
        <v>11.780999999999995</v>
      </c>
      <c r="W1410" s="48">
        <v>2.8993333333333364</v>
      </c>
      <c r="X1410" s="49">
        <v>0</v>
      </c>
      <c r="Y1410" s="48">
        <v>0</v>
      </c>
      <c r="Z1410" s="49">
        <v>0</v>
      </c>
      <c r="AA1410" s="48">
        <v>0</v>
      </c>
      <c r="AB1410" s="49">
        <v>0</v>
      </c>
      <c r="AC1410" s="58">
        <f t="shared" si="523"/>
        <v>27.862166666666667</v>
      </c>
      <c r="AD1410" s="58"/>
      <c r="AE1410" s="58"/>
    </row>
    <row r="1411" spans="2:31" x14ac:dyDescent="0.3">
      <c r="B1411" s="62" t="s">
        <v>53</v>
      </c>
      <c r="C1411" s="62"/>
      <c r="D1411" s="62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</v>
      </c>
      <c r="N1411" s="49">
        <v>0</v>
      </c>
      <c r="O1411" s="48">
        <v>0</v>
      </c>
      <c r="P1411" s="49">
        <v>0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0</v>
      </c>
      <c r="X1411" s="49">
        <v>0</v>
      </c>
      <c r="Y1411" s="48">
        <v>0</v>
      </c>
      <c r="Z1411" s="49">
        <v>0</v>
      </c>
      <c r="AA1411" s="48">
        <v>0</v>
      </c>
      <c r="AB1411" s="49">
        <v>0</v>
      </c>
      <c r="AC1411" s="58">
        <f t="shared" si="523"/>
        <v>0</v>
      </c>
      <c r="AD1411" s="58"/>
      <c r="AE1411" s="58"/>
    </row>
    <row r="1412" spans="2:31" x14ac:dyDescent="0.3">
      <c r="B1412" s="62" t="s">
        <v>54</v>
      </c>
      <c r="C1412" s="62"/>
      <c r="D1412" s="62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7.387500000000002</v>
      </c>
      <c r="N1412" s="49">
        <v>28.405999999999995</v>
      </c>
      <c r="O1412" s="48">
        <v>3.989833333333332</v>
      </c>
      <c r="P1412" s="49">
        <v>5.9714999999999971</v>
      </c>
      <c r="Q1412" s="48">
        <v>14.158333333333331</v>
      </c>
      <c r="R1412" s="49">
        <v>14.210166666666669</v>
      </c>
      <c r="S1412" s="48">
        <v>14.097499999999998</v>
      </c>
      <c r="T1412" s="49">
        <v>10.842000000000002</v>
      </c>
      <c r="U1412" s="48">
        <v>1.7499999999999478E-2</v>
      </c>
      <c r="V1412" s="49">
        <v>0</v>
      </c>
      <c r="W1412" s="48">
        <v>0</v>
      </c>
      <c r="X1412" s="49">
        <v>0</v>
      </c>
      <c r="Y1412" s="48">
        <v>0</v>
      </c>
      <c r="Z1412" s="49">
        <v>0</v>
      </c>
      <c r="AA1412" s="48">
        <v>0</v>
      </c>
      <c r="AB1412" s="49">
        <v>0</v>
      </c>
      <c r="AC1412" s="58">
        <f t="shared" si="523"/>
        <v>99.080333333333314</v>
      </c>
      <c r="AD1412" s="58"/>
      <c r="AE1412" s="58"/>
    </row>
    <row r="1413" spans="2:31" x14ac:dyDescent="0.3">
      <c r="B1413" s="62" t="s">
        <v>55</v>
      </c>
      <c r="C1413" s="62"/>
      <c r="D1413" s="62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0</v>
      </c>
      <c r="N1413" s="49">
        <v>10.262833333333345</v>
      </c>
      <c r="O1413" s="48">
        <v>2.5504999999999987</v>
      </c>
      <c r="P1413" s="49">
        <v>5.5433333333333303</v>
      </c>
      <c r="Q1413" s="48">
        <v>17.035333333333334</v>
      </c>
      <c r="R1413" s="49">
        <v>15.72300000000001</v>
      </c>
      <c r="S1413" s="48">
        <v>13.548333333333336</v>
      </c>
      <c r="T1413" s="49">
        <v>14.770833333333336</v>
      </c>
      <c r="U1413" s="48">
        <v>9.7603333333333282</v>
      </c>
      <c r="V1413" s="49">
        <v>12.234666666666669</v>
      </c>
      <c r="W1413" s="48">
        <v>2.1649999999999938</v>
      </c>
      <c r="X1413" s="49">
        <v>0</v>
      </c>
      <c r="Y1413" s="48">
        <v>0</v>
      </c>
      <c r="Z1413" s="49">
        <v>0</v>
      </c>
      <c r="AA1413" s="48">
        <v>0</v>
      </c>
      <c r="AB1413" s="49">
        <v>0</v>
      </c>
      <c r="AC1413" s="58">
        <f t="shared" si="523"/>
        <v>103.59416666666669</v>
      </c>
      <c r="AD1413" s="58"/>
      <c r="AE1413" s="58"/>
    </row>
    <row r="1414" spans="2:31" x14ac:dyDescent="0.3">
      <c r="B1414" s="62" t="s">
        <v>56</v>
      </c>
      <c r="C1414" s="62"/>
      <c r="D1414" s="62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8.6475000000000009</v>
      </c>
      <c r="N1414" s="49">
        <v>15.976500000000016</v>
      </c>
      <c r="O1414" s="48">
        <v>2.052166666666666</v>
      </c>
      <c r="P1414" s="49">
        <v>1.8165000000000002</v>
      </c>
      <c r="Q1414" s="48">
        <v>4.5611666666666659</v>
      </c>
      <c r="R1414" s="49">
        <v>4.5011666666666672</v>
      </c>
      <c r="S1414" s="48">
        <v>4.8621666666666661</v>
      </c>
      <c r="T1414" s="49">
        <v>10.472500000000002</v>
      </c>
      <c r="U1414" s="48">
        <v>10.66283333333333</v>
      </c>
      <c r="V1414" s="49">
        <v>10.100166666666667</v>
      </c>
      <c r="W1414" s="48">
        <v>10.000500000000001</v>
      </c>
      <c r="X1414" s="49">
        <v>0.21166666666666673</v>
      </c>
      <c r="Y1414" s="48">
        <v>0</v>
      </c>
      <c r="Z1414" s="49">
        <v>0</v>
      </c>
      <c r="AA1414" s="48">
        <v>0</v>
      </c>
      <c r="AB1414" s="49">
        <v>0</v>
      </c>
      <c r="AC1414" s="58">
        <f t="shared" si="523"/>
        <v>83.864833333333365</v>
      </c>
      <c r="AD1414" s="58"/>
      <c r="AE1414" s="58"/>
    </row>
    <row r="1415" spans="2:31" x14ac:dyDescent="0.3">
      <c r="B1415" s="62" t="s">
        <v>124</v>
      </c>
      <c r="C1415" s="62"/>
      <c r="D1415" s="62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10.073833333333335</v>
      </c>
      <c r="N1415" s="49">
        <v>55.77816666666665</v>
      </c>
      <c r="O1415" s="48">
        <v>12.71435</v>
      </c>
      <c r="P1415" s="49">
        <v>18.575100000000003</v>
      </c>
      <c r="Q1415" s="48">
        <v>42.956166666666668</v>
      </c>
      <c r="R1415" s="49">
        <v>44.556499999999986</v>
      </c>
      <c r="S1415" s="48">
        <v>44.202166666666656</v>
      </c>
      <c r="T1415" s="49">
        <v>49.795333333333325</v>
      </c>
      <c r="U1415" s="48">
        <v>47.729499999999994</v>
      </c>
      <c r="V1415" s="49">
        <v>33.051500000000004</v>
      </c>
      <c r="W1415" s="48">
        <v>20.46599999999999</v>
      </c>
      <c r="X1415" s="49">
        <v>0</v>
      </c>
      <c r="Y1415" s="48">
        <v>0</v>
      </c>
      <c r="Z1415" s="49">
        <v>0</v>
      </c>
      <c r="AA1415" s="48">
        <v>0</v>
      </c>
      <c r="AB1415" s="49">
        <v>0</v>
      </c>
      <c r="AC1415" s="58">
        <f t="shared" si="523"/>
        <v>379.89861666666661</v>
      </c>
      <c r="AD1415" s="58"/>
      <c r="AE1415" s="58"/>
    </row>
    <row r="1416" spans="2:31" x14ac:dyDescent="0.3">
      <c r="B1416" s="62" t="s">
        <v>57</v>
      </c>
      <c r="C1416" s="62"/>
      <c r="D1416" s="62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</v>
      </c>
      <c r="N1416" s="49">
        <v>2.4943333333333322</v>
      </c>
      <c r="O1416" s="48">
        <v>0</v>
      </c>
      <c r="P1416" s="49">
        <v>0</v>
      </c>
      <c r="Q1416" s="48">
        <v>0</v>
      </c>
      <c r="R1416" s="49">
        <v>0</v>
      </c>
      <c r="S1416" s="48">
        <v>5.0000000000001898E-4</v>
      </c>
      <c r="T1416" s="49">
        <v>4.9999999999999524E-3</v>
      </c>
      <c r="U1416" s="48">
        <v>0</v>
      </c>
      <c r="V1416" s="49">
        <v>0</v>
      </c>
      <c r="W1416" s="48">
        <v>0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58">
        <f t="shared" si="523"/>
        <v>2.4998333333333322</v>
      </c>
      <c r="AD1416" s="58"/>
      <c r="AE1416" s="58"/>
    </row>
    <row r="1417" spans="2:31" x14ac:dyDescent="0.3">
      <c r="B1417" s="62" t="s">
        <v>58</v>
      </c>
      <c r="C1417" s="62"/>
      <c r="D1417" s="62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0</v>
      </c>
      <c r="N1417" s="49">
        <v>0</v>
      </c>
      <c r="O1417" s="48">
        <v>0</v>
      </c>
      <c r="P1417" s="49">
        <v>0</v>
      </c>
      <c r="Q1417" s="48">
        <v>0</v>
      </c>
      <c r="R1417" s="49">
        <v>0</v>
      </c>
      <c r="S1417" s="48">
        <v>0</v>
      </c>
      <c r="T1417" s="49">
        <v>0</v>
      </c>
      <c r="U1417" s="48">
        <v>0</v>
      </c>
      <c r="V1417" s="49">
        <v>0</v>
      </c>
      <c r="W1417" s="48">
        <v>0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58">
        <f t="shared" si="523"/>
        <v>0</v>
      </c>
      <c r="AD1417" s="58"/>
      <c r="AE1417" s="58"/>
    </row>
    <row r="1418" spans="2:31" x14ac:dyDescent="0.3">
      <c r="B1418" s="62" t="s">
        <v>125</v>
      </c>
      <c r="C1418" s="62"/>
      <c r="D1418" s="62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24.089999999999979</v>
      </c>
      <c r="O1418" s="48">
        <v>5.1813333333333311</v>
      </c>
      <c r="P1418" s="49">
        <v>2.5003333333333373</v>
      </c>
      <c r="Q1418" s="48">
        <v>6.770833333333341</v>
      </c>
      <c r="R1418" s="49">
        <v>6.8150000000000137</v>
      </c>
      <c r="S1418" s="48">
        <v>7.0720000000000125</v>
      </c>
      <c r="T1418" s="49">
        <v>8.8706666666666809</v>
      </c>
      <c r="U1418" s="48">
        <v>8.8933333333333433</v>
      </c>
      <c r="V1418" s="49">
        <v>15.274666666666656</v>
      </c>
      <c r="W1418" s="48">
        <v>8.1166666666666512E-2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58">
        <f t="shared" si="523"/>
        <v>85.549333333333351</v>
      </c>
      <c r="AD1418" s="58"/>
      <c r="AE1418" s="58"/>
    </row>
    <row r="1419" spans="2:31" x14ac:dyDescent="0.3">
      <c r="B1419" s="62" t="s">
        <v>59</v>
      </c>
      <c r="C1419" s="62"/>
      <c r="D1419" s="62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1.3979999999999997</v>
      </c>
      <c r="O1419" s="48">
        <v>0.74900000000000022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58">
        <f t="shared" si="523"/>
        <v>2.1469999999999998</v>
      </c>
      <c r="AD1419" s="58"/>
      <c r="AE1419" s="58"/>
    </row>
    <row r="1420" spans="2:31" x14ac:dyDescent="0.3">
      <c r="B1420" s="62" t="s">
        <v>60</v>
      </c>
      <c r="C1420" s="62"/>
      <c r="D1420" s="62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1.4705000000000001</v>
      </c>
      <c r="N1420" s="49">
        <v>5.6613333333333324</v>
      </c>
      <c r="O1420" s="48">
        <v>1.7148333333333332</v>
      </c>
      <c r="P1420" s="49">
        <v>0</v>
      </c>
      <c r="Q1420" s="48">
        <v>0</v>
      </c>
      <c r="R1420" s="49">
        <v>0</v>
      </c>
      <c r="S1420" s="48">
        <v>0</v>
      </c>
      <c r="T1420" s="49">
        <v>0</v>
      </c>
      <c r="U1420" s="48">
        <v>0</v>
      </c>
      <c r="V1420" s="49">
        <v>0</v>
      </c>
      <c r="W1420" s="48">
        <v>0</v>
      </c>
      <c r="X1420" s="49">
        <v>0</v>
      </c>
      <c r="Y1420" s="48">
        <v>0</v>
      </c>
      <c r="Z1420" s="49">
        <v>0</v>
      </c>
      <c r="AA1420" s="48">
        <v>0</v>
      </c>
      <c r="AB1420" s="49">
        <v>0</v>
      </c>
      <c r="AC1420" s="58">
        <f t="shared" si="523"/>
        <v>8.8466666666666658</v>
      </c>
      <c r="AD1420" s="58"/>
      <c r="AE1420" s="58"/>
    </row>
    <row r="1421" spans="2:31" x14ac:dyDescent="0.3">
      <c r="B1421" s="62" t="s">
        <v>61</v>
      </c>
      <c r="C1421" s="62"/>
      <c r="D1421" s="62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7.1849999999999978</v>
      </c>
      <c r="O1421" s="48">
        <v>1.4133333333333324</v>
      </c>
      <c r="P1421" s="49">
        <v>0</v>
      </c>
      <c r="Q1421" s="48">
        <v>0</v>
      </c>
      <c r="R1421" s="49">
        <v>0</v>
      </c>
      <c r="S1421" s="48">
        <v>0.19866666666666646</v>
      </c>
      <c r="T1421" s="49">
        <v>0.49983333333333135</v>
      </c>
      <c r="U1421" s="48">
        <v>0.11000000000000157</v>
      </c>
      <c r="V1421" s="49">
        <v>1.2746666666666682</v>
      </c>
      <c r="W1421" s="48">
        <v>0</v>
      </c>
      <c r="X1421" s="49">
        <v>0</v>
      </c>
      <c r="Y1421" s="48">
        <v>0</v>
      </c>
      <c r="Z1421" s="49">
        <v>0</v>
      </c>
      <c r="AA1421" s="48">
        <v>0</v>
      </c>
      <c r="AB1421" s="49">
        <v>0</v>
      </c>
      <c r="AC1421" s="58">
        <f t="shared" si="523"/>
        <v>10.681499999999998</v>
      </c>
      <c r="AD1421" s="58"/>
      <c r="AE1421" s="58"/>
    </row>
    <row r="1422" spans="2:31" x14ac:dyDescent="0.3">
      <c r="B1422" s="62" t="s">
        <v>62</v>
      </c>
      <c r="C1422" s="62"/>
      <c r="D1422" s="62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0</v>
      </c>
      <c r="N1422" s="49">
        <v>0</v>
      </c>
      <c r="O1422" s="48">
        <v>0</v>
      </c>
      <c r="P1422" s="49">
        <v>0</v>
      </c>
      <c r="Q1422" s="48">
        <v>0</v>
      </c>
      <c r="R1422" s="49">
        <v>0</v>
      </c>
      <c r="S1422" s="48">
        <v>0.19949999999999962</v>
      </c>
      <c r="T1422" s="49">
        <v>0</v>
      </c>
      <c r="U1422" s="48">
        <v>0</v>
      </c>
      <c r="V1422" s="49">
        <v>0</v>
      </c>
      <c r="W1422" s="48">
        <v>0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58">
        <f t="shared" si="523"/>
        <v>0.19949999999999962</v>
      </c>
      <c r="AD1422" s="58"/>
      <c r="AE1422" s="58"/>
    </row>
    <row r="1423" spans="2:31" x14ac:dyDescent="0.3">
      <c r="B1423" s="62" t="s">
        <v>63</v>
      </c>
      <c r="C1423" s="62"/>
      <c r="D1423" s="62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58">
        <f t="shared" si="523"/>
        <v>0</v>
      </c>
      <c r="AD1423" s="58"/>
      <c r="AE1423" s="58"/>
    </row>
    <row r="1424" spans="2:31" x14ac:dyDescent="0.3">
      <c r="B1424" s="62" t="s">
        <v>64</v>
      </c>
      <c r="C1424" s="62"/>
      <c r="D1424" s="62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3.4813333333333345</v>
      </c>
      <c r="O1424" s="48">
        <v>4.8601666666666672</v>
      </c>
      <c r="P1424" s="49">
        <v>10.415833333333333</v>
      </c>
      <c r="Q1424" s="48">
        <v>14.16733333333331</v>
      </c>
      <c r="R1424" s="49">
        <v>14.515333333333322</v>
      </c>
      <c r="S1424" s="48">
        <v>11.423999999999998</v>
      </c>
      <c r="T1424" s="49">
        <v>7.9343333333333259</v>
      </c>
      <c r="U1424" s="48">
        <v>6.8255000000000017</v>
      </c>
      <c r="V1424" s="49">
        <v>9.7826666666666675</v>
      </c>
      <c r="W1424" s="48">
        <v>6.4081666666666628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58">
        <f t="shared" si="523"/>
        <v>89.814666666666625</v>
      </c>
      <c r="AD1424" s="58"/>
      <c r="AE1424" s="58"/>
    </row>
    <row r="1425" spans="2:31" x14ac:dyDescent="0.3">
      <c r="B1425" s="62" t="s">
        <v>126</v>
      </c>
      <c r="C1425" s="62"/>
      <c r="D1425" s="62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2.7265000000000006</v>
      </c>
      <c r="N1425" s="49">
        <v>12.089833333333338</v>
      </c>
      <c r="O1425" s="48">
        <v>0</v>
      </c>
      <c r="P1425" s="49">
        <v>1.1068333333333336</v>
      </c>
      <c r="Q1425" s="48">
        <v>4.4260000000000028</v>
      </c>
      <c r="R1425" s="49">
        <v>4.4236666666666684</v>
      </c>
      <c r="S1425" s="48">
        <v>5.0843333333333351</v>
      </c>
      <c r="T1425" s="49">
        <v>14.444666666666686</v>
      </c>
      <c r="U1425" s="48">
        <v>14.444000000000006</v>
      </c>
      <c r="V1425" s="49">
        <v>13.965333333333342</v>
      </c>
      <c r="W1425" s="48">
        <v>0.15783333333333319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58">
        <f t="shared" si="523"/>
        <v>72.869000000000042</v>
      </c>
      <c r="AD1425" s="58"/>
      <c r="AE1425" s="58"/>
    </row>
    <row r="1426" spans="2:31" x14ac:dyDescent="0.3">
      <c r="B1426" s="62" t="s">
        <v>65</v>
      </c>
      <c r="C1426" s="62"/>
      <c r="D1426" s="62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0</v>
      </c>
      <c r="N1426" s="49">
        <v>0.2653666666666667</v>
      </c>
      <c r="O1426" s="48">
        <v>0.2093833333333332</v>
      </c>
      <c r="P1426" s="49">
        <v>0</v>
      </c>
      <c r="Q1426" s="48">
        <v>0</v>
      </c>
      <c r="R1426" s="49">
        <v>0</v>
      </c>
      <c r="S1426" s="48">
        <v>0</v>
      </c>
      <c r="T1426" s="49">
        <v>0</v>
      </c>
      <c r="U1426" s="48">
        <v>0</v>
      </c>
      <c r="V1426" s="49">
        <v>0</v>
      </c>
      <c r="W1426" s="48">
        <v>0.32981666666666659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58">
        <f t="shared" si="523"/>
        <v>0.80456666666666643</v>
      </c>
      <c r="AD1426" s="58"/>
      <c r="AE1426" s="58"/>
    </row>
    <row r="1427" spans="2:31" x14ac:dyDescent="0.3">
      <c r="B1427" s="62" t="s">
        <v>66</v>
      </c>
      <c r="C1427" s="62"/>
      <c r="D1427" s="62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18.202499999999997</v>
      </c>
      <c r="N1427" s="49">
        <v>41.67</v>
      </c>
      <c r="O1427" s="48">
        <v>47.853000000000016</v>
      </c>
      <c r="P1427" s="49">
        <v>59.710666666666647</v>
      </c>
      <c r="Q1427" s="48">
        <v>60.68</v>
      </c>
      <c r="R1427" s="49">
        <v>60.71</v>
      </c>
      <c r="S1427" s="48">
        <v>60.7</v>
      </c>
      <c r="T1427" s="49">
        <v>55.530499999999996</v>
      </c>
      <c r="U1427" s="48">
        <v>55.677166666666672</v>
      </c>
      <c r="V1427" s="49">
        <v>55.563833333333342</v>
      </c>
      <c r="W1427" s="48">
        <v>55.49</v>
      </c>
      <c r="X1427" s="49">
        <v>0.90933333333333333</v>
      </c>
      <c r="Y1427" s="48">
        <v>0</v>
      </c>
      <c r="Z1427" s="49">
        <v>0</v>
      </c>
      <c r="AA1427" s="48">
        <v>0</v>
      </c>
      <c r="AB1427" s="49">
        <v>0</v>
      </c>
      <c r="AC1427" s="58">
        <f>SUM(E1427:AB1427)</f>
        <v>572.697</v>
      </c>
      <c r="AD1427" s="58"/>
      <c r="AE1427" s="58"/>
    </row>
    <row r="1428" spans="2:31" x14ac:dyDescent="0.3">
      <c r="B1428" s="62" t="s">
        <v>67</v>
      </c>
      <c r="C1428" s="62"/>
      <c r="D1428" s="62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1.2191666666666665</v>
      </c>
      <c r="N1428" s="49">
        <v>4.5866666666666678</v>
      </c>
      <c r="O1428" s="48">
        <v>8.6678333333333324</v>
      </c>
      <c r="P1428" s="49">
        <v>16.00716666666667</v>
      </c>
      <c r="Q1428" s="48">
        <v>19.618666666666666</v>
      </c>
      <c r="R1428" s="49">
        <v>20.06133333333333</v>
      </c>
      <c r="S1428" s="48">
        <v>20.081833333333332</v>
      </c>
      <c r="T1428" s="49">
        <v>10.9275</v>
      </c>
      <c r="U1428" s="48">
        <v>8.3589999999999982</v>
      </c>
      <c r="V1428" s="49">
        <v>7.5689999999999991</v>
      </c>
      <c r="W1428" s="48">
        <v>5.7674999999999983</v>
      </c>
      <c r="X1428" s="49">
        <v>2.9999999999999953E-3</v>
      </c>
      <c r="Y1428" s="48">
        <v>0</v>
      </c>
      <c r="Z1428" s="49">
        <v>0</v>
      </c>
      <c r="AA1428" s="48">
        <v>0</v>
      </c>
      <c r="AB1428" s="49">
        <v>0</v>
      </c>
      <c r="AC1428" s="58">
        <f t="shared" ref="AC1428:AC1446" si="524">SUM(E1428:AB1428)</f>
        <v>122.86866666666666</v>
      </c>
      <c r="AD1428" s="58"/>
      <c r="AE1428" s="58"/>
    </row>
    <row r="1429" spans="2:31" x14ac:dyDescent="0.3">
      <c r="B1429" s="62" t="s">
        <v>68</v>
      </c>
      <c r="C1429" s="62"/>
      <c r="D1429" s="62"/>
      <c r="E1429" s="48">
        <v>0</v>
      </c>
      <c r="F1429" s="49">
        <v>0</v>
      </c>
      <c r="G1429" s="48">
        <v>0</v>
      </c>
      <c r="H1429" s="49">
        <v>0</v>
      </c>
      <c r="I1429" s="48">
        <v>0</v>
      </c>
      <c r="J1429" s="49">
        <v>0</v>
      </c>
      <c r="K1429" s="48">
        <v>0</v>
      </c>
      <c r="L1429" s="49">
        <v>0</v>
      </c>
      <c r="M1429" s="48">
        <v>0</v>
      </c>
      <c r="N1429" s="49">
        <v>14.896666666666674</v>
      </c>
      <c r="O1429" s="48">
        <v>1.9647333333333299</v>
      </c>
      <c r="P1429" s="49">
        <v>5.714833333333341</v>
      </c>
      <c r="Q1429" s="48">
        <v>18.42799999999999</v>
      </c>
      <c r="R1429" s="49">
        <v>19.867833333333301</v>
      </c>
      <c r="S1429" s="48">
        <v>38.671666666666646</v>
      </c>
      <c r="T1429" s="49">
        <v>155.876</v>
      </c>
      <c r="U1429" s="48">
        <v>87.703833333333378</v>
      </c>
      <c r="V1429" s="49">
        <v>8.9526666666666745</v>
      </c>
      <c r="W1429" s="48">
        <v>0</v>
      </c>
      <c r="X1429" s="49">
        <v>0</v>
      </c>
      <c r="Y1429" s="48">
        <v>0</v>
      </c>
      <c r="Z1429" s="49">
        <v>0</v>
      </c>
      <c r="AA1429" s="48">
        <v>0</v>
      </c>
      <c r="AB1429" s="49">
        <v>0</v>
      </c>
      <c r="AC1429" s="58">
        <f t="shared" si="524"/>
        <v>352.07623333333333</v>
      </c>
      <c r="AD1429" s="58"/>
      <c r="AE1429" s="58"/>
    </row>
    <row r="1430" spans="2:31" x14ac:dyDescent="0.3">
      <c r="B1430" s="62" t="s">
        <v>69</v>
      </c>
      <c r="C1430" s="62"/>
      <c r="D1430" s="62"/>
      <c r="E1430" s="48">
        <v>0</v>
      </c>
      <c r="F1430" s="49">
        <v>0</v>
      </c>
      <c r="G1430" s="48">
        <v>0</v>
      </c>
      <c r="H1430" s="49">
        <v>0</v>
      </c>
      <c r="I1430" s="48">
        <v>0</v>
      </c>
      <c r="J1430" s="49">
        <v>0</v>
      </c>
      <c r="K1430" s="48">
        <v>0</v>
      </c>
      <c r="L1430" s="49">
        <v>0</v>
      </c>
      <c r="M1430" s="48">
        <v>2.394116666666668</v>
      </c>
      <c r="N1430" s="49">
        <v>15.022666666666661</v>
      </c>
      <c r="O1430" s="48">
        <v>4.2034333333333338</v>
      </c>
      <c r="P1430" s="49">
        <v>5.1655000000000006</v>
      </c>
      <c r="Q1430" s="48">
        <v>13.571666666666669</v>
      </c>
      <c r="R1430" s="49">
        <v>13.920999999999999</v>
      </c>
      <c r="S1430" s="48">
        <v>14.043000000000003</v>
      </c>
      <c r="T1430" s="49">
        <v>14.397166666666664</v>
      </c>
      <c r="U1430" s="48">
        <v>12.289833333333341</v>
      </c>
      <c r="V1430" s="49">
        <v>10.960833333333328</v>
      </c>
      <c r="W1430" s="48">
        <v>3.2064333333333344</v>
      </c>
      <c r="X1430" s="49">
        <v>0</v>
      </c>
      <c r="Y1430" s="48">
        <v>0</v>
      </c>
      <c r="Z1430" s="49">
        <v>0</v>
      </c>
      <c r="AA1430" s="48">
        <v>0</v>
      </c>
      <c r="AB1430" s="49">
        <v>0</v>
      </c>
      <c r="AC1430" s="58">
        <f t="shared" si="524"/>
        <v>109.17565</v>
      </c>
      <c r="AD1430" s="58"/>
      <c r="AE1430" s="58"/>
    </row>
    <row r="1431" spans="2:31" x14ac:dyDescent="0.3">
      <c r="B1431" s="62" t="s">
        <v>70</v>
      </c>
      <c r="C1431" s="62"/>
      <c r="D1431" s="62"/>
      <c r="E1431" s="48">
        <v>0</v>
      </c>
      <c r="F1431" s="49">
        <v>0</v>
      </c>
      <c r="G1431" s="48">
        <v>0</v>
      </c>
      <c r="H1431" s="49">
        <v>0</v>
      </c>
      <c r="I1431" s="48">
        <v>0</v>
      </c>
      <c r="J1431" s="49">
        <v>0</v>
      </c>
      <c r="K1431" s="48">
        <v>0</v>
      </c>
      <c r="L1431" s="49">
        <v>0</v>
      </c>
      <c r="M1431" s="48">
        <v>0</v>
      </c>
      <c r="N1431" s="49">
        <v>0.46283333333333326</v>
      </c>
      <c r="O1431" s="48">
        <v>6.6330000000000009</v>
      </c>
      <c r="P1431" s="49">
        <v>17.801166666666681</v>
      </c>
      <c r="Q1431" s="48">
        <v>38.28</v>
      </c>
      <c r="R1431" s="49">
        <v>36.779999999999994</v>
      </c>
      <c r="S1431" s="48">
        <v>37.139999999999922</v>
      </c>
      <c r="T1431" s="49">
        <v>38.28</v>
      </c>
      <c r="U1431" s="48">
        <v>33.430000000000049</v>
      </c>
      <c r="V1431" s="49">
        <v>34.35999999999995</v>
      </c>
      <c r="W1431" s="48">
        <v>34.13366666666662</v>
      </c>
      <c r="X1431" s="49">
        <v>0</v>
      </c>
      <c r="Y1431" s="48">
        <v>0</v>
      </c>
      <c r="Z1431" s="49">
        <v>0</v>
      </c>
      <c r="AA1431" s="48">
        <v>0</v>
      </c>
      <c r="AB1431" s="49">
        <v>0</v>
      </c>
      <c r="AC1431" s="58">
        <f t="shared" si="524"/>
        <v>277.30066666666659</v>
      </c>
      <c r="AD1431" s="58"/>
      <c r="AE1431" s="58"/>
    </row>
    <row r="1432" spans="2:31" x14ac:dyDescent="0.3">
      <c r="B1432" s="62" t="s">
        <v>71</v>
      </c>
      <c r="C1432" s="62"/>
      <c r="D1432" s="62"/>
      <c r="E1432" s="48">
        <v>0</v>
      </c>
      <c r="F1432" s="49">
        <v>0</v>
      </c>
      <c r="G1432" s="48">
        <v>0</v>
      </c>
      <c r="H1432" s="49">
        <v>0</v>
      </c>
      <c r="I1432" s="48">
        <v>0</v>
      </c>
      <c r="J1432" s="49">
        <v>0</v>
      </c>
      <c r="K1432" s="48">
        <v>0</v>
      </c>
      <c r="L1432" s="49">
        <v>0</v>
      </c>
      <c r="M1432" s="48">
        <v>0</v>
      </c>
      <c r="N1432" s="49">
        <v>10.12000000000001</v>
      </c>
      <c r="O1432" s="48">
        <v>2.0743333333333331</v>
      </c>
      <c r="P1432" s="49">
        <v>0</v>
      </c>
      <c r="Q1432" s="48">
        <v>0</v>
      </c>
      <c r="R1432" s="49">
        <v>0</v>
      </c>
      <c r="S1432" s="48">
        <v>0</v>
      </c>
      <c r="T1432" s="49">
        <v>0</v>
      </c>
      <c r="U1432" s="48">
        <v>0</v>
      </c>
      <c r="V1432" s="49">
        <v>0</v>
      </c>
      <c r="W1432" s="48">
        <v>0</v>
      </c>
      <c r="X1432" s="49">
        <v>0</v>
      </c>
      <c r="Y1432" s="48">
        <v>0</v>
      </c>
      <c r="Z1432" s="49">
        <v>0</v>
      </c>
      <c r="AA1432" s="48">
        <v>0</v>
      </c>
      <c r="AB1432" s="49">
        <v>0</v>
      </c>
      <c r="AC1432" s="58">
        <f t="shared" si="524"/>
        <v>12.194333333333343</v>
      </c>
      <c r="AD1432" s="58"/>
      <c r="AE1432" s="58"/>
    </row>
    <row r="1433" spans="2:31" x14ac:dyDescent="0.3">
      <c r="B1433" s="62" t="s">
        <v>72</v>
      </c>
      <c r="C1433" s="62"/>
      <c r="D1433" s="62"/>
      <c r="E1433" s="48">
        <v>0</v>
      </c>
      <c r="F1433" s="49">
        <v>0</v>
      </c>
      <c r="G1433" s="48">
        <v>0</v>
      </c>
      <c r="H1433" s="49">
        <v>0</v>
      </c>
      <c r="I1433" s="48">
        <v>0</v>
      </c>
      <c r="J1433" s="49">
        <v>0</v>
      </c>
      <c r="K1433" s="48">
        <v>0</v>
      </c>
      <c r="L1433" s="49">
        <v>0</v>
      </c>
      <c r="M1433" s="48">
        <v>0</v>
      </c>
      <c r="N1433" s="49">
        <v>0</v>
      </c>
      <c r="O1433" s="48">
        <v>1.1825000000000003</v>
      </c>
      <c r="P1433" s="49">
        <v>7.4240000000000048</v>
      </c>
      <c r="Q1433" s="48">
        <v>18.259999999999994</v>
      </c>
      <c r="R1433" s="49">
        <v>18.91</v>
      </c>
      <c r="S1433" s="48">
        <v>18.904833333333332</v>
      </c>
      <c r="T1433" s="49">
        <v>18.389999999999997</v>
      </c>
      <c r="U1433" s="48">
        <v>18.02999999999998</v>
      </c>
      <c r="V1433" s="49">
        <v>16.840000000000011</v>
      </c>
      <c r="W1433" s="48">
        <v>15.830000000000016</v>
      </c>
      <c r="X1433" s="49">
        <v>0.17516666666666669</v>
      </c>
      <c r="Y1433" s="48">
        <v>0</v>
      </c>
      <c r="Z1433" s="49">
        <v>0</v>
      </c>
      <c r="AA1433" s="48">
        <v>0</v>
      </c>
      <c r="AB1433" s="49">
        <v>0</v>
      </c>
      <c r="AC1433" s="58">
        <f t="shared" si="524"/>
        <v>133.94649999999999</v>
      </c>
      <c r="AD1433" s="58"/>
      <c r="AE1433" s="58"/>
    </row>
    <row r="1434" spans="2:31" x14ac:dyDescent="0.3">
      <c r="B1434" s="62" t="s">
        <v>73</v>
      </c>
      <c r="C1434" s="62"/>
      <c r="D1434" s="62"/>
      <c r="E1434" s="48">
        <v>0</v>
      </c>
      <c r="F1434" s="49">
        <v>0</v>
      </c>
      <c r="G1434" s="48">
        <v>0</v>
      </c>
      <c r="H1434" s="49">
        <v>0</v>
      </c>
      <c r="I1434" s="48">
        <v>0</v>
      </c>
      <c r="J1434" s="49">
        <v>0</v>
      </c>
      <c r="K1434" s="48">
        <v>0</v>
      </c>
      <c r="L1434" s="49">
        <v>0</v>
      </c>
      <c r="M1434" s="48">
        <v>11.425500000000005</v>
      </c>
      <c r="N1434" s="49">
        <v>2.5600000000000023</v>
      </c>
      <c r="O1434" s="48">
        <v>1.340000000000001</v>
      </c>
      <c r="P1434" s="49">
        <v>1.5246666666666659</v>
      </c>
      <c r="Q1434" s="48">
        <v>4.0796666666666681</v>
      </c>
      <c r="R1434" s="49">
        <v>4.1859999999999973</v>
      </c>
      <c r="S1434" s="48">
        <v>4.2026666666666639</v>
      </c>
      <c r="T1434" s="49">
        <v>4.2094999999999949</v>
      </c>
      <c r="U1434" s="48">
        <v>4.1908333333333285</v>
      </c>
      <c r="V1434" s="49">
        <v>26.042833333333341</v>
      </c>
      <c r="W1434" s="48">
        <v>6.5810000000000004</v>
      </c>
      <c r="X1434" s="49">
        <v>0</v>
      </c>
      <c r="Y1434" s="48">
        <v>0</v>
      </c>
      <c r="Z1434" s="49">
        <v>0</v>
      </c>
      <c r="AA1434" s="48">
        <v>0</v>
      </c>
      <c r="AB1434" s="49">
        <v>0</v>
      </c>
      <c r="AC1434" s="58">
        <f t="shared" si="524"/>
        <v>70.342666666666659</v>
      </c>
      <c r="AD1434" s="58"/>
      <c r="AE1434" s="58"/>
    </row>
    <row r="1435" spans="2:31" x14ac:dyDescent="0.3">
      <c r="B1435" s="62" t="s">
        <v>74</v>
      </c>
      <c r="C1435" s="62"/>
      <c r="D1435" s="6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0</v>
      </c>
      <c r="T1435" s="49">
        <v>0</v>
      </c>
      <c r="U1435" s="48">
        <v>0</v>
      </c>
      <c r="V1435" s="49">
        <v>0</v>
      </c>
      <c r="W1435" s="48">
        <v>0</v>
      </c>
      <c r="X1435" s="49">
        <v>0</v>
      </c>
      <c r="Y1435" s="48">
        <v>0</v>
      </c>
      <c r="Z1435" s="49">
        <v>0</v>
      </c>
      <c r="AA1435" s="48">
        <v>0</v>
      </c>
      <c r="AB1435" s="49">
        <v>0</v>
      </c>
      <c r="AC1435" s="58">
        <f t="shared" si="524"/>
        <v>0</v>
      </c>
      <c r="AD1435" s="58"/>
      <c r="AE1435" s="58"/>
    </row>
    <row r="1436" spans="2:31" x14ac:dyDescent="0.3">
      <c r="B1436" s="62" t="s">
        <v>75</v>
      </c>
      <c r="C1436" s="62"/>
      <c r="D1436" s="62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3.0811666666666659</v>
      </c>
      <c r="N1436" s="49">
        <v>20.042333333333332</v>
      </c>
      <c r="O1436" s="48">
        <v>0</v>
      </c>
      <c r="P1436" s="49">
        <v>0</v>
      </c>
      <c r="Q1436" s="48">
        <v>0</v>
      </c>
      <c r="R1436" s="49">
        <v>0</v>
      </c>
      <c r="S1436" s="48">
        <v>11.582333333333334</v>
      </c>
      <c r="T1436" s="49">
        <v>13.928500000000009</v>
      </c>
      <c r="U1436" s="48">
        <v>2.1518333333333346</v>
      </c>
      <c r="V1436" s="49">
        <v>9.174666666666667</v>
      </c>
      <c r="W1436" s="48">
        <v>5.4268333333333345</v>
      </c>
      <c r="X1436" s="49">
        <v>0</v>
      </c>
      <c r="Y1436" s="48">
        <v>0</v>
      </c>
      <c r="Z1436" s="49">
        <v>0</v>
      </c>
      <c r="AA1436" s="48">
        <v>0</v>
      </c>
      <c r="AB1436" s="49">
        <v>0</v>
      </c>
      <c r="AC1436" s="58">
        <f t="shared" si="524"/>
        <v>65.387666666666675</v>
      </c>
      <c r="AD1436" s="58"/>
      <c r="AE1436" s="58"/>
    </row>
    <row r="1437" spans="2:31" x14ac:dyDescent="0.3">
      <c r="B1437" s="62" t="s">
        <v>76</v>
      </c>
      <c r="C1437" s="62"/>
      <c r="D1437" s="62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8.8694999999999986</v>
      </c>
      <c r="N1437" s="49">
        <v>15.327499999999997</v>
      </c>
      <c r="O1437" s="48">
        <v>2.1230000000000002</v>
      </c>
      <c r="P1437" s="49">
        <v>0</v>
      </c>
      <c r="Q1437" s="48">
        <v>0</v>
      </c>
      <c r="R1437" s="49">
        <v>0</v>
      </c>
      <c r="S1437" s="48">
        <v>1.5009999999999999</v>
      </c>
      <c r="T1437" s="49">
        <v>8.7423333333333328</v>
      </c>
      <c r="U1437" s="48">
        <v>9.5073333333333245</v>
      </c>
      <c r="V1437" s="49">
        <v>10.094666666666665</v>
      </c>
      <c r="W1437" s="48">
        <v>16.80233333333333</v>
      </c>
      <c r="X1437" s="49">
        <v>0</v>
      </c>
      <c r="Y1437" s="48">
        <v>0</v>
      </c>
      <c r="Z1437" s="49">
        <v>0</v>
      </c>
      <c r="AA1437" s="48">
        <v>0</v>
      </c>
      <c r="AB1437" s="49">
        <v>0</v>
      </c>
      <c r="AC1437" s="58">
        <f t="shared" si="524"/>
        <v>72.967666666666645</v>
      </c>
      <c r="AD1437" s="58"/>
      <c r="AE1437" s="58"/>
    </row>
    <row r="1438" spans="2:31" x14ac:dyDescent="0.3">
      <c r="B1438" s="62" t="s">
        <v>77</v>
      </c>
      <c r="C1438" s="62"/>
      <c r="D1438" s="62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9.2333333333332962E-2</v>
      </c>
      <c r="N1438" s="49">
        <v>5.9325000000000001</v>
      </c>
      <c r="O1438" s="48">
        <v>1.4730000000000003</v>
      </c>
      <c r="P1438" s="49">
        <v>0</v>
      </c>
      <c r="Q1438" s="48">
        <v>0</v>
      </c>
      <c r="R1438" s="49">
        <v>0</v>
      </c>
      <c r="S1438" s="48">
        <v>0.47383333333333322</v>
      </c>
      <c r="T1438" s="49">
        <v>0.68099999999999994</v>
      </c>
      <c r="U1438" s="48">
        <v>0</v>
      </c>
      <c r="V1438" s="49">
        <v>2.4619999999999984</v>
      </c>
      <c r="W1438" s="48">
        <v>1.2011666666666665</v>
      </c>
      <c r="X1438" s="49">
        <v>0</v>
      </c>
      <c r="Y1438" s="48">
        <v>0</v>
      </c>
      <c r="Z1438" s="49">
        <v>0</v>
      </c>
      <c r="AA1438" s="48">
        <v>0</v>
      </c>
      <c r="AB1438" s="49">
        <v>0</v>
      </c>
      <c r="AC1438" s="58">
        <f t="shared" si="524"/>
        <v>12.31583333333333</v>
      </c>
      <c r="AD1438" s="58"/>
      <c r="AE1438" s="58"/>
    </row>
    <row r="1439" spans="2:31" x14ac:dyDescent="0.3">
      <c r="B1439" s="62" t="s">
        <v>78</v>
      </c>
      <c r="C1439" s="62"/>
      <c r="D1439" s="62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58">
        <f t="shared" si="524"/>
        <v>0</v>
      </c>
      <c r="AD1439" s="58"/>
      <c r="AE1439" s="58"/>
    </row>
    <row r="1440" spans="2:31" x14ac:dyDescent="0.3">
      <c r="B1440" s="62" t="s">
        <v>79</v>
      </c>
      <c r="C1440" s="62"/>
      <c r="D1440" s="62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5.7273333333333332</v>
      </c>
      <c r="N1440" s="49">
        <v>13.957833333333333</v>
      </c>
      <c r="O1440" s="48">
        <v>4.4851000000000001</v>
      </c>
      <c r="P1440" s="49">
        <v>0</v>
      </c>
      <c r="Q1440" s="48">
        <v>0</v>
      </c>
      <c r="R1440" s="49">
        <v>0</v>
      </c>
      <c r="S1440" s="48">
        <v>0</v>
      </c>
      <c r="T1440" s="49">
        <v>0</v>
      </c>
      <c r="U1440" s="48">
        <v>1.1194999999999997</v>
      </c>
      <c r="V1440" s="49">
        <v>3.9390666666666649</v>
      </c>
      <c r="W1440" s="48">
        <v>7.0188166666666687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58">
        <f t="shared" si="524"/>
        <v>36.24765</v>
      </c>
      <c r="AD1440" s="58"/>
      <c r="AE1440" s="58"/>
    </row>
    <row r="1441" spans="2:31" x14ac:dyDescent="0.3">
      <c r="B1441" s="62" t="s">
        <v>80</v>
      </c>
      <c r="C1441" s="62"/>
      <c r="D1441" s="62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8.100000000000028E-2</v>
      </c>
      <c r="N1441" s="49">
        <v>4.9133333333333331</v>
      </c>
      <c r="O1441" s="48">
        <v>1.8316666666666663</v>
      </c>
      <c r="P1441" s="49">
        <v>0</v>
      </c>
      <c r="Q1441" s="48">
        <v>0</v>
      </c>
      <c r="R1441" s="49">
        <v>0</v>
      </c>
      <c r="S1441" s="48">
        <v>0</v>
      </c>
      <c r="T1441" s="49">
        <v>0</v>
      </c>
      <c r="U1441" s="48">
        <v>5.745000000000001</v>
      </c>
      <c r="V1441" s="49">
        <v>20.424333333333333</v>
      </c>
      <c r="W1441" s="48">
        <v>0</v>
      </c>
      <c r="X1441" s="49">
        <v>0</v>
      </c>
      <c r="Y1441" s="48">
        <v>0</v>
      </c>
      <c r="Z1441" s="49">
        <v>0</v>
      </c>
      <c r="AA1441" s="48">
        <v>0</v>
      </c>
      <c r="AB1441" s="49">
        <v>0</v>
      </c>
      <c r="AC1441" s="58">
        <f t="shared" si="524"/>
        <v>32.995333333333335</v>
      </c>
      <c r="AD1441" s="58"/>
      <c r="AE1441" s="58"/>
    </row>
    <row r="1442" spans="2:31" x14ac:dyDescent="0.3">
      <c r="B1442" s="62" t="s">
        <v>88</v>
      </c>
      <c r="C1442" s="62"/>
      <c r="D1442" s="62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0.44133333333333336</v>
      </c>
      <c r="N1442" s="49">
        <v>0.57000000000000028</v>
      </c>
      <c r="O1442" s="48">
        <v>0</v>
      </c>
      <c r="P1442" s="49">
        <v>0</v>
      </c>
      <c r="Q1442" s="48">
        <v>0</v>
      </c>
      <c r="R1442" s="49">
        <v>0</v>
      </c>
      <c r="S1442" s="48">
        <v>0</v>
      </c>
      <c r="T1442" s="49">
        <v>0</v>
      </c>
      <c r="U1442" s="48">
        <v>0</v>
      </c>
      <c r="V1442" s="49">
        <v>0</v>
      </c>
      <c r="W1442" s="48">
        <v>0.21733333333333324</v>
      </c>
      <c r="X1442" s="49">
        <v>0</v>
      </c>
      <c r="Y1442" s="48">
        <v>0</v>
      </c>
      <c r="Z1442" s="49">
        <v>0</v>
      </c>
      <c r="AA1442" s="48">
        <v>0</v>
      </c>
      <c r="AB1442" s="49">
        <v>0</v>
      </c>
      <c r="AC1442" s="58">
        <f t="shared" si="524"/>
        <v>1.2286666666666668</v>
      </c>
      <c r="AD1442" s="58"/>
      <c r="AE1442" s="58"/>
    </row>
    <row r="1443" spans="2:31" x14ac:dyDescent="0.3">
      <c r="B1443" s="62" t="s">
        <v>104</v>
      </c>
      <c r="C1443" s="62"/>
      <c r="D1443" s="62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0</v>
      </c>
      <c r="N1443" s="49">
        <v>0</v>
      </c>
      <c r="O1443" s="48">
        <v>0</v>
      </c>
      <c r="P1443" s="49">
        <v>0</v>
      </c>
      <c r="Q1443" s="48">
        <v>8.8333333333338263E-3</v>
      </c>
      <c r="R1443" s="49">
        <v>0.99183333333333223</v>
      </c>
      <c r="S1443" s="48">
        <v>0</v>
      </c>
      <c r="T1443" s="49">
        <v>0.74866666666666504</v>
      </c>
      <c r="U1443" s="48">
        <v>1.2030000000000041</v>
      </c>
      <c r="V1443" s="49">
        <v>0</v>
      </c>
      <c r="W1443" s="48">
        <v>0</v>
      </c>
      <c r="X1443" s="49">
        <v>0</v>
      </c>
      <c r="Y1443" s="48">
        <v>0</v>
      </c>
      <c r="Z1443" s="49">
        <v>0</v>
      </c>
      <c r="AA1443" s="48">
        <v>0</v>
      </c>
      <c r="AB1443" s="49">
        <v>0</v>
      </c>
      <c r="AC1443" s="58">
        <f t="shared" si="524"/>
        <v>2.9523333333333355</v>
      </c>
      <c r="AD1443" s="58"/>
      <c r="AE1443" s="58"/>
    </row>
    <row r="1444" spans="2:31" x14ac:dyDescent="0.3">
      <c r="B1444" s="62" t="s">
        <v>101</v>
      </c>
      <c r="C1444" s="62"/>
      <c r="D1444" s="62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0.9446666666666711</v>
      </c>
      <c r="T1444" s="49">
        <v>0</v>
      </c>
      <c r="U1444" s="48">
        <v>0</v>
      </c>
      <c r="V1444" s="49">
        <v>0</v>
      </c>
      <c r="W1444" s="48">
        <v>0</v>
      </c>
      <c r="X1444" s="49">
        <v>0</v>
      </c>
      <c r="Y1444" s="48">
        <v>0</v>
      </c>
      <c r="Z1444" s="49">
        <v>0</v>
      </c>
      <c r="AA1444" s="48">
        <v>0</v>
      </c>
      <c r="AB1444" s="49">
        <v>0</v>
      </c>
      <c r="AC1444" s="58">
        <f t="shared" si="524"/>
        <v>0.9446666666666711</v>
      </c>
      <c r="AD1444" s="58"/>
      <c r="AE1444" s="58"/>
    </row>
    <row r="1445" spans="2:31" x14ac:dyDescent="0.3">
      <c r="B1445" s="62" t="s">
        <v>102</v>
      </c>
      <c r="C1445" s="62"/>
      <c r="D1445" s="62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0</v>
      </c>
      <c r="N1445" s="49">
        <v>0.25933333333333314</v>
      </c>
      <c r="O1445" s="48">
        <v>0.3744999999999995</v>
      </c>
      <c r="P1445" s="49">
        <v>0.51516666666666877</v>
      </c>
      <c r="Q1445" s="48">
        <v>1.960000000000008</v>
      </c>
      <c r="R1445" s="49">
        <v>2.0670000000000006</v>
      </c>
      <c r="S1445" s="48">
        <v>2.1535000000000002</v>
      </c>
      <c r="T1445" s="49">
        <v>2.026833333333339</v>
      </c>
      <c r="U1445" s="48">
        <v>2.0974999999999988</v>
      </c>
      <c r="V1445" s="49">
        <v>10.127000000000001</v>
      </c>
      <c r="W1445" s="48">
        <v>0</v>
      </c>
      <c r="X1445" s="49">
        <v>0</v>
      </c>
      <c r="Y1445" s="48">
        <v>0</v>
      </c>
      <c r="Z1445" s="49">
        <v>0</v>
      </c>
      <c r="AA1445" s="48">
        <v>0</v>
      </c>
      <c r="AB1445" s="49">
        <v>0</v>
      </c>
      <c r="AC1445" s="58">
        <f t="shared" si="524"/>
        <v>21.580833333333349</v>
      </c>
      <c r="AD1445" s="58"/>
      <c r="AE1445" s="58"/>
    </row>
    <row r="1446" spans="2:31" x14ac:dyDescent="0.3">
      <c r="B1446" s="62" t="s">
        <v>103</v>
      </c>
      <c r="C1446" s="62"/>
      <c r="D1446" s="62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5.4573333333333354</v>
      </c>
      <c r="N1446" s="49">
        <v>24.379833333333337</v>
      </c>
      <c r="O1446" s="48">
        <v>1.36</v>
      </c>
      <c r="P1446" s="49">
        <v>0</v>
      </c>
      <c r="Q1446" s="48">
        <v>3.3666666666666602E-2</v>
      </c>
      <c r="R1446" s="49">
        <v>2.065333333333335</v>
      </c>
      <c r="S1446" s="48">
        <v>4.1896666666666649</v>
      </c>
      <c r="T1446" s="49">
        <v>1.8224999999999965</v>
      </c>
      <c r="U1446" s="48">
        <v>1.9913333333333312</v>
      </c>
      <c r="V1446" s="49">
        <v>5.0746666666666647</v>
      </c>
      <c r="W1446" s="48">
        <v>8.4118333333333268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58">
        <f t="shared" si="524"/>
        <v>54.786166666666659</v>
      </c>
      <c r="AD1446" s="58"/>
      <c r="AE1446" s="58"/>
    </row>
    <row r="1447" spans="2:31" x14ac:dyDescent="0.3">
      <c r="B1447" s="62" t="s">
        <v>116</v>
      </c>
      <c r="C1447" s="62"/>
      <c r="D1447" s="62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16.546166666666675</v>
      </c>
      <c r="O1447" s="48">
        <v>3.6865000000000006</v>
      </c>
      <c r="P1447" s="49">
        <v>0</v>
      </c>
      <c r="Q1447" s="48">
        <v>2.6415000000000082</v>
      </c>
      <c r="R1447" s="49">
        <v>8.0895000000000046</v>
      </c>
      <c r="S1447" s="48">
        <v>13.964000000000006</v>
      </c>
      <c r="T1447" s="49">
        <v>16.203833333333346</v>
      </c>
      <c r="U1447" s="48">
        <v>15.511999999999988</v>
      </c>
      <c r="V1447" s="49">
        <v>9.7216666666666711</v>
      </c>
      <c r="W1447" s="48">
        <v>2.3703333333333321</v>
      </c>
      <c r="X1447" s="49">
        <v>0</v>
      </c>
      <c r="Y1447" s="48">
        <v>0</v>
      </c>
      <c r="Z1447" s="49">
        <v>0</v>
      </c>
      <c r="AA1447" s="48">
        <v>0</v>
      </c>
      <c r="AB1447" s="49">
        <v>0</v>
      </c>
      <c r="AC1447" s="58">
        <f>SUM(E1447:AB1447)</f>
        <v>88.735500000000044</v>
      </c>
      <c r="AD1447" s="58"/>
      <c r="AE1447" s="58"/>
    </row>
    <row r="1448" spans="2:31" x14ac:dyDescent="0.3">
      <c r="B1448" s="62" t="s">
        <v>117</v>
      </c>
      <c r="C1448" s="62"/>
      <c r="D1448" s="62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42.045833333333334</v>
      </c>
      <c r="N1448" s="49">
        <v>103.70299999999999</v>
      </c>
      <c r="O1448" s="48">
        <v>25.665833333333335</v>
      </c>
      <c r="P1448" s="49">
        <v>58.343333333333341</v>
      </c>
      <c r="Q1448" s="48">
        <v>111.64866666666667</v>
      </c>
      <c r="R1448" s="49">
        <v>139.99033333333333</v>
      </c>
      <c r="S1448" s="48">
        <v>140.00133333333332</v>
      </c>
      <c r="T1448" s="49">
        <v>140.00899999999999</v>
      </c>
      <c r="U1448" s="48">
        <v>140.01050000000001</v>
      </c>
      <c r="V1448" s="49">
        <v>140.01916666666673</v>
      </c>
      <c r="W1448" s="48">
        <v>119.41833333333328</v>
      </c>
      <c r="X1448" s="49">
        <v>1.5306666666666666</v>
      </c>
      <c r="Y1448" s="48">
        <v>0</v>
      </c>
      <c r="Z1448" s="49">
        <v>0</v>
      </c>
      <c r="AA1448" s="48">
        <v>0</v>
      </c>
      <c r="AB1448" s="49">
        <v>0</v>
      </c>
      <c r="AC1448" s="58">
        <f>SUM(E1448:AB1448)</f>
        <v>1162.3860000000002</v>
      </c>
      <c r="AD1448" s="58"/>
      <c r="AE1448" s="58"/>
    </row>
    <row r="1449" spans="2:31" x14ac:dyDescent="0.3">
      <c r="B1449" s="62" t="s">
        <v>118</v>
      </c>
      <c r="C1449" s="62"/>
      <c r="D1449" s="62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20.112333333333325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58">
        <f t="shared" ref="AC1449" si="525">SUM(E1449:AB1449)</f>
        <v>20.112333333333325</v>
      </c>
      <c r="AD1449" s="58"/>
      <c r="AE1449" s="58"/>
    </row>
    <row r="1450" spans="2:31" ht="21.75" customHeight="1" x14ac:dyDescent="0.3">
      <c r="B1450" s="62" t="s">
        <v>127</v>
      </c>
      <c r="C1450" s="62"/>
      <c r="D1450" s="62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61.453500000000027</v>
      </c>
      <c r="N1450" s="49">
        <v>127.06424856999999</v>
      </c>
      <c r="O1450" s="48">
        <v>16.075833333333335</v>
      </c>
      <c r="P1450" s="49">
        <v>71.069333333333333</v>
      </c>
      <c r="Q1450" s="48">
        <v>146.877613</v>
      </c>
      <c r="R1450" s="49">
        <v>146.89287250000001</v>
      </c>
      <c r="S1450" s="48">
        <v>146.88311899999999</v>
      </c>
      <c r="T1450" s="49">
        <v>146.90457900000001</v>
      </c>
      <c r="U1450" s="48">
        <v>150.86059155999999</v>
      </c>
      <c r="V1450" s="49">
        <v>166.94981494000001</v>
      </c>
      <c r="W1450" s="48">
        <v>169.54817749</v>
      </c>
      <c r="X1450" s="49">
        <v>3.1166666666666667</v>
      </c>
      <c r="Y1450" s="48">
        <v>0</v>
      </c>
      <c r="Z1450" s="49">
        <v>0</v>
      </c>
      <c r="AA1450" s="48">
        <v>0</v>
      </c>
      <c r="AB1450" s="49">
        <v>0</v>
      </c>
      <c r="AC1450" s="58">
        <f>SUM(E1450:AB1450)</f>
        <v>1353.6963493933333</v>
      </c>
      <c r="AD1450" s="58"/>
      <c r="AE1450" s="58"/>
    </row>
    <row r="1451" spans="2:31" x14ac:dyDescent="0.3">
      <c r="B1451" s="4" t="s">
        <v>129</v>
      </c>
      <c r="C1451" s="12"/>
      <c r="D1451" s="12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8.3874999999999957</v>
      </c>
      <c r="N1451" s="49">
        <v>54.216333333333367</v>
      </c>
      <c r="O1451" s="48">
        <v>12.897333333333332</v>
      </c>
      <c r="P1451" s="49">
        <v>0</v>
      </c>
      <c r="Q1451" s="48">
        <v>0</v>
      </c>
      <c r="R1451" s="49">
        <v>0</v>
      </c>
      <c r="S1451" s="48">
        <v>0</v>
      </c>
      <c r="T1451" s="49">
        <v>0</v>
      </c>
      <c r="U1451" s="48">
        <v>9.5583333333333353</v>
      </c>
      <c r="V1451" s="49">
        <v>59.134666666666668</v>
      </c>
      <c r="W1451" s="48">
        <v>32.617999999999995</v>
      </c>
      <c r="X1451" s="49">
        <v>0</v>
      </c>
      <c r="Y1451" s="48">
        <v>0</v>
      </c>
      <c r="Z1451" s="49">
        <v>0</v>
      </c>
      <c r="AA1451" s="48">
        <v>0</v>
      </c>
      <c r="AB1451" s="49">
        <v>0</v>
      </c>
      <c r="AC1451" s="58">
        <f t="shared" ref="AC1451:AC1453" si="526">SUM(E1451:AB1451)</f>
        <v>176.81216666666668</v>
      </c>
      <c r="AD1451" s="58"/>
      <c r="AE1451" s="58"/>
    </row>
    <row r="1452" spans="2:31" x14ac:dyDescent="0.3">
      <c r="B1452" s="4" t="s">
        <v>130</v>
      </c>
      <c r="C1452" s="12"/>
      <c r="D1452" s="12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0</v>
      </c>
      <c r="M1452" s="48">
        <v>0</v>
      </c>
      <c r="N1452" s="49">
        <v>0</v>
      </c>
      <c r="O1452" s="48">
        <v>0</v>
      </c>
      <c r="P1452" s="49">
        <v>0</v>
      </c>
      <c r="Q1452" s="48">
        <v>0</v>
      </c>
      <c r="R1452" s="49">
        <v>0</v>
      </c>
      <c r="S1452" s="48">
        <v>0</v>
      </c>
      <c r="T1452" s="49">
        <v>0</v>
      </c>
      <c r="U1452" s="48">
        <v>0</v>
      </c>
      <c r="V1452" s="49">
        <v>0</v>
      </c>
      <c r="W1452" s="48">
        <v>0</v>
      </c>
      <c r="X1452" s="49">
        <v>0</v>
      </c>
      <c r="Y1452" s="48">
        <v>0</v>
      </c>
      <c r="Z1452" s="49">
        <v>0</v>
      </c>
      <c r="AA1452" s="48">
        <v>0</v>
      </c>
      <c r="AB1452" s="49">
        <v>0</v>
      </c>
      <c r="AC1452" s="58">
        <f t="shared" si="526"/>
        <v>0</v>
      </c>
      <c r="AD1452" s="58"/>
      <c r="AE1452" s="58"/>
    </row>
    <row r="1453" spans="2:31" x14ac:dyDescent="0.3">
      <c r="B1453" s="4" t="s">
        <v>131</v>
      </c>
      <c r="C1453" s="12"/>
      <c r="D1453" s="12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58">
        <f t="shared" si="526"/>
        <v>0</v>
      </c>
      <c r="AD1453" s="58"/>
      <c r="AE1453" s="58"/>
    </row>
    <row r="1454" spans="2:31" ht="21.75" customHeight="1" x14ac:dyDescent="0.3">
      <c r="B1454" s="13" t="s">
        <v>2</v>
      </c>
      <c r="C1454" s="13"/>
      <c r="D1454" s="13"/>
      <c r="E1454" s="14">
        <f>SUM(E1394:E1453)</f>
        <v>0</v>
      </c>
      <c r="F1454" s="14">
        <f t="shared" ref="F1454" si="527">SUM(F1394:F1453)</f>
        <v>0</v>
      </c>
      <c r="G1454" s="14">
        <f t="shared" ref="G1454" si="528">SUM(G1394:G1453)</f>
        <v>0</v>
      </c>
      <c r="H1454" s="14">
        <f t="shared" ref="H1454" si="529">SUM(H1394:H1453)</f>
        <v>0</v>
      </c>
      <c r="I1454" s="14">
        <f t="shared" ref="I1454" si="530">SUM(I1394:I1453)</f>
        <v>0</v>
      </c>
      <c r="J1454" s="14">
        <f t="shared" ref="J1454" si="531">SUM(J1394:J1453)</f>
        <v>0</v>
      </c>
      <c r="K1454" s="14">
        <f t="shared" ref="K1454" si="532">SUM(K1394:K1453)</f>
        <v>0</v>
      </c>
      <c r="L1454" s="14">
        <f t="shared" ref="L1454" si="533">SUM(L1394:L1453)</f>
        <v>0</v>
      </c>
      <c r="M1454" s="14">
        <f t="shared" ref="M1454" si="534">SUM(M1394:M1453)</f>
        <v>259.56594999999999</v>
      </c>
      <c r="N1454" s="14">
        <f t="shared" ref="N1454" si="535">SUM(N1394:N1453)</f>
        <v>847.04333190333341</v>
      </c>
      <c r="O1454" s="14">
        <f t="shared" ref="O1454" si="536">SUM(O1394:O1453)</f>
        <v>199.76098333333334</v>
      </c>
      <c r="P1454" s="14">
        <f t="shared" ref="P1454" si="537">SUM(P1394:P1453)</f>
        <v>327.6043166666667</v>
      </c>
      <c r="Q1454" s="14">
        <f t="shared" ref="Q1454" si="538">SUM(Q1394:Q1453)</f>
        <v>627.72027966666656</v>
      </c>
      <c r="R1454" s="14">
        <f t="shared" ref="R1454" si="539">SUM(R1394:R1453)</f>
        <v>667.2101725</v>
      </c>
      <c r="S1454" s="14">
        <f t="shared" ref="S1454" si="540">SUM(S1394:S1453)</f>
        <v>711.16278566666654</v>
      </c>
      <c r="T1454" s="14">
        <f t="shared" ref="T1454" si="541">SUM(T1394:T1453)</f>
        <v>905.06767900000023</v>
      </c>
      <c r="U1454" s="14">
        <f t="shared" ref="U1454" si="542">SUM(U1394:U1453)</f>
        <v>800.76882489333354</v>
      </c>
      <c r="V1454" s="14">
        <f t="shared" ref="V1454" si="543">SUM(V1394:V1453)</f>
        <v>884.68673160666685</v>
      </c>
      <c r="W1454" s="14">
        <f t="shared" ref="W1454" si="544">SUM(W1394:W1453)</f>
        <v>629.48839415666657</v>
      </c>
      <c r="X1454" s="14">
        <f t="shared" ref="X1454" si="545">SUM(X1394:X1453)</f>
        <v>6.0467999999999993</v>
      </c>
      <c r="Y1454" s="14">
        <f t="shared" ref="Y1454" si="546">SUM(Y1394:Y1453)</f>
        <v>0</v>
      </c>
      <c r="Z1454" s="14">
        <f t="shared" ref="Z1454" si="547">SUM(Z1394:Z1453)</f>
        <v>0</v>
      </c>
      <c r="AA1454" s="14">
        <f t="shared" ref="AA1454" si="548">SUM(AA1394:AA1453)</f>
        <v>0</v>
      </c>
      <c r="AB1454" s="14">
        <f t="shared" ref="AB1454" si="549">SUM(AB1394:AB1453)</f>
        <v>0</v>
      </c>
      <c r="AC1454" s="70">
        <f>SUM(AC1394:AE1453)</f>
        <v>6866.1262493933336</v>
      </c>
      <c r="AD1454" s="70"/>
      <c r="AE1454" s="70"/>
    </row>
    <row r="1455" spans="2:31" x14ac:dyDescent="0.3">
      <c r="B1455" s="15"/>
      <c r="C1455" s="16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</row>
    <row r="1456" spans="2:31" x14ac:dyDescent="0.3">
      <c r="B1456" s="15"/>
      <c r="C1456" s="16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</row>
    <row r="1457" spans="2:31" x14ac:dyDescent="0.3">
      <c r="B1457" s="8">
        <f>'Resumen-Mensual'!$AA$22</f>
        <v>45314</v>
      </c>
    </row>
    <row r="1458" spans="2:31" x14ac:dyDescent="0.3">
      <c r="B1458" s="8"/>
    </row>
    <row r="1459" spans="2:31" x14ac:dyDescent="0.3">
      <c r="B1459" s="9" t="s">
        <v>81</v>
      </c>
      <c r="C1459" s="10"/>
      <c r="D1459" s="10"/>
      <c r="E1459" s="11">
        <v>1</v>
      </c>
      <c r="F1459" s="11">
        <v>2</v>
      </c>
      <c r="G1459" s="11">
        <v>3</v>
      </c>
      <c r="H1459" s="11">
        <v>4</v>
      </c>
      <c r="I1459" s="11">
        <v>5</v>
      </c>
      <c r="J1459" s="11">
        <v>6</v>
      </c>
      <c r="K1459" s="11">
        <v>7</v>
      </c>
      <c r="L1459" s="11">
        <v>8</v>
      </c>
      <c r="M1459" s="11">
        <v>9</v>
      </c>
      <c r="N1459" s="11">
        <v>10</v>
      </c>
      <c r="O1459" s="11">
        <v>11</v>
      </c>
      <c r="P1459" s="11">
        <v>12</v>
      </c>
      <c r="Q1459" s="11">
        <v>13</v>
      </c>
      <c r="R1459" s="11">
        <v>14</v>
      </c>
      <c r="S1459" s="11">
        <v>15</v>
      </c>
      <c r="T1459" s="11">
        <v>16</v>
      </c>
      <c r="U1459" s="11">
        <v>17</v>
      </c>
      <c r="V1459" s="11">
        <v>18</v>
      </c>
      <c r="W1459" s="11">
        <v>19</v>
      </c>
      <c r="X1459" s="11">
        <v>20</v>
      </c>
      <c r="Y1459" s="11">
        <v>21</v>
      </c>
      <c r="Z1459" s="11">
        <v>22</v>
      </c>
      <c r="AA1459" s="11">
        <v>23</v>
      </c>
      <c r="AB1459" s="11">
        <v>24</v>
      </c>
      <c r="AC1459" s="68" t="s">
        <v>2</v>
      </c>
      <c r="AD1459" s="68"/>
      <c r="AE1459" s="68"/>
    </row>
    <row r="1460" spans="2:31" x14ac:dyDescent="0.3">
      <c r="B1460" s="82" t="s">
        <v>37</v>
      </c>
      <c r="C1460" s="82"/>
      <c r="D1460" s="82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0</v>
      </c>
      <c r="N1460" s="49">
        <v>0</v>
      </c>
      <c r="O1460" s="48">
        <v>0</v>
      </c>
      <c r="P1460" s="49">
        <v>0</v>
      </c>
      <c r="Q1460" s="48">
        <v>0</v>
      </c>
      <c r="R1460" s="49">
        <v>0.24550000000000011</v>
      </c>
      <c r="S1460" s="48">
        <v>0.12766666666666671</v>
      </c>
      <c r="T1460" s="49">
        <v>2.95000000000002E-2</v>
      </c>
      <c r="U1460" s="48">
        <v>0</v>
      </c>
      <c r="V1460" s="49">
        <v>0</v>
      </c>
      <c r="W1460" s="48">
        <v>0</v>
      </c>
      <c r="X1460" s="49">
        <v>0</v>
      </c>
      <c r="Y1460" s="48">
        <v>0</v>
      </c>
      <c r="Z1460" s="49">
        <v>0</v>
      </c>
      <c r="AA1460" s="48">
        <v>0</v>
      </c>
      <c r="AB1460" s="49">
        <v>0</v>
      </c>
      <c r="AC1460" s="58">
        <f>SUM(E1460:AB1460)</f>
        <v>0.40266666666666701</v>
      </c>
      <c r="AD1460" s="58"/>
      <c r="AE1460" s="58"/>
    </row>
    <row r="1461" spans="2:31" x14ac:dyDescent="0.3">
      <c r="B1461" s="62" t="s">
        <v>38</v>
      </c>
      <c r="C1461" s="62"/>
      <c r="D1461" s="62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</v>
      </c>
      <c r="N1461" s="49">
        <v>0</v>
      </c>
      <c r="O1461" s="48">
        <v>0</v>
      </c>
      <c r="P1461" s="49">
        <v>0</v>
      </c>
      <c r="Q1461" s="48">
        <v>0</v>
      </c>
      <c r="R1461" s="49">
        <v>0.21316666666666589</v>
      </c>
      <c r="S1461" s="48">
        <v>6.9416666666666682E-2</v>
      </c>
      <c r="T1461" s="49">
        <v>1.8866666666666573E-2</v>
      </c>
      <c r="U1461" s="48">
        <v>0</v>
      </c>
      <c r="V1461" s="49">
        <v>0</v>
      </c>
      <c r="W1461" s="48">
        <v>0</v>
      </c>
      <c r="X1461" s="49">
        <v>0</v>
      </c>
      <c r="Y1461" s="48">
        <v>0</v>
      </c>
      <c r="Z1461" s="49">
        <v>0</v>
      </c>
      <c r="AA1461" s="48">
        <v>0</v>
      </c>
      <c r="AB1461" s="49">
        <v>0</v>
      </c>
      <c r="AC1461" s="58">
        <f t="shared" ref="AC1461:AC1492" si="550">SUM(E1461:AB1461)</f>
        <v>0.30144999999999916</v>
      </c>
      <c r="AD1461" s="58"/>
      <c r="AE1461" s="58"/>
    </row>
    <row r="1462" spans="2:31" x14ac:dyDescent="0.3">
      <c r="B1462" s="62" t="s">
        <v>39</v>
      </c>
      <c r="C1462" s="62"/>
      <c r="D1462" s="62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0.40999999999999992</v>
      </c>
      <c r="N1462" s="49">
        <v>0.76633333333333342</v>
      </c>
      <c r="O1462" s="48">
        <v>0</v>
      </c>
      <c r="P1462" s="49">
        <v>3.5933333333333359</v>
      </c>
      <c r="Q1462" s="48">
        <v>7.4101666666666679</v>
      </c>
      <c r="R1462" s="49">
        <v>8.8078333333333383</v>
      </c>
      <c r="S1462" s="48">
        <v>8.1000000000000085</v>
      </c>
      <c r="T1462" s="49">
        <v>7.1999999999999922</v>
      </c>
      <c r="U1462" s="48">
        <v>4.8000000000000052</v>
      </c>
      <c r="V1462" s="49">
        <v>0</v>
      </c>
      <c r="W1462" s="48">
        <v>0</v>
      </c>
      <c r="X1462" s="49">
        <v>0</v>
      </c>
      <c r="Y1462" s="48">
        <v>0</v>
      </c>
      <c r="Z1462" s="49">
        <v>0</v>
      </c>
      <c r="AA1462" s="48">
        <v>0</v>
      </c>
      <c r="AB1462" s="49">
        <v>0</v>
      </c>
      <c r="AC1462" s="58">
        <f t="shared" si="550"/>
        <v>41.087666666666685</v>
      </c>
      <c r="AD1462" s="58"/>
      <c r="AE1462" s="58"/>
    </row>
    <row r="1463" spans="2:31" x14ac:dyDescent="0.3">
      <c r="B1463" s="62" t="s">
        <v>40</v>
      </c>
      <c r="C1463" s="62"/>
      <c r="D1463" s="62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2.9751666666666656</v>
      </c>
      <c r="N1463" s="49">
        <v>1.3278333333333332</v>
      </c>
      <c r="O1463" s="48">
        <v>0</v>
      </c>
      <c r="P1463" s="49">
        <v>4.7288333333333314</v>
      </c>
      <c r="Q1463" s="48">
        <v>4.0944999999999983</v>
      </c>
      <c r="R1463" s="49">
        <v>2.3884999999999996</v>
      </c>
      <c r="S1463" s="48">
        <v>7.8665000000000012</v>
      </c>
      <c r="T1463" s="49">
        <v>18.886000000000003</v>
      </c>
      <c r="U1463" s="48">
        <v>43.15216666666668</v>
      </c>
      <c r="V1463" s="49">
        <v>42.411333333333317</v>
      </c>
      <c r="W1463" s="48">
        <v>40.954999999999998</v>
      </c>
      <c r="X1463" s="49">
        <v>1.8946666666666672</v>
      </c>
      <c r="Y1463" s="48">
        <v>0</v>
      </c>
      <c r="Z1463" s="49">
        <v>0</v>
      </c>
      <c r="AA1463" s="48">
        <v>0</v>
      </c>
      <c r="AB1463" s="49">
        <v>0</v>
      </c>
      <c r="AC1463" s="58">
        <f t="shared" si="550"/>
        <v>170.68049999999999</v>
      </c>
      <c r="AD1463" s="58"/>
      <c r="AE1463" s="58"/>
    </row>
    <row r="1464" spans="2:31" x14ac:dyDescent="0.3">
      <c r="B1464" s="62" t="s">
        <v>41</v>
      </c>
      <c r="C1464" s="62"/>
      <c r="D1464" s="62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</v>
      </c>
      <c r="N1464" s="49">
        <v>1.2451666666666665</v>
      </c>
      <c r="O1464" s="48">
        <v>0</v>
      </c>
      <c r="P1464" s="49">
        <v>0</v>
      </c>
      <c r="Q1464" s="48">
        <v>0</v>
      </c>
      <c r="R1464" s="49">
        <v>0</v>
      </c>
      <c r="S1464" s="48">
        <v>0</v>
      </c>
      <c r="T1464" s="49">
        <v>0</v>
      </c>
      <c r="U1464" s="48">
        <v>0</v>
      </c>
      <c r="V1464" s="49">
        <v>0</v>
      </c>
      <c r="W1464" s="48">
        <v>3.5951666666666662</v>
      </c>
      <c r="X1464" s="49">
        <v>0.55916666666666692</v>
      </c>
      <c r="Y1464" s="48">
        <v>0</v>
      </c>
      <c r="Z1464" s="49">
        <v>0</v>
      </c>
      <c r="AA1464" s="48">
        <v>0</v>
      </c>
      <c r="AB1464" s="49">
        <v>0</v>
      </c>
      <c r="AC1464" s="58">
        <f t="shared" si="550"/>
        <v>5.3994999999999997</v>
      </c>
      <c r="AD1464" s="58"/>
      <c r="AE1464" s="58"/>
    </row>
    <row r="1465" spans="2:31" x14ac:dyDescent="0.3">
      <c r="B1465" s="62" t="s">
        <v>42</v>
      </c>
      <c r="C1465" s="62"/>
      <c r="D1465" s="62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0</v>
      </c>
      <c r="N1465" s="49">
        <v>0</v>
      </c>
      <c r="O1465" s="48">
        <v>0</v>
      </c>
      <c r="P1465" s="49">
        <v>0</v>
      </c>
      <c r="Q1465" s="48">
        <v>0</v>
      </c>
      <c r="R1465" s="49">
        <v>0</v>
      </c>
      <c r="S1465" s="48">
        <v>0</v>
      </c>
      <c r="T1465" s="49">
        <v>0</v>
      </c>
      <c r="U1465" s="48">
        <v>3.8270833333333387</v>
      </c>
      <c r="V1465" s="49">
        <v>11.968266666666667</v>
      </c>
      <c r="W1465" s="48">
        <v>3.3426999999999989</v>
      </c>
      <c r="X1465" s="49">
        <v>0</v>
      </c>
      <c r="Y1465" s="48">
        <v>0</v>
      </c>
      <c r="Z1465" s="49">
        <v>0</v>
      </c>
      <c r="AA1465" s="48">
        <v>0</v>
      </c>
      <c r="AB1465" s="49">
        <v>0</v>
      </c>
      <c r="AC1465" s="58">
        <f t="shared" si="550"/>
        <v>19.138050000000007</v>
      </c>
      <c r="AD1465" s="58"/>
      <c r="AE1465" s="58"/>
    </row>
    <row r="1466" spans="2:31" x14ac:dyDescent="0.3">
      <c r="B1466" s="62" t="s">
        <v>43</v>
      </c>
      <c r="C1466" s="62"/>
      <c r="D1466" s="62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1.0189999999999999</v>
      </c>
      <c r="N1466" s="49">
        <v>3.4174999999999995</v>
      </c>
      <c r="O1466" s="48">
        <v>0</v>
      </c>
      <c r="P1466" s="49">
        <v>3.1639999999999961</v>
      </c>
      <c r="Q1466" s="48">
        <v>5.7535000000000034</v>
      </c>
      <c r="R1466" s="49">
        <v>6.2759999999999874</v>
      </c>
      <c r="S1466" s="48">
        <v>9.9098333333333244</v>
      </c>
      <c r="T1466" s="49">
        <v>11.323333333333339</v>
      </c>
      <c r="U1466" s="48">
        <v>9.6848333333333283</v>
      </c>
      <c r="V1466" s="49">
        <v>17.570500000000006</v>
      </c>
      <c r="W1466" s="48">
        <v>7.7283333333333291</v>
      </c>
      <c r="X1466" s="49">
        <v>0</v>
      </c>
      <c r="Y1466" s="48">
        <v>0</v>
      </c>
      <c r="Z1466" s="49">
        <v>0</v>
      </c>
      <c r="AA1466" s="48">
        <v>0</v>
      </c>
      <c r="AB1466" s="49">
        <v>0</v>
      </c>
      <c r="AC1466" s="58">
        <f t="shared" si="550"/>
        <v>75.846833333333308</v>
      </c>
      <c r="AD1466" s="58"/>
      <c r="AE1466" s="58"/>
    </row>
    <row r="1467" spans="2:31" x14ac:dyDescent="0.3">
      <c r="B1467" s="62" t="s">
        <v>44</v>
      </c>
      <c r="C1467" s="62"/>
      <c r="D1467" s="62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0</v>
      </c>
      <c r="N1467" s="49">
        <v>0</v>
      </c>
      <c r="O1467" s="48">
        <v>0</v>
      </c>
      <c r="P1467" s="49">
        <v>0</v>
      </c>
      <c r="Q1467" s="48">
        <v>0</v>
      </c>
      <c r="R1467" s="49">
        <v>0</v>
      </c>
      <c r="S1467" s="48">
        <v>0</v>
      </c>
      <c r="T1467" s="49">
        <v>0</v>
      </c>
      <c r="U1467" s="48">
        <v>0.18816666666666654</v>
      </c>
      <c r="V1467" s="49">
        <v>0</v>
      </c>
      <c r="W1467" s="48">
        <v>0</v>
      </c>
      <c r="X1467" s="49">
        <v>0</v>
      </c>
      <c r="Y1467" s="48">
        <v>0</v>
      </c>
      <c r="Z1467" s="49">
        <v>0</v>
      </c>
      <c r="AA1467" s="48">
        <v>0</v>
      </c>
      <c r="AB1467" s="49">
        <v>0</v>
      </c>
      <c r="AC1467" s="58">
        <f t="shared" si="550"/>
        <v>0.18816666666666654</v>
      </c>
      <c r="AD1467" s="58"/>
      <c r="AE1467" s="58"/>
    </row>
    <row r="1468" spans="2:31" x14ac:dyDescent="0.3">
      <c r="B1468" s="62" t="s">
        <v>45</v>
      </c>
      <c r="C1468" s="62"/>
      <c r="D1468" s="62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0</v>
      </c>
      <c r="N1468" s="49">
        <v>0.87423333333333342</v>
      </c>
      <c r="O1468" s="48">
        <v>0</v>
      </c>
      <c r="P1468" s="49">
        <v>0</v>
      </c>
      <c r="Q1468" s="48">
        <v>0.49199999999999733</v>
      </c>
      <c r="R1468" s="49">
        <v>0.43206666666666799</v>
      </c>
      <c r="S1468" s="48">
        <v>0</v>
      </c>
      <c r="T1468" s="49">
        <v>0</v>
      </c>
      <c r="U1468" s="48">
        <v>0.14893333333333261</v>
      </c>
      <c r="V1468" s="49">
        <v>1.661166666666666</v>
      </c>
      <c r="W1468" s="48">
        <v>4.4268166666666664</v>
      </c>
      <c r="X1468" s="49">
        <v>0.54556666666666664</v>
      </c>
      <c r="Y1468" s="48">
        <v>0</v>
      </c>
      <c r="Z1468" s="49">
        <v>0</v>
      </c>
      <c r="AA1468" s="48">
        <v>0</v>
      </c>
      <c r="AB1468" s="49">
        <v>0</v>
      </c>
      <c r="AC1468" s="58">
        <f t="shared" si="550"/>
        <v>8.5807833333333292</v>
      </c>
      <c r="AD1468" s="58"/>
      <c r="AE1468" s="58"/>
    </row>
    <row r="1469" spans="2:31" x14ac:dyDescent="0.3">
      <c r="B1469" s="62" t="s">
        <v>46</v>
      </c>
      <c r="C1469" s="62"/>
      <c r="D1469" s="62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0</v>
      </c>
      <c r="N1469" s="49">
        <v>0.48433333333333312</v>
      </c>
      <c r="O1469" s="48">
        <v>0</v>
      </c>
      <c r="P1469" s="49">
        <v>0</v>
      </c>
      <c r="Q1469" s="48">
        <v>0</v>
      </c>
      <c r="R1469" s="49">
        <v>0</v>
      </c>
      <c r="S1469" s="48">
        <v>0</v>
      </c>
      <c r="T1469" s="49">
        <v>7.0208333333333313</v>
      </c>
      <c r="U1469" s="48">
        <v>30.654666666666692</v>
      </c>
      <c r="V1469" s="49">
        <v>42.786833333333348</v>
      </c>
      <c r="W1469" s="48">
        <v>31.419333333333359</v>
      </c>
      <c r="X1469" s="49">
        <v>0.51749999999999996</v>
      </c>
      <c r="Y1469" s="48">
        <v>0</v>
      </c>
      <c r="Z1469" s="49">
        <v>0</v>
      </c>
      <c r="AA1469" s="48">
        <v>0</v>
      </c>
      <c r="AB1469" s="49">
        <v>0</v>
      </c>
      <c r="AC1469" s="58">
        <f t="shared" si="550"/>
        <v>112.88350000000005</v>
      </c>
      <c r="AD1469" s="58"/>
      <c r="AE1469" s="58"/>
    </row>
    <row r="1470" spans="2:31" x14ac:dyDescent="0.3">
      <c r="B1470" s="62" t="s">
        <v>47</v>
      </c>
      <c r="C1470" s="62"/>
      <c r="D1470" s="62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2.6535000000000006</v>
      </c>
      <c r="N1470" s="49">
        <v>1.7515999999999996</v>
      </c>
      <c r="O1470" s="48">
        <v>0</v>
      </c>
      <c r="P1470" s="49">
        <v>15.867833333333317</v>
      </c>
      <c r="Q1470" s="48">
        <v>17.457999999999981</v>
      </c>
      <c r="R1470" s="49">
        <v>16.820000000000022</v>
      </c>
      <c r="S1470" s="48">
        <v>18.55999999999997</v>
      </c>
      <c r="T1470" s="49">
        <v>17.225999999999999</v>
      </c>
      <c r="U1470" s="48">
        <v>19.313999999999997</v>
      </c>
      <c r="V1470" s="49">
        <v>22.503999999999984</v>
      </c>
      <c r="W1470" s="48">
        <v>17.283999999999995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58">
        <f t="shared" si="550"/>
        <v>149.43893333333327</v>
      </c>
      <c r="AD1470" s="58"/>
      <c r="AE1470" s="58"/>
    </row>
    <row r="1471" spans="2:31" x14ac:dyDescent="0.3">
      <c r="B1471" s="62" t="s">
        <v>48</v>
      </c>
      <c r="C1471" s="62"/>
      <c r="D1471" s="62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1.9215000000000009</v>
      </c>
      <c r="N1471" s="49">
        <v>1.2684</v>
      </c>
      <c r="O1471" s="48">
        <v>0</v>
      </c>
      <c r="P1471" s="49">
        <v>11.490500000000006</v>
      </c>
      <c r="Q1471" s="48">
        <v>12.642000000000015</v>
      </c>
      <c r="R1471" s="49">
        <v>12.179999999999989</v>
      </c>
      <c r="S1471" s="48">
        <v>13.440000000000019</v>
      </c>
      <c r="T1471" s="49">
        <v>12.474000000000011</v>
      </c>
      <c r="U1471" s="48">
        <v>13.985999999999992</v>
      </c>
      <c r="V1471" s="49">
        <v>16.296000000000021</v>
      </c>
      <c r="W1471" s="48">
        <v>12.515999999999993</v>
      </c>
      <c r="X1471" s="49">
        <v>0</v>
      </c>
      <c r="Y1471" s="48">
        <v>0</v>
      </c>
      <c r="Z1471" s="49">
        <v>0</v>
      </c>
      <c r="AA1471" s="48">
        <v>0</v>
      </c>
      <c r="AB1471" s="49">
        <v>0</v>
      </c>
      <c r="AC1471" s="58">
        <f t="shared" si="550"/>
        <v>108.21440000000004</v>
      </c>
      <c r="AD1471" s="58"/>
      <c r="AE1471" s="58"/>
    </row>
    <row r="1472" spans="2:31" x14ac:dyDescent="0.3">
      <c r="B1472" s="62" t="s">
        <v>49</v>
      </c>
      <c r="C1472" s="62"/>
      <c r="D1472" s="62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3.1939999999999995</v>
      </c>
      <c r="O1472" s="48">
        <v>0</v>
      </c>
      <c r="P1472" s="49">
        <v>0</v>
      </c>
      <c r="Q1472" s="48">
        <v>5.3361666666666689</v>
      </c>
      <c r="R1472" s="49">
        <v>5.881833333333323</v>
      </c>
      <c r="S1472" s="48">
        <v>13.78666666666666</v>
      </c>
      <c r="T1472" s="49">
        <v>26.734833333333331</v>
      </c>
      <c r="U1472" s="48">
        <v>41.348833333333332</v>
      </c>
      <c r="V1472" s="49">
        <v>44.064000000000007</v>
      </c>
      <c r="W1472" s="48">
        <v>8.3985000000000039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58">
        <f t="shared" si="550"/>
        <v>148.74483333333333</v>
      </c>
      <c r="AD1472" s="58"/>
      <c r="AE1472" s="58"/>
    </row>
    <row r="1473" spans="2:31" x14ac:dyDescent="0.3">
      <c r="B1473" s="62" t="s">
        <v>50</v>
      </c>
      <c r="C1473" s="62"/>
      <c r="D1473" s="62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0.41383333333333305</v>
      </c>
      <c r="O1473" s="48">
        <v>0</v>
      </c>
      <c r="P1473" s="49">
        <v>0</v>
      </c>
      <c r="Q1473" s="48">
        <v>0</v>
      </c>
      <c r="R1473" s="49">
        <v>0</v>
      </c>
      <c r="S1473" s="48">
        <v>0</v>
      </c>
      <c r="T1473" s="49">
        <v>5.7730000000000006</v>
      </c>
      <c r="U1473" s="48">
        <v>16.283666666666658</v>
      </c>
      <c r="V1473" s="49">
        <v>22.759333333333338</v>
      </c>
      <c r="W1473" s="48">
        <v>11.977666666666664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58">
        <f t="shared" si="550"/>
        <v>57.207499999999996</v>
      </c>
      <c r="AD1473" s="58"/>
      <c r="AE1473" s="58"/>
    </row>
    <row r="1474" spans="2:31" x14ac:dyDescent="0.3">
      <c r="B1474" s="62" t="s">
        <v>123</v>
      </c>
      <c r="C1474" s="62"/>
      <c r="D1474" s="62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0.37033333333333329</v>
      </c>
      <c r="O1474" s="48">
        <v>0</v>
      </c>
      <c r="P1474" s="49">
        <v>1.5371666666666641</v>
      </c>
      <c r="Q1474" s="48">
        <v>2.9426666666666632</v>
      </c>
      <c r="R1474" s="49">
        <v>2.8200000000000016</v>
      </c>
      <c r="S1474" s="48">
        <v>3.4944999999999982</v>
      </c>
      <c r="T1474" s="49">
        <v>5.0449999999999982</v>
      </c>
      <c r="U1474" s="48">
        <v>5.8830000000000036</v>
      </c>
      <c r="V1474" s="49">
        <v>3.8231666666666673</v>
      </c>
      <c r="W1474" s="48">
        <v>0</v>
      </c>
      <c r="X1474" s="49">
        <v>0</v>
      </c>
      <c r="Y1474" s="48">
        <v>0</v>
      </c>
      <c r="Z1474" s="49">
        <v>0</v>
      </c>
      <c r="AA1474" s="48">
        <v>0</v>
      </c>
      <c r="AB1474" s="49">
        <v>0</v>
      </c>
      <c r="AC1474" s="58">
        <f t="shared" si="550"/>
        <v>25.915833333333332</v>
      </c>
      <c r="AD1474" s="58"/>
      <c r="AE1474" s="58"/>
    </row>
    <row r="1475" spans="2:31" x14ac:dyDescent="0.3">
      <c r="B1475" s="62" t="s">
        <v>51</v>
      </c>
      <c r="C1475" s="62"/>
      <c r="D1475" s="62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1.9746666666666661</v>
      </c>
      <c r="O1475" s="48">
        <v>0</v>
      </c>
      <c r="P1475" s="49">
        <v>0.67433333333333967</v>
      </c>
      <c r="Q1475" s="48">
        <v>7.1899999999999977</v>
      </c>
      <c r="R1475" s="49">
        <v>8.7600000000000193</v>
      </c>
      <c r="S1475" s="48">
        <v>20.060000000000002</v>
      </c>
      <c r="T1475" s="49">
        <v>20.879999999999995</v>
      </c>
      <c r="U1475" s="48">
        <v>71.59</v>
      </c>
      <c r="V1475" s="49">
        <v>66.621166666666724</v>
      </c>
      <c r="W1475" s="48">
        <v>23.063166666666632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58">
        <f t="shared" si="550"/>
        <v>220.81333333333339</v>
      </c>
      <c r="AD1475" s="58"/>
      <c r="AE1475" s="58"/>
    </row>
    <row r="1476" spans="2:31" x14ac:dyDescent="0.3">
      <c r="B1476" s="62" t="s">
        <v>52</v>
      </c>
      <c r="C1476" s="62"/>
      <c r="D1476" s="62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1.4333333333333087E-2</v>
      </c>
      <c r="O1476" s="48">
        <v>0</v>
      </c>
      <c r="P1476" s="49">
        <v>1.8436666666666672</v>
      </c>
      <c r="Q1476" s="48">
        <v>3.258833333333337</v>
      </c>
      <c r="R1476" s="49">
        <v>3.5733333333333368</v>
      </c>
      <c r="S1476" s="48">
        <v>6.9406666666666617</v>
      </c>
      <c r="T1476" s="49">
        <v>6.5331666666666646</v>
      </c>
      <c r="U1476" s="48">
        <v>7.1243333333333343</v>
      </c>
      <c r="V1476" s="49">
        <v>4.6700000000000097</v>
      </c>
      <c r="W1476" s="48">
        <v>0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58">
        <f t="shared" si="550"/>
        <v>33.958333333333343</v>
      </c>
      <c r="AD1476" s="58"/>
      <c r="AE1476" s="58"/>
    </row>
    <row r="1477" spans="2:31" x14ac:dyDescent="0.3">
      <c r="B1477" s="62" t="s">
        <v>53</v>
      </c>
      <c r="C1477" s="62"/>
      <c r="D1477" s="62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0</v>
      </c>
      <c r="N1477" s="49">
        <v>0</v>
      </c>
      <c r="O1477" s="48">
        <v>0</v>
      </c>
      <c r="P1477" s="49">
        <v>0</v>
      </c>
      <c r="Q1477" s="48">
        <v>0</v>
      </c>
      <c r="R1477" s="49">
        <v>0</v>
      </c>
      <c r="S1477" s="48">
        <v>0</v>
      </c>
      <c r="T1477" s="49">
        <v>0</v>
      </c>
      <c r="U1477" s="48">
        <v>0</v>
      </c>
      <c r="V1477" s="49">
        <v>0</v>
      </c>
      <c r="W1477" s="48">
        <v>0</v>
      </c>
      <c r="X1477" s="49">
        <v>5.800000000000001E-2</v>
      </c>
      <c r="Y1477" s="48">
        <v>0</v>
      </c>
      <c r="Z1477" s="49">
        <v>0</v>
      </c>
      <c r="AA1477" s="48">
        <v>0</v>
      </c>
      <c r="AB1477" s="49">
        <v>0</v>
      </c>
      <c r="AC1477" s="58">
        <f t="shared" si="550"/>
        <v>5.800000000000001E-2</v>
      </c>
      <c r="AD1477" s="58"/>
      <c r="AE1477" s="58"/>
    </row>
    <row r="1478" spans="2:31" x14ac:dyDescent="0.3">
      <c r="B1478" s="62" t="s">
        <v>54</v>
      </c>
      <c r="C1478" s="62"/>
      <c r="D1478" s="62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1.4198333333333331</v>
      </c>
      <c r="O1478" s="48">
        <v>0</v>
      </c>
      <c r="P1478" s="49">
        <v>10.980833333333333</v>
      </c>
      <c r="Q1478" s="48">
        <v>14.219833333333332</v>
      </c>
      <c r="R1478" s="49">
        <v>14.171666666666662</v>
      </c>
      <c r="S1478" s="48">
        <v>17.884666666666661</v>
      </c>
      <c r="T1478" s="49">
        <v>26.306333333333338</v>
      </c>
      <c r="U1478" s="48">
        <v>39.166999999999987</v>
      </c>
      <c r="V1478" s="49">
        <v>35.761999999999993</v>
      </c>
      <c r="W1478" s="48">
        <v>31.277500000000011</v>
      </c>
      <c r="X1478" s="49">
        <v>1.139</v>
      </c>
      <c r="Y1478" s="48">
        <v>0</v>
      </c>
      <c r="Z1478" s="49">
        <v>0</v>
      </c>
      <c r="AA1478" s="48">
        <v>0</v>
      </c>
      <c r="AB1478" s="49">
        <v>0</v>
      </c>
      <c r="AC1478" s="58">
        <f t="shared" si="550"/>
        <v>192.32866666666666</v>
      </c>
      <c r="AD1478" s="58"/>
      <c r="AE1478" s="58"/>
    </row>
    <row r="1479" spans="2:31" x14ac:dyDescent="0.3">
      <c r="B1479" s="62" t="s">
        <v>55</v>
      </c>
      <c r="C1479" s="62"/>
      <c r="D1479" s="62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1.5228333333333337</v>
      </c>
      <c r="O1479" s="48">
        <v>0</v>
      </c>
      <c r="P1479" s="49">
        <v>7.8706666666666631</v>
      </c>
      <c r="Q1479" s="48">
        <v>13.967333333333332</v>
      </c>
      <c r="R1479" s="49">
        <v>11.859166666666678</v>
      </c>
      <c r="S1479" s="48">
        <v>14.987666666666666</v>
      </c>
      <c r="T1479" s="49">
        <v>25.745666666666676</v>
      </c>
      <c r="U1479" s="48">
        <v>43.802999999999976</v>
      </c>
      <c r="V1479" s="49">
        <v>42.730000000000011</v>
      </c>
      <c r="W1479" s="48">
        <v>30.836333333333336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58">
        <f t="shared" si="550"/>
        <v>193.32266666666666</v>
      </c>
      <c r="AD1479" s="58"/>
      <c r="AE1479" s="58"/>
    </row>
    <row r="1480" spans="2:31" x14ac:dyDescent="0.3">
      <c r="B1480" s="62" t="s">
        <v>56</v>
      </c>
      <c r="C1480" s="62"/>
      <c r="D1480" s="62"/>
      <c r="E1480" s="48">
        <v>0</v>
      </c>
      <c r="F1480" s="49">
        <v>0</v>
      </c>
      <c r="G1480" s="48">
        <v>0</v>
      </c>
      <c r="H1480" s="49">
        <v>0</v>
      </c>
      <c r="I1480" s="48">
        <v>0</v>
      </c>
      <c r="J1480" s="49">
        <v>0</v>
      </c>
      <c r="K1480" s="48">
        <v>0</v>
      </c>
      <c r="L1480" s="49">
        <v>0</v>
      </c>
      <c r="M1480" s="48">
        <v>3.3573333333333326</v>
      </c>
      <c r="N1480" s="49">
        <v>1.4661666666666666</v>
      </c>
      <c r="O1480" s="48">
        <v>0</v>
      </c>
      <c r="P1480" s="49">
        <v>5.2971666666666737</v>
      </c>
      <c r="Q1480" s="48">
        <v>6.5300000000000011</v>
      </c>
      <c r="R1480" s="49">
        <v>6.6974999999999971</v>
      </c>
      <c r="S1480" s="48">
        <v>7.9163333333333314</v>
      </c>
      <c r="T1480" s="49">
        <v>9.5686666666666671</v>
      </c>
      <c r="U1480" s="48">
        <v>9.5241666666666678</v>
      </c>
      <c r="V1480" s="49">
        <v>9.610000000000003</v>
      </c>
      <c r="W1480" s="48">
        <v>22.045000000000016</v>
      </c>
      <c r="X1480" s="49">
        <v>17.867666666666668</v>
      </c>
      <c r="Y1480" s="48">
        <v>0</v>
      </c>
      <c r="Z1480" s="49">
        <v>0</v>
      </c>
      <c r="AA1480" s="48">
        <v>0</v>
      </c>
      <c r="AB1480" s="49">
        <v>0</v>
      </c>
      <c r="AC1480" s="58">
        <f t="shared" si="550"/>
        <v>99.880000000000024</v>
      </c>
      <c r="AD1480" s="58"/>
      <c r="AE1480" s="58"/>
    </row>
    <row r="1481" spans="2:31" x14ac:dyDescent="0.3">
      <c r="B1481" s="62" t="s">
        <v>124</v>
      </c>
      <c r="C1481" s="62"/>
      <c r="D1481" s="62"/>
      <c r="E1481" s="48">
        <v>0</v>
      </c>
      <c r="F1481" s="49">
        <v>0</v>
      </c>
      <c r="G1481" s="48">
        <v>0</v>
      </c>
      <c r="H1481" s="49">
        <v>0</v>
      </c>
      <c r="I1481" s="48">
        <v>0</v>
      </c>
      <c r="J1481" s="49">
        <v>0</v>
      </c>
      <c r="K1481" s="48">
        <v>0</v>
      </c>
      <c r="L1481" s="49">
        <v>0</v>
      </c>
      <c r="M1481" s="48">
        <v>0.41960000000000053</v>
      </c>
      <c r="N1481" s="49">
        <v>5.9046333333333321</v>
      </c>
      <c r="O1481" s="48">
        <v>0</v>
      </c>
      <c r="P1481" s="49">
        <v>35.732816666666693</v>
      </c>
      <c r="Q1481" s="48">
        <v>48.824500000000008</v>
      </c>
      <c r="R1481" s="49">
        <v>50.842166666666657</v>
      </c>
      <c r="S1481" s="48">
        <v>54.780166666666659</v>
      </c>
      <c r="T1481" s="49">
        <v>51.590499999999984</v>
      </c>
      <c r="U1481" s="48">
        <v>43.186999999999998</v>
      </c>
      <c r="V1481" s="49">
        <v>40.222166666666674</v>
      </c>
      <c r="W1481" s="48">
        <v>37.888500000000001</v>
      </c>
      <c r="X1481" s="49">
        <v>12.197199999999999</v>
      </c>
      <c r="Y1481" s="48">
        <v>0</v>
      </c>
      <c r="Z1481" s="49">
        <v>0</v>
      </c>
      <c r="AA1481" s="48">
        <v>0</v>
      </c>
      <c r="AB1481" s="49">
        <v>0</v>
      </c>
      <c r="AC1481" s="58">
        <f t="shared" si="550"/>
        <v>381.58925000000005</v>
      </c>
      <c r="AD1481" s="58"/>
      <c r="AE1481" s="58"/>
    </row>
    <row r="1482" spans="2:31" x14ac:dyDescent="0.3">
      <c r="B1482" s="62" t="s">
        <v>57</v>
      </c>
      <c r="C1482" s="62"/>
      <c r="D1482" s="62"/>
      <c r="E1482" s="48">
        <v>0</v>
      </c>
      <c r="F1482" s="49">
        <v>0</v>
      </c>
      <c r="G1482" s="48">
        <v>0</v>
      </c>
      <c r="H1482" s="49">
        <v>0</v>
      </c>
      <c r="I1482" s="48">
        <v>0</v>
      </c>
      <c r="J1482" s="49">
        <v>0</v>
      </c>
      <c r="K1482" s="48">
        <v>0</v>
      </c>
      <c r="L1482" s="49">
        <v>0</v>
      </c>
      <c r="M1482" s="48">
        <v>0</v>
      </c>
      <c r="N1482" s="49">
        <v>0</v>
      </c>
      <c r="O1482" s="48">
        <v>0</v>
      </c>
      <c r="P1482" s="49">
        <v>0</v>
      </c>
      <c r="Q1482" s="48">
        <v>0</v>
      </c>
      <c r="R1482" s="49">
        <v>1.000000000000038E-3</v>
      </c>
      <c r="S1482" s="48">
        <v>3.0000000000000543E-3</v>
      </c>
      <c r="T1482" s="49">
        <v>0</v>
      </c>
      <c r="U1482" s="48">
        <v>2.333333333333402E-3</v>
      </c>
      <c r="V1482" s="49">
        <v>0</v>
      </c>
      <c r="W1482" s="48">
        <v>0</v>
      </c>
      <c r="X1482" s="49">
        <v>0</v>
      </c>
      <c r="Y1482" s="48">
        <v>0</v>
      </c>
      <c r="Z1482" s="49">
        <v>0</v>
      </c>
      <c r="AA1482" s="48">
        <v>0</v>
      </c>
      <c r="AB1482" s="49">
        <v>0</v>
      </c>
      <c r="AC1482" s="58">
        <f t="shared" si="550"/>
        <v>6.3333333333334945E-3</v>
      </c>
      <c r="AD1482" s="58"/>
      <c r="AE1482" s="58"/>
    </row>
    <row r="1483" spans="2:31" x14ac:dyDescent="0.3">
      <c r="B1483" s="62" t="s">
        <v>58</v>
      </c>
      <c r="C1483" s="62"/>
      <c r="D1483" s="62"/>
      <c r="E1483" s="48">
        <v>0</v>
      </c>
      <c r="F1483" s="49">
        <v>0</v>
      </c>
      <c r="G1483" s="48">
        <v>0</v>
      </c>
      <c r="H1483" s="49">
        <v>0</v>
      </c>
      <c r="I1483" s="48">
        <v>0</v>
      </c>
      <c r="J1483" s="49">
        <v>0</v>
      </c>
      <c r="K1483" s="48">
        <v>0</v>
      </c>
      <c r="L1483" s="49">
        <v>0</v>
      </c>
      <c r="M1483" s="48">
        <v>0</v>
      </c>
      <c r="N1483" s="49">
        <v>0</v>
      </c>
      <c r="O1483" s="48">
        <v>0</v>
      </c>
      <c r="P1483" s="49">
        <v>0</v>
      </c>
      <c r="Q1483" s="48">
        <v>0</v>
      </c>
      <c r="R1483" s="49">
        <v>0</v>
      </c>
      <c r="S1483" s="48">
        <v>0</v>
      </c>
      <c r="T1483" s="49">
        <v>0</v>
      </c>
      <c r="U1483" s="48">
        <v>0</v>
      </c>
      <c r="V1483" s="49">
        <v>0</v>
      </c>
      <c r="W1483" s="48">
        <v>0</v>
      </c>
      <c r="X1483" s="49">
        <v>0</v>
      </c>
      <c r="Y1483" s="48">
        <v>0</v>
      </c>
      <c r="Z1483" s="49">
        <v>0</v>
      </c>
      <c r="AA1483" s="48">
        <v>0</v>
      </c>
      <c r="AB1483" s="49">
        <v>0</v>
      </c>
      <c r="AC1483" s="58">
        <f t="shared" si="550"/>
        <v>0</v>
      </c>
      <c r="AD1483" s="58"/>
      <c r="AE1483" s="58"/>
    </row>
    <row r="1484" spans="2:31" x14ac:dyDescent="0.3">
      <c r="B1484" s="62" t="s">
        <v>125</v>
      </c>
      <c r="C1484" s="62"/>
      <c r="D1484" s="62"/>
      <c r="E1484" s="48">
        <v>0</v>
      </c>
      <c r="F1484" s="49">
        <v>0</v>
      </c>
      <c r="G1484" s="48">
        <v>0</v>
      </c>
      <c r="H1484" s="49">
        <v>0</v>
      </c>
      <c r="I1484" s="48">
        <v>0</v>
      </c>
      <c r="J1484" s="49">
        <v>0</v>
      </c>
      <c r="K1484" s="48">
        <v>0</v>
      </c>
      <c r="L1484" s="49">
        <v>0</v>
      </c>
      <c r="M1484" s="48">
        <v>0</v>
      </c>
      <c r="N1484" s="49">
        <v>3.2808333333333342</v>
      </c>
      <c r="O1484" s="48">
        <v>0</v>
      </c>
      <c r="P1484" s="49">
        <v>3.5830000000000086</v>
      </c>
      <c r="Q1484" s="48">
        <v>5.8370000000000122</v>
      </c>
      <c r="R1484" s="49">
        <v>6.1368333333333442</v>
      </c>
      <c r="S1484" s="48">
        <v>9.960666666666679</v>
      </c>
      <c r="T1484" s="49">
        <v>12.203333333333344</v>
      </c>
      <c r="U1484" s="48">
        <v>20.200333333333347</v>
      </c>
      <c r="V1484" s="49">
        <v>15.641833333333315</v>
      </c>
      <c r="W1484" s="48">
        <v>0</v>
      </c>
      <c r="X1484" s="49">
        <v>0</v>
      </c>
      <c r="Y1484" s="48">
        <v>0</v>
      </c>
      <c r="Z1484" s="49">
        <v>0</v>
      </c>
      <c r="AA1484" s="48">
        <v>0</v>
      </c>
      <c r="AB1484" s="49">
        <v>0</v>
      </c>
      <c r="AC1484" s="58">
        <f t="shared" si="550"/>
        <v>76.843833333333379</v>
      </c>
      <c r="AD1484" s="58"/>
      <c r="AE1484" s="58"/>
    </row>
    <row r="1485" spans="2:31" x14ac:dyDescent="0.3">
      <c r="B1485" s="62" t="s">
        <v>59</v>
      </c>
      <c r="C1485" s="62"/>
      <c r="D1485" s="62"/>
      <c r="E1485" s="48">
        <v>0</v>
      </c>
      <c r="F1485" s="49">
        <v>0</v>
      </c>
      <c r="G1485" s="48">
        <v>0</v>
      </c>
      <c r="H1485" s="49">
        <v>0</v>
      </c>
      <c r="I1485" s="48">
        <v>0</v>
      </c>
      <c r="J1485" s="49">
        <v>0</v>
      </c>
      <c r="K1485" s="48">
        <v>0</v>
      </c>
      <c r="L1485" s="49">
        <v>0</v>
      </c>
      <c r="M1485" s="48">
        <v>0</v>
      </c>
      <c r="N1485" s="49">
        <v>0.15583333333333324</v>
      </c>
      <c r="O1485" s="48">
        <v>0</v>
      </c>
      <c r="P1485" s="49">
        <v>0</v>
      </c>
      <c r="Q1485" s="48">
        <v>0</v>
      </c>
      <c r="R1485" s="49">
        <v>0</v>
      </c>
      <c r="S1485" s="48">
        <v>0</v>
      </c>
      <c r="T1485" s="49">
        <v>0</v>
      </c>
      <c r="U1485" s="48">
        <v>0</v>
      </c>
      <c r="V1485" s="49">
        <v>0</v>
      </c>
      <c r="W1485" s="48">
        <v>0</v>
      </c>
      <c r="X1485" s="49">
        <v>0</v>
      </c>
      <c r="Y1485" s="48">
        <v>0</v>
      </c>
      <c r="Z1485" s="49">
        <v>0</v>
      </c>
      <c r="AA1485" s="48">
        <v>0</v>
      </c>
      <c r="AB1485" s="49">
        <v>0</v>
      </c>
      <c r="AC1485" s="58">
        <f t="shared" si="550"/>
        <v>0.15583333333333324</v>
      </c>
      <c r="AD1485" s="58"/>
      <c r="AE1485" s="58"/>
    </row>
    <row r="1486" spans="2:31" x14ac:dyDescent="0.3">
      <c r="B1486" s="62" t="s">
        <v>60</v>
      </c>
      <c r="C1486" s="62"/>
      <c r="D1486" s="6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0.54666666666666686</v>
      </c>
      <c r="O1486" s="48">
        <v>0</v>
      </c>
      <c r="P1486" s="49">
        <v>0</v>
      </c>
      <c r="Q1486" s="48">
        <v>0</v>
      </c>
      <c r="R1486" s="49">
        <v>0</v>
      </c>
      <c r="S1486" s="48">
        <v>0</v>
      </c>
      <c r="T1486" s="49">
        <v>0</v>
      </c>
      <c r="U1486" s="48">
        <v>0</v>
      </c>
      <c r="V1486" s="49">
        <v>4.4825000000000017</v>
      </c>
      <c r="W1486" s="48">
        <v>1.0119999999999987</v>
      </c>
      <c r="X1486" s="49">
        <v>0.18799999999999989</v>
      </c>
      <c r="Y1486" s="48">
        <v>0</v>
      </c>
      <c r="Z1486" s="49">
        <v>0</v>
      </c>
      <c r="AA1486" s="48">
        <v>0</v>
      </c>
      <c r="AB1486" s="49">
        <v>0</v>
      </c>
      <c r="AC1486" s="58">
        <f t="shared" si="550"/>
        <v>6.229166666666667</v>
      </c>
      <c r="AD1486" s="58"/>
      <c r="AE1486" s="58"/>
    </row>
    <row r="1487" spans="2:31" x14ac:dyDescent="0.3">
      <c r="B1487" s="62" t="s">
        <v>61</v>
      </c>
      <c r="C1487" s="62"/>
      <c r="D1487" s="62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0.31500000000000056</v>
      </c>
      <c r="O1487" s="48">
        <v>0</v>
      </c>
      <c r="P1487" s="49">
        <v>0</v>
      </c>
      <c r="Q1487" s="48">
        <v>0</v>
      </c>
      <c r="R1487" s="49">
        <v>0</v>
      </c>
      <c r="S1487" s="48">
        <v>4.9999999999999524E-3</v>
      </c>
      <c r="T1487" s="49">
        <v>1.6784999999999997</v>
      </c>
      <c r="U1487" s="48">
        <v>5.6276666666666637</v>
      </c>
      <c r="V1487" s="49">
        <v>15.550833333333342</v>
      </c>
      <c r="W1487" s="48">
        <v>20.286999999999995</v>
      </c>
      <c r="X1487" s="49">
        <v>0.22966666666666644</v>
      </c>
      <c r="Y1487" s="48">
        <v>0</v>
      </c>
      <c r="Z1487" s="49">
        <v>0</v>
      </c>
      <c r="AA1487" s="48">
        <v>0</v>
      </c>
      <c r="AB1487" s="49">
        <v>0</v>
      </c>
      <c r="AC1487" s="58">
        <f t="shared" si="550"/>
        <v>43.693666666666665</v>
      </c>
      <c r="AD1487" s="58"/>
      <c r="AE1487" s="58"/>
    </row>
    <row r="1488" spans="2:31" x14ac:dyDescent="0.3">
      <c r="B1488" s="62" t="s">
        <v>62</v>
      </c>
      <c r="C1488" s="62"/>
      <c r="D1488" s="62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0</v>
      </c>
      <c r="P1488" s="49">
        <v>0</v>
      </c>
      <c r="Q1488" s="48">
        <v>0</v>
      </c>
      <c r="R1488" s="49">
        <v>2.0833333333333333E-3</v>
      </c>
      <c r="S1488" s="48">
        <v>0</v>
      </c>
      <c r="T1488" s="49">
        <v>0</v>
      </c>
      <c r="U1488" s="48">
        <v>0</v>
      </c>
      <c r="V1488" s="49">
        <v>0</v>
      </c>
      <c r="W1488" s="48">
        <v>8.3720166666666653</v>
      </c>
      <c r="X1488" s="49">
        <v>0.6803333333333339</v>
      </c>
      <c r="Y1488" s="48">
        <v>0</v>
      </c>
      <c r="Z1488" s="49">
        <v>0</v>
      </c>
      <c r="AA1488" s="48">
        <v>0</v>
      </c>
      <c r="AB1488" s="49">
        <v>0</v>
      </c>
      <c r="AC1488" s="58">
        <f t="shared" si="550"/>
        <v>9.054433333333332</v>
      </c>
      <c r="AD1488" s="58"/>
      <c r="AE1488" s="58"/>
    </row>
    <row r="1489" spans="2:31" x14ac:dyDescent="0.3">
      <c r="B1489" s="62" t="s">
        <v>63</v>
      </c>
      <c r="C1489" s="62"/>
      <c r="D1489" s="62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0</v>
      </c>
      <c r="O1489" s="48">
        <v>0</v>
      </c>
      <c r="P1489" s="49">
        <v>0</v>
      </c>
      <c r="Q1489" s="48">
        <v>0</v>
      </c>
      <c r="R1489" s="49">
        <v>0</v>
      </c>
      <c r="S1489" s="48">
        <v>0</v>
      </c>
      <c r="T1489" s="49">
        <v>0</v>
      </c>
      <c r="U1489" s="48">
        <v>0</v>
      </c>
      <c r="V1489" s="49">
        <v>0</v>
      </c>
      <c r="W1489" s="48">
        <v>0</v>
      </c>
      <c r="X1489" s="49">
        <v>0</v>
      </c>
      <c r="Y1489" s="48">
        <v>0</v>
      </c>
      <c r="Z1489" s="49">
        <v>0</v>
      </c>
      <c r="AA1489" s="48">
        <v>0</v>
      </c>
      <c r="AB1489" s="49">
        <v>0</v>
      </c>
      <c r="AC1489" s="58">
        <f t="shared" si="550"/>
        <v>0</v>
      </c>
      <c r="AD1489" s="58"/>
      <c r="AE1489" s="58"/>
    </row>
    <row r="1490" spans="2:31" x14ac:dyDescent="0.3">
      <c r="B1490" s="62" t="s">
        <v>64</v>
      </c>
      <c r="C1490" s="62"/>
      <c r="D1490" s="62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6.1303333333333345</v>
      </c>
      <c r="O1490" s="48">
        <v>16.779333333333309</v>
      </c>
      <c r="P1490" s="49">
        <v>19.412333333333343</v>
      </c>
      <c r="Q1490" s="48">
        <v>22.000166666666665</v>
      </c>
      <c r="R1490" s="49">
        <v>22.227500000000006</v>
      </c>
      <c r="S1490" s="48">
        <v>21.871333333333347</v>
      </c>
      <c r="T1490" s="49">
        <v>28.469666666666686</v>
      </c>
      <c r="U1490" s="48">
        <v>24.92016666666666</v>
      </c>
      <c r="V1490" s="49">
        <v>22.988166666666668</v>
      </c>
      <c r="W1490" s="48">
        <v>23.061666666666671</v>
      </c>
      <c r="X1490" s="49">
        <v>2.3213333333333335</v>
      </c>
      <c r="Y1490" s="48">
        <v>0</v>
      </c>
      <c r="Z1490" s="49">
        <v>0</v>
      </c>
      <c r="AA1490" s="48">
        <v>0</v>
      </c>
      <c r="AB1490" s="49">
        <v>0</v>
      </c>
      <c r="AC1490" s="58">
        <f t="shared" si="550"/>
        <v>210.18200000000002</v>
      </c>
      <c r="AD1490" s="58"/>
      <c r="AE1490" s="58"/>
    </row>
    <row r="1491" spans="2:31" x14ac:dyDescent="0.3">
      <c r="B1491" s="62" t="s">
        <v>126</v>
      </c>
      <c r="C1491" s="62"/>
      <c r="D1491" s="62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4.2453333333333285</v>
      </c>
      <c r="O1491" s="48">
        <v>4.3403333333333247</v>
      </c>
      <c r="P1491" s="49">
        <v>5.7575000000000029</v>
      </c>
      <c r="Q1491" s="48">
        <v>6.425833333333336</v>
      </c>
      <c r="R1491" s="49">
        <v>6.427333333333336</v>
      </c>
      <c r="S1491" s="48">
        <v>11.526333333333339</v>
      </c>
      <c r="T1491" s="49">
        <v>18.028500000000005</v>
      </c>
      <c r="U1491" s="48">
        <v>29.477166666666683</v>
      </c>
      <c r="V1491" s="49">
        <v>27.977666666666682</v>
      </c>
      <c r="W1491" s="48">
        <v>20.471500000000017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58">
        <f t="shared" si="550"/>
        <v>134.67750000000004</v>
      </c>
      <c r="AD1491" s="58"/>
      <c r="AE1491" s="58"/>
    </row>
    <row r="1492" spans="2:31" x14ac:dyDescent="0.3">
      <c r="B1492" s="62" t="s">
        <v>65</v>
      </c>
      <c r="C1492" s="62"/>
      <c r="D1492" s="62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0.18950000000000003</v>
      </c>
      <c r="O1492" s="48">
        <v>0</v>
      </c>
      <c r="P1492" s="49">
        <v>0.85449999999999926</v>
      </c>
      <c r="Q1492" s="48">
        <v>1.9423333333333335</v>
      </c>
      <c r="R1492" s="49">
        <v>1.8421666666666665</v>
      </c>
      <c r="S1492" s="48">
        <v>2.2545000000000006</v>
      </c>
      <c r="T1492" s="49">
        <v>1.1096000000000008</v>
      </c>
      <c r="U1492" s="48">
        <v>0</v>
      </c>
      <c r="V1492" s="49">
        <v>0</v>
      </c>
      <c r="W1492" s="48">
        <v>0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58">
        <f t="shared" si="550"/>
        <v>8.1926000000000005</v>
      </c>
      <c r="AD1492" s="58"/>
      <c r="AE1492" s="58"/>
    </row>
    <row r="1493" spans="2:31" x14ac:dyDescent="0.3">
      <c r="B1493" s="62" t="s">
        <v>66</v>
      </c>
      <c r="C1493" s="62"/>
      <c r="D1493" s="62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9.5634999999999994</v>
      </c>
      <c r="N1493" s="49">
        <v>35.442666666666675</v>
      </c>
      <c r="O1493" s="48">
        <v>57.951833333333319</v>
      </c>
      <c r="P1493" s="49">
        <v>59.24</v>
      </c>
      <c r="Q1493" s="48">
        <v>59.550499999999985</v>
      </c>
      <c r="R1493" s="49">
        <v>59.81</v>
      </c>
      <c r="S1493" s="48">
        <v>61.57</v>
      </c>
      <c r="T1493" s="49">
        <v>61.299666666666653</v>
      </c>
      <c r="U1493" s="48">
        <v>58.31</v>
      </c>
      <c r="V1493" s="49">
        <v>58.43</v>
      </c>
      <c r="W1493" s="48">
        <v>58.133833333333321</v>
      </c>
      <c r="X1493" s="49">
        <v>34.458500000000001</v>
      </c>
      <c r="Y1493" s="48">
        <v>0</v>
      </c>
      <c r="Z1493" s="49">
        <v>0</v>
      </c>
      <c r="AA1493" s="48">
        <v>0</v>
      </c>
      <c r="AB1493" s="49">
        <v>0</v>
      </c>
      <c r="AC1493" s="58">
        <f>SUM(E1493:AB1493)</f>
        <v>613.76049999999987</v>
      </c>
      <c r="AD1493" s="58"/>
      <c r="AE1493" s="58"/>
    </row>
    <row r="1494" spans="2:31" x14ac:dyDescent="0.3">
      <c r="B1494" s="62" t="s">
        <v>67</v>
      </c>
      <c r="C1494" s="62"/>
      <c r="D1494" s="62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0.14283333333333334</v>
      </c>
      <c r="N1494" s="49">
        <v>7.1396666666666695</v>
      </c>
      <c r="O1494" s="48">
        <v>9.1705000000000005</v>
      </c>
      <c r="P1494" s="49">
        <v>10.456333333333337</v>
      </c>
      <c r="Q1494" s="48">
        <v>12.800166666666664</v>
      </c>
      <c r="R1494" s="49">
        <v>13.193999999999997</v>
      </c>
      <c r="S1494" s="48">
        <v>14.178833333333333</v>
      </c>
      <c r="T1494" s="49">
        <v>13.546999999999997</v>
      </c>
      <c r="U1494" s="48">
        <v>12.257000000000001</v>
      </c>
      <c r="V1494" s="49">
        <v>8.9906666666666659</v>
      </c>
      <c r="W1494" s="48">
        <v>7.4488333333333294</v>
      </c>
      <c r="X1494" s="49">
        <v>1.580333333333334</v>
      </c>
      <c r="Y1494" s="48">
        <v>0</v>
      </c>
      <c r="Z1494" s="49">
        <v>0</v>
      </c>
      <c r="AA1494" s="48">
        <v>0</v>
      </c>
      <c r="AB1494" s="49">
        <v>0</v>
      </c>
      <c r="AC1494" s="58">
        <f t="shared" ref="AC1494:AC1512" si="551">SUM(E1494:AB1494)</f>
        <v>110.90616666666666</v>
      </c>
      <c r="AD1494" s="58"/>
      <c r="AE1494" s="58"/>
    </row>
    <row r="1495" spans="2:31" x14ac:dyDescent="0.3">
      <c r="B1495" s="62" t="s">
        <v>68</v>
      </c>
      <c r="C1495" s="62"/>
      <c r="D1495" s="62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3.2301333333333351</v>
      </c>
      <c r="O1495" s="48">
        <v>0</v>
      </c>
      <c r="P1495" s="49">
        <v>6.9966833333333227</v>
      </c>
      <c r="Q1495" s="48">
        <v>13.651333333333319</v>
      </c>
      <c r="R1495" s="49">
        <v>16.890000000000022</v>
      </c>
      <c r="S1495" s="48">
        <v>49.515833333333326</v>
      </c>
      <c r="T1495" s="49">
        <v>69.41</v>
      </c>
      <c r="U1495" s="48">
        <v>46.354666666666667</v>
      </c>
      <c r="V1495" s="49">
        <v>7.5826666666667073</v>
      </c>
      <c r="W1495" s="48">
        <v>0</v>
      </c>
      <c r="X1495" s="49">
        <v>0</v>
      </c>
      <c r="Y1495" s="48">
        <v>0</v>
      </c>
      <c r="Z1495" s="49">
        <v>0</v>
      </c>
      <c r="AA1495" s="48">
        <v>0</v>
      </c>
      <c r="AB1495" s="49">
        <v>0</v>
      </c>
      <c r="AC1495" s="58">
        <f t="shared" si="551"/>
        <v>213.63131666666672</v>
      </c>
      <c r="AD1495" s="58"/>
      <c r="AE1495" s="58"/>
    </row>
    <row r="1496" spans="2:31" x14ac:dyDescent="0.3">
      <c r="B1496" s="62" t="s">
        <v>69</v>
      </c>
      <c r="C1496" s="62"/>
      <c r="D1496" s="62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2.853533333333333</v>
      </c>
      <c r="O1496" s="48">
        <v>0</v>
      </c>
      <c r="P1496" s="49">
        <v>8.3141499999999997</v>
      </c>
      <c r="Q1496" s="48">
        <v>12.77033333333333</v>
      </c>
      <c r="R1496" s="49">
        <v>13.177666666666672</v>
      </c>
      <c r="S1496" s="48">
        <v>16.413333333333338</v>
      </c>
      <c r="T1496" s="49">
        <v>21.558833333333336</v>
      </c>
      <c r="U1496" s="48">
        <v>23.257833333333341</v>
      </c>
      <c r="V1496" s="49">
        <v>24.230166666666666</v>
      </c>
      <c r="W1496" s="48">
        <v>9.0521666666666647</v>
      </c>
      <c r="X1496" s="49">
        <v>0.5471666666666668</v>
      </c>
      <c r="Y1496" s="48">
        <v>0</v>
      </c>
      <c r="Z1496" s="49">
        <v>0</v>
      </c>
      <c r="AA1496" s="48">
        <v>0</v>
      </c>
      <c r="AB1496" s="49">
        <v>0</v>
      </c>
      <c r="AC1496" s="58">
        <f t="shared" si="551"/>
        <v>132.17518333333334</v>
      </c>
      <c r="AD1496" s="58"/>
      <c r="AE1496" s="58"/>
    </row>
    <row r="1497" spans="2:31" x14ac:dyDescent="0.3">
      <c r="B1497" s="62" t="s">
        <v>70</v>
      </c>
      <c r="C1497" s="62"/>
      <c r="D1497" s="62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0.44333333333333325</v>
      </c>
      <c r="O1497" s="48">
        <v>0</v>
      </c>
      <c r="P1497" s="49">
        <v>29.514333333333283</v>
      </c>
      <c r="Q1497" s="48">
        <v>38.28</v>
      </c>
      <c r="R1497" s="49">
        <v>36.319999999999965</v>
      </c>
      <c r="S1497" s="48">
        <v>36.75</v>
      </c>
      <c r="T1497" s="49">
        <v>38.28</v>
      </c>
      <c r="U1497" s="48">
        <v>33.369999999999955</v>
      </c>
      <c r="V1497" s="49">
        <v>34.639999999999937</v>
      </c>
      <c r="W1497" s="48">
        <v>34.4196666666666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58">
        <f t="shared" si="551"/>
        <v>282.01733333333306</v>
      </c>
      <c r="AD1497" s="58"/>
      <c r="AE1497" s="58"/>
    </row>
    <row r="1498" spans="2:31" x14ac:dyDescent="0.3">
      <c r="B1498" s="62" t="s">
        <v>71</v>
      </c>
      <c r="C1498" s="62"/>
      <c r="D1498" s="62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0</v>
      </c>
      <c r="V1498" s="49">
        <v>0</v>
      </c>
      <c r="W1498" s="48">
        <v>3.6079999999999974</v>
      </c>
      <c r="X1498" s="49">
        <v>0</v>
      </c>
      <c r="Y1498" s="48">
        <v>0</v>
      </c>
      <c r="Z1498" s="49">
        <v>0</v>
      </c>
      <c r="AA1498" s="48">
        <v>0</v>
      </c>
      <c r="AB1498" s="49">
        <v>0</v>
      </c>
      <c r="AC1498" s="58">
        <f t="shared" si="551"/>
        <v>3.6079999999999974</v>
      </c>
      <c r="AD1498" s="58"/>
      <c r="AE1498" s="58"/>
    </row>
    <row r="1499" spans="2:31" x14ac:dyDescent="0.3">
      <c r="B1499" s="62" t="s">
        <v>72</v>
      </c>
      <c r="C1499" s="62"/>
      <c r="D1499" s="62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0</v>
      </c>
      <c r="O1499" s="48">
        <v>0</v>
      </c>
      <c r="P1499" s="49">
        <v>12.625666666666669</v>
      </c>
      <c r="Q1499" s="48">
        <v>18.34</v>
      </c>
      <c r="R1499" s="49">
        <v>18.84</v>
      </c>
      <c r="S1499" s="48">
        <v>18.833666666666666</v>
      </c>
      <c r="T1499" s="49">
        <v>18.210000000000015</v>
      </c>
      <c r="U1499" s="48">
        <v>17.97000000000002</v>
      </c>
      <c r="V1499" s="49">
        <v>17.039999999999985</v>
      </c>
      <c r="W1499" s="48">
        <v>16.169999999999984</v>
      </c>
      <c r="X1499" s="49">
        <v>9.6116666666666664</v>
      </c>
      <c r="Y1499" s="48">
        <v>0</v>
      </c>
      <c r="Z1499" s="49">
        <v>0</v>
      </c>
      <c r="AA1499" s="48">
        <v>0</v>
      </c>
      <c r="AB1499" s="49">
        <v>0</v>
      </c>
      <c r="AC1499" s="58">
        <f t="shared" si="551"/>
        <v>147.64100000000002</v>
      </c>
      <c r="AD1499" s="58"/>
      <c r="AE1499" s="58"/>
    </row>
    <row r="1500" spans="2:31" x14ac:dyDescent="0.3">
      <c r="B1500" s="62" t="s">
        <v>73</v>
      </c>
      <c r="C1500" s="62"/>
      <c r="D1500" s="62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4.3613333333333344</v>
      </c>
      <c r="O1500" s="48">
        <v>0</v>
      </c>
      <c r="P1500" s="49">
        <v>3.0889999999999977</v>
      </c>
      <c r="Q1500" s="48">
        <v>4.1818333333333282</v>
      </c>
      <c r="R1500" s="49">
        <v>4.5171666666666637</v>
      </c>
      <c r="S1500" s="48">
        <v>12.18666666666666</v>
      </c>
      <c r="T1500" s="49">
        <v>12.372333333333332</v>
      </c>
      <c r="U1500" s="48">
        <v>44.124999999999993</v>
      </c>
      <c r="V1500" s="49">
        <v>44.037333333333343</v>
      </c>
      <c r="W1500" s="48">
        <v>18.714833333333331</v>
      </c>
      <c r="X1500" s="49">
        <v>0</v>
      </c>
      <c r="Y1500" s="48">
        <v>0</v>
      </c>
      <c r="Z1500" s="49">
        <v>0</v>
      </c>
      <c r="AA1500" s="48">
        <v>0</v>
      </c>
      <c r="AB1500" s="49">
        <v>0</v>
      </c>
      <c r="AC1500" s="58">
        <f t="shared" si="551"/>
        <v>147.5855</v>
      </c>
      <c r="AD1500" s="58"/>
      <c r="AE1500" s="58"/>
    </row>
    <row r="1501" spans="2:31" x14ac:dyDescent="0.3">
      <c r="B1501" s="62" t="s">
        <v>74</v>
      </c>
      <c r="C1501" s="62"/>
      <c r="D1501" s="62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58">
        <f t="shared" si="551"/>
        <v>0</v>
      </c>
      <c r="AD1501" s="58"/>
      <c r="AE1501" s="58"/>
    </row>
    <row r="1502" spans="2:31" x14ac:dyDescent="0.3">
      <c r="B1502" s="62" t="s">
        <v>75</v>
      </c>
      <c r="C1502" s="62"/>
      <c r="D1502" s="62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3.8001666666666662</v>
      </c>
      <c r="O1502" s="48">
        <v>0</v>
      </c>
      <c r="P1502" s="49">
        <v>16.884833333333351</v>
      </c>
      <c r="Q1502" s="48">
        <v>20.996666666666666</v>
      </c>
      <c r="R1502" s="49">
        <v>36.900000000000006</v>
      </c>
      <c r="S1502" s="48">
        <v>47.669999999999987</v>
      </c>
      <c r="T1502" s="49">
        <v>36.26333333333335</v>
      </c>
      <c r="U1502" s="48">
        <v>27.567833333333283</v>
      </c>
      <c r="V1502" s="49">
        <v>10.110333333333328</v>
      </c>
      <c r="W1502" s="48">
        <v>7.8364999999999974</v>
      </c>
      <c r="X1502" s="49">
        <v>0</v>
      </c>
      <c r="Y1502" s="48">
        <v>0</v>
      </c>
      <c r="Z1502" s="49">
        <v>0</v>
      </c>
      <c r="AA1502" s="48">
        <v>0</v>
      </c>
      <c r="AB1502" s="49">
        <v>0</v>
      </c>
      <c r="AC1502" s="58">
        <f t="shared" si="551"/>
        <v>208.02966666666666</v>
      </c>
      <c r="AD1502" s="58"/>
      <c r="AE1502" s="58"/>
    </row>
    <row r="1503" spans="2:31" x14ac:dyDescent="0.3">
      <c r="B1503" s="62" t="s">
        <v>76</v>
      </c>
      <c r="C1503" s="62"/>
      <c r="D1503" s="62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0.52099999999999935</v>
      </c>
      <c r="N1503" s="49">
        <v>3.4766666666666661</v>
      </c>
      <c r="O1503" s="48">
        <v>0</v>
      </c>
      <c r="P1503" s="49">
        <v>9.0648333333333326</v>
      </c>
      <c r="Q1503" s="48">
        <v>11.62233333333333</v>
      </c>
      <c r="R1503" s="49">
        <v>12.268166666666675</v>
      </c>
      <c r="S1503" s="48">
        <v>17.833999999999989</v>
      </c>
      <c r="T1503" s="49">
        <v>21.569000000000017</v>
      </c>
      <c r="U1503" s="48">
        <v>17.684333333333363</v>
      </c>
      <c r="V1503" s="49">
        <v>17.731000000000009</v>
      </c>
      <c r="W1503" s="48">
        <v>16.083333333333336</v>
      </c>
      <c r="X1503" s="49">
        <v>0.48466666666666719</v>
      </c>
      <c r="Y1503" s="48">
        <v>0</v>
      </c>
      <c r="Z1503" s="49">
        <v>0</v>
      </c>
      <c r="AA1503" s="48">
        <v>0</v>
      </c>
      <c r="AB1503" s="49">
        <v>0</v>
      </c>
      <c r="AC1503" s="58">
        <f t="shared" si="551"/>
        <v>128.33933333333337</v>
      </c>
      <c r="AD1503" s="58"/>
      <c r="AE1503" s="58"/>
    </row>
    <row r="1504" spans="2:31" x14ac:dyDescent="0.3">
      <c r="B1504" s="62" t="s">
        <v>77</v>
      </c>
      <c r="C1504" s="62"/>
      <c r="D1504" s="62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1.8924999999999996</v>
      </c>
      <c r="O1504" s="48">
        <v>0</v>
      </c>
      <c r="P1504" s="49">
        <v>0.61249999999999927</v>
      </c>
      <c r="Q1504" s="48">
        <v>1.8836666666666675</v>
      </c>
      <c r="R1504" s="49">
        <v>2.6663333333333266</v>
      </c>
      <c r="S1504" s="48">
        <v>4.9806666666666652</v>
      </c>
      <c r="T1504" s="49">
        <v>3.3524999999999969</v>
      </c>
      <c r="U1504" s="48">
        <v>4.8370000000000006</v>
      </c>
      <c r="V1504" s="49">
        <v>3.2714999999999974</v>
      </c>
      <c r="W1504" s="48">
        <v>2.6286666666666636</v>
      </c>
      <c r="X1504" s="49">
        <v>0.10033333333333321</v>
      </c>
      <c r="Y1504" s="48">
        <v>0</v>
      </c>
      <c r="Z1504" s="49">
        <v>0</v>
      </c>
      <c r="AA1504" s="48">
        <v>0</v>
      </c>
      <c r="AB1504" s="49">
        <v>0</v>
      </c>
      <c r="AC1504" s="58">
        <f t="shared" si="551"/>
        <v>26.225666666666648</v>
      </c>
      <c r="AD1504" s="58"/>
      <c r="AE1504" s="58"/>
    </row>
    <row r="1505" spans="2:31" x14ac:dyDescent="0.3">
      <c r="B1505" s="62" t="s">
        <v>78</v>
      </c>
      <c r="C1505" s="62"/>
      <c r="D1505" s="62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58">
        <f t="shared" si="551"/>
        <v>0</v>
      </c>
      <c r="AD1505" s="58"/>
      <c r="AE1505" s="58"/>
    </row>
    <row r="1506" spans="2:31" x14ac:dyDescent="0.3">
      <c r="B1506" s="62" t="s">
        <v>79</v>
      </c>
      <c r="C1506" s="62"/>
      <c r="D1506" s="62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1.5846666666666669</v>
      </c>
      <c r="N1506" s="49">
        <v>2.6709666666666663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58">
        <f t="shared" si="551"/>
        <v>4.2556333333333329</v>
      </c>
      <c r="AD1506" s="58"/>
      <c r="AE1506" s="58"/>
    </row>
    <row r="1507" spans="2:31" x14ac:dyDescent="0.3">
      <c r="B1507" s="62" t="s">
        <v>80</v>
      </c>
      <c r="C1507" s="62"/>
      <c r="D1507" s="62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0.61916666666666675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58">
        <f t="shared" si="551"/>
        <v>0.61916666666666675</v>
      </c>
      <c r="AD1507" s="58"/>
      <c r="AE1507" s="58"/>
    </row>
    <row r="1508" spans="2:31" x14ac:dyDescent="0.3">
      <c r="B1508" s="62" t="s">
        <v>88</v>
      </c>
      <c r="C1508" s="62"/>
      <c r="D1508" s="62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0.14749999999999999</v>
      </c>
      <c r="N1508" s="49">
        <v>0.10166666666666666</v>
      </c>
      <c r="O1508" s="48">
        <v>0</v>
      </c>
      <c r="P1508" s="49">
        <v>0</v>
      </c>
      <c r="Q1508" s="48">
        <v>0</v>
      </c>
      <c r="R1508" s="49">
        <v>0</v>
      </c>
      <c r="S1508" s="48">
        <v>0</v>
      </c>
      <c r="T1508" s="49">
        <v>0</v>
      </c>
      <c r="U1508" s="48">
        <v>0</v>
      </c>
      <c r="V1508" s="49">
        <v>0</v>
      </c>
      <c r="W1508" s="48">
        <v>0.73500000000000065</v>
      </c>
      <c r="X1508" s="49">
        <v>0.13333333333333339</v>
      </c>
      <c r="Y1508" s="48">
        <v>0</v>
      </c>
      <c r="Z1508" s="49">
        <v>0</v>
      </c>
      <c r="AA1508" s="48">
        <v>0</v>
      </c>
      <c r="AB1508" s="49">
        <v>0</v>
      </c>
      <c r="AC1508" s="58">
        <f t="shared" si="551"/>
        <v>1.1175000000000006</v>
      </c>
      <c r="AD1508" s="58"/>
      <c r="AE1508" s="58"/>
    </row>
    <row r="1509" spans="2:31" x14ac:dyDescent="0.3">
      <c r="B1509" s="62" t="s">
        <v>104</v>
      </c>
      <c r="C1509" s="62"/>
      <c r="D1509" s="62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0</v>
      </c>
      <c r="O1509" s="48">
        <v>0</v>
      </c>
      <c r="P1509" s="49">
        <v>6.6151666666666618</v>
      </c>
      <c r="Q1509" s="48">
        <v>10.24566666666667</v>
      </c>
      <c r="R1509" s="49">
        <v>12.835999999999997</v>
      </c>
      <c r="S1509" s="48">
        <v>15.669833333333331</v>
      </c>
      <c r="T1509" s="49">
        <v>15.426166666666678</v>
      </c>
      <c r="U1509" s="48">
        <v>13.044166666666666</v>
      </c>
      <c r="V1509" s="49">
        <v>8.5429999999999957</v>
      </c>
      <c r="W1509" s="48">
        <v>3.3941666666666661</v>
      </c>
      <c r="X1509" s="49">
        <v>0.17049999999999996</v>
      </c>
      <c r="Y1509" s="48">
        <v>0</v>
      </c>
      <c r="Z1509" s="49">
        <v>0</v>
      </c>
      <c r="AA1509" s="48">
        <v>0</v>
      </c>
      <c r="AB1509" s="49">
        <v>0</v>
      </c>
      <c r="AC1509" s="58">
        <f t="shared" si="551"/>
        <v>85.944666666666663</v>
      </c>
      <c r="AD1509" s="58"/>
      <c r="AE1509" s="58"/>
    </row>
    <row r="1510" spans="2:31" x14ac:dyDescent="0.3">
      <c r="B1510" s="62" t="s">
        <v>101</v>
      </c>
      <c r="C1510" s="62"/>
      <c r="D1510" s="62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0</v>
      </c>
      <c r="N1510" s="49">
        <v>0</v>
      </c>
      <c r="O1510" s="48">
        <v>0</v>
      </c>
      <c r="P1510" s="49">
        <v>71.726833333333332</v>
      </c>
      <c r="Q1510" s="48">
        <v>92.616833333333318</v>
      </c>
      <c r="R1510" s="49">
        <v>91.275166666666649</v>
      </c>
      <c r="S1510" s="48">
        <v>93.188166666666675</v>
      </c>
      <c r="T1510" s="49">
        <v>84.986833333333351</v>
      </c>
      <c r="U1510" s="48">
        <v>66.623166666666663</v>
      </c>
      <c r="V1510" s="49">
        <v>58.043000000000013</v>
      </c>
      <c r="W1510" s="48">
        <v>39.286833333333334</v>
      </c>
      <c r="X1510" s="49">
        <v>0.79516666666666702</v>
      </c>
      <c r="Y1510" s="48">
        <v>0</v>
      </c>
      <c r="Z1510" s="49">
        <v>0</v>
      </c>
      <c r="AA1510" s="48">
        <v>0</v>
      </c>
      <c r="AB1510" s="49">
        <v>0</v>
      </c>
      <c r="AC1510" s="58">
        <f t="shared" si="551"/>
        <v>598.54199999999992</v>
      </c>
      <c r="AD1510" s="58"/>
      <c r="AE1510" s="58"/>
    </row>
    <row r="1511" spans="2:31" x14ac:dyDescent="0.3">
      <c r="B1511" s="62" t="s">
        <v>102</v>
      </c>
      <c r="C1511" s="62"/>
      <c r="D1511" s="62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0.24283333333333321</v>
      </c>
      <c r="O1511" s="48">
        <v>0</v>
      </c>
      <c r="P1511" s="49">
        <v>1.3663333333333336</v>
      </c>
      <c r="Q1511" s="48">
        <v>2.0724999999999976</v>
      </c>
      <c r="R1511" s="49">
        <v>2.1003333333333321</v>
      </c>
      <c r="S1511" s="48">
        <v>9.1790000000000003</v>
      </c>
      <c r="T1511" s="49">
        <v>17.206500000000002</v>
      </c>
      <c r="U1511" s="48">
        <v>31.989000000000001</v>
      </c>
      <c r="V1511" s="49">
        <v>29.981999999999982</v>
      </c>
      <c r="W1511" s="48">
        <v>17.465666666666682</v>
      </c>
      <c r="X1511" s="49">
        <v>0</v>
      </c>
      <c r="Y1511" s="48">
        <v>0</v>
      </c>
      <c r="Z1511" s="49">
        <v>0</v>
      </c>
      <c r="AA1511" s="48">
        <v>0</v>
      </c>
      <c r="AB1511" s="49">
        <v>0</v>
      </c>
      <c r="AC1511" s="58">
        <f t="shared" si="551"/>
        <v>111.60416666666666</v>
      </c>
      <c r="AD1511" s="58"/>
      <c r="AE1511" s="58"/>
    </row>
    <row r="1512" spans="2:31" x14ac:dyDescent="0.3">
      <c r="B1512" s="62" t="s">
        <v>103</v>
      </c>
      <c r="C1512" s="62"/>
      <c r="D1512" s="62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4.666666666666662E-2</v>
      </c>
      <c r="N1512" s="49">
        <v>2.684166666666667</v>
      </c>
      <c r="O1512" s="48">
        <v>0</v>
      </c>
      <c r="P1512" s="49">
        <v>0</v>
      </c>
      <c r="Q1512" s="48">
        <v>4.533333333333308E-2</v>
      </c>
      <c r="R1512" s="49">
        <v>0</v>
      </c>
      <c r="S1512" s="48">
        <v>4.1794999999999964</v>
      </c>
      <c r="T1512" s="49">
        <v>12.836333333333332</v>
      </c>
      <c r="U1512" s="48">
        <v>28.939000000000021</v>
      </c>
      <c r="V1512" s="49">
        <v>28.950666666666685</v>
      </c>
      <c r="W1512" s="48">
        <v>30.611666666666675</v>
      </c>
      <c r="X1512" s="49">
        <v>0.72733333333333328</v>
      </c>
      <c r="Y1512" s="48">
        <v>0</v>
      </c>
      <c r="Z1512" s="49">
        <v>0</v>
      </c>
      <c r="AA1512" s="48">
        <v>0</v>
      </c>
      <c r="AB1512" s="49">
        <v>0</v>
      </c>
      <c r="AC1512" s="58">
        <f t="shared" si="551"/>
        <v>109.02066666666671</v>
      </c>
      <c r="AD1512" s="58"/>
      <c r="AE1512" s="58"/>
    </row>
    <row r="1513" spans="2:31" x14ac:dyDescent="0.3">
      <c r="B1513" s="62" t="s">
        <v>116</v>
      </c>
      <c r="C1513" s="62"/>
      <c r="D1513" s="62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1.3363333333333327</v>
      </c>
      <c r="O1513" s="48">
        <v>0</v>
      </c>
      <c r="P1513" s="49">
        <v>0</v>
      </c>
      <c r="Q1513" s="48">
        <v>4.9989999999999908</v>
      </c>
      <c r="R1513" s="49">
        <v>11.972000000000003</v>
      </c>
      <c r="S1513" s="48">
        <v>19.554333333333332</v>
      </c>
      <c r="T1513" s="49">
        <v>29.648166666666675</v>
      </c>
      <c r="U1513" s="48">
        <v>47.356999999999985</v>
      </c>
      <c r="V1513" s="49">
        <v>35.946333333333349</v>
      </c>
      <c r="W1513" s="48">
        <v>9.2899999999999761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58">
        <f>SUM(E1513:AB1513)</f>
        <v>160.10316666666662</v>
      </c>
      <c r="AD1513" s="58"/>
      <c r="AE1513" s="58"/>
    </row>
    <row r="1514" spans="2:31" x14ac:dyDescent="0.3">
      <c r="B1514" s="62" t="s">
        <v>117</v>
      </c>
      <c r="C1514" s="62"/>
      <c r="D1514" s="62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</v>
      </c>
      <c r="M1514" s="48">
        <v>18.608499999999999</v>
      </c>
      <c r="N1514" s="49">
        <v>6.0058333333333334</v>
      </c>
      <c r="O1514" s="48">
        <v>0</v>
      </c>
      <c r="P1514" s="49">
        <v>114.33433333333332</v>
      </c>
      <c r="Q1514" s="48">
        <v>139.99066666666664</v>
      </c>
      <c r="R1514" s="49">
        <v>139.99899999999994</v>
      </c>
      <c r="S1514" s="48">
        <v>139.99949999999998</v>
      </c>
      <c r="T1514" s="49">
        <v>139.99733333333336</v>
      </c>
      <c r="U1514" s="48">
        <v>140.03116666666665</v>
      </c>
      <c r="V1514" s="49">
        <v>140.0206666666667</v>
      </c>
      <c r="W1514" s="48">
        <v>139.99666666666661</v>
      </c>
      <c r="X1514" s="49">
        <v>83.275500000000008</v>
      </c>
      <c r="Y1514" s="48">
        <v>0</v>
      </c>
      <c r="Z1514" s="49">
        <v>0</v>
      </c>
      <c r="AA1514" s="48">
        <v>0</v>
      </c>
      <c r="AB1514" s="49">
        <v>0</v>
      </c>
      <c r="AC1514" s="58">
        <f>SUM(E1514:AB1514)</f>
        <v>1202.2591666666665</v>
      </c>
      <c r="AD1514" s="58"/>
      <c r="AE1514" s="58"/>
    </row>
    <row r="1515" spans="2:31" x14ac:dyDescent="0.3">
      <c r="B1515" s="62" t="s">
        <v>118</v>
      </c>
      <c r="C1515" s="62"/>
      <c r="D1515" s="62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0</v>
      </c>
      <c r="N1515" s="49">
        <v>0</v>
      </c>
      <c r="O1515" s="48">
        <v>0</v>
      </c>
      <c r="P1515" s="49">
        <v>0</v>
      </c>
      <c r="Q1515" s="48">
        <v>2.0501666666666667</v>
      </c>
      <c r="R1515" s="49">
        <v>27.740999999999996</v>
      </c>
      <c r="S1515" s="48">
        <v>41.437999999999974</v>
      </c>
      <c r="T1515" s="49">
        <v>51.293666666666653</v>
      </c>
      <c r="U1515" s="48">
        <v>23.289166666666663</v>
      </c>
      <c r="V1515" s="49">
        <v>12.179000000000023</v>
      </c>
      <c r="W1515" s="48">
        <v>0</v>
      </c>
      <c r="X1515" s="49">
        <v>0</v>
      </c>
      <c r="Y1515" s="48">
        <v>0</v>
      </c>
      <c r="Z1515" s="49">
        <v>0</v>
      </c>
      <c r="AA1515" s="48">
        <v>0</v>
      </c>
      <c r="AB1515" s="49">
        <v>0</v>
      </c>
      <c r="AC1515" s="58">
        <f t="shared" ref="AC1515" si="552">SUM(E1515:AB1515)</f>
        <v>157.99099999999999</v>
      </c>
      <c r="AD1515" s="58"/>
      <c r="AE1515" s="58"/>
    </row>
    <row r="1516" spans="2:31" x14ac:dyDescent="0.3">
      <c r="B1516" s="62" t="s">
        <v>127</v>
      </c>
      <c r="C1516" s="62"/>
      <c r="D1516" s="62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30.6065</v>
      </c>
      <c r="N1516" s="49">
        <v>11.677666666666669</v>
      </c>
      <c r="O1516" s="48">
        <v>0</v>
      </c>
      <c r="P1516" s="49">
        <v>139.888205</v>
      </c>
      <c r="Q1516" s="48">
        <v>141.88264599999999</v>
      </c>
      <c r="R1516" s="49">
        <v>147.90969529</v>
      </c>
      <c r="S1516" s="48">
        <v>166.95513622999999</v>
      </c>
      <c r="T1516" s="49">
        <v>166.95763965</v>
      </c>
      <c r="U1516" s="48">
        <v>166.95264502000001</v>
      </c>
      <c r="V1516" s="49">
        <v>166.96197461</v>
      </c>
      <c r="W1516" s="48">
        <v>169.70714014000001</v>
      </c>
      <c r="X1516" s="49">
        <v>112.2</v>
      </c>
      <c r="Y1516" s="48">
        <v>0</v>
      </c>
      <c r="Z1516" s="49">
        <v>0</v>
      </c>
      <c r="AA1516" s="48">
        <v>0</v>
      </c>
      <c r="AB1516" s="49">
        <v>0</v>
      </c>
      <c r="AC1516" s="58">
        <f>SUM(E1516:AB1516)</f>
        <v>1421.6992486066667</v>
      </c>
      <c r="AD1516" s="58"/>
      <c r="AE1516" s="58"/>
    </row>
    <row r="1517" spans="2:31" x14ac:dyDescent="0.3">
      <c r="B1517" s="4" t="s">
        <v>129</v>
      </c>
      <c r="C1517" s="12"/>
      <c r="D1517" s="12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1.0108333333333333</v>
      </c>
      <c r="N1517" s="49">
        <v>6.6199999999999992</v>
      </c>
      <c r="O1517" s="48">
        <v>0</v>
      </c>
      <c r="P1517" s="49">
        <v>0</v>
      </c>
      <c r="Q1517" s="48">
        <v>0</v>
      </c>
      <c r="R1517" s="49">
        <v>0</v>
      </c>
      <c r="S1517" s="48">
        <v>0</v>
      </c>
      <c r="T1517" s="49">
        <v>0</v>
      </c>
      <c r="U1517" s="48">
        <v>0</v>
      </c>
      <c r="V1517" s="49">
        <v>0</v>
      </c>
      <c r="W1517" s="48">
        <v>0</v>
      </c>
      <c r="X1517" s="49">
        <v>0</v>
      </c>
      <c r="Y1517" s="48">
        <v>0</v>
      </c>
      <c r="Z1517" s="49">
        <v>0</v>
      </c>
      <c r="AA1517" s="48">
        <v>0</v>
      </c>
      <c r="AB1517" s="49">
        <v>0</v>
      </c>
      <c r="AC1517" s="58">
        <f t="shared" ref="AC1517:AC1519" si="553">SUM(E1517:AB1517)</f>
        <v>7.6308333333333325</v>
      </c>
      <c r="AD1517" s="58"/>
      <c r="AE1517" s="58"/>
    </row>
    <row r="1518" spans="2:31" x14ac:dyDescent="0.3">
      <c r="B1518" s="4" t="s">
        <v>130</v>
      </c>
      <c r="C1518" s="12"/>
      <c r="D1518" s="12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0</v>
      </c>
      <c r="N1518" s="49">
        <v>0</v>
      </c>
      <c r="O1518" s="48">
        <v>0</v>
      </c>
      <c r="P1518" s="49">
        <v>0</v>
      </c>
      <c r="Q1518" s="48">
        <v>0</v>
      </c>
      <c r="R1518" s="49">
        <v>0</v>
      </c>
      <c r="S1518" s="48">
        <v>0</v>
      </c>
      <c r="T1518" s="49">
        <v>0</v>
      </c>
      <c r="U1518" s="48">
        <v>0</v>
      </c>
      <c r="V1518" s="49">
        <v>0</v>
      </c>
      <c r="W1518" s="48">
        <v>0</v>
      </c>
      <c r="X1518" s="49">
        <v>0</v>
      </c>
      <c r="Y1518" s="48">
        <v>0</v>
      </c>
      <c r="Z1518" s="49">
        <v>0</v>
      </c>
      <c r="AA1518" s="48">
        <v>0</v>
      </c>
      <c r="AB1518" s="49">
        <v>0</v>
      </c>
      <c r="AC1518" s="58">
        <f t="shared" si="553"/>
        <v>0</v>
      </c>
      <c r="AD1518" s="58"/>
      <c r="AE1518" s="58"/>
    </row>
    <row r="1519" spans="2:31" x14ac:dyDescent="0.3">
      <c r="B1519" s="4" t="s">
        <v>131</v>
      </c>
      <c r="C1519" s="12"/>
      <c r="D1519" s="12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0</v>
      </c>
      <c r="N1519" s="49">
        <v>0</v>
      </c>
      <c r="O1519" s="48">
        <v>0</v>
      </c>
      <c r="P1519" s="49">
        <v>0</v>
      </c>
      <c r="Q1519" s="48">
        <v>0</v>
      </c>
      <c r="R1519" s="49">
        <v>0</v>
      </c>
      <c r="S1519" s="48">
        <v>0</v>
      </c>
      <c r="T1519" s="49">
        <v>0</v>
      </c>
      <c r="U1519" s="48">
        <v>0</v>
      </c>
      <c r="V1519" s="49">
        <v>0</v>
      </c>
      <c r="W1519" s="48">
        <v>0</v>
      </c>
      <c r="X1519" s="49">
        <v>0</v>
      </c>
      <c r="Y1519" s="48">
        <v>0</v>
      </c>
      <c r="Z1519" s="49">
        <v>0</v>
      </c>
      <c r="AA1519" s="48">
        <v>0</v>
      </c>
      <c r="AB1519" s="49">
        <v>0</v>
      </c>
      <c r="AC1519" s="58">
        <f t="shared" si="553"/>
        <v>0</v>
      </c>
      <c r="AD1519" s="58"/>
      <c r="AE1519" s="58"/>
    </row>
    <row r="1520" spans="2:31" x14ac:dyDescent="0.3">
      <c r="B1520" s="13" t="s">
        <v>2</v>
      </c>
      <c r="C1520" s="13"/>
      <c r="D1520" s="13"/>
      <c r="E1520" s="14">
        <f>SUM(E1460:E1519)</f>
        <v>0</v>
      </c>
      <c r="F1520" s="14">
        <f t="shared" ref="F1520" si="554">SUM(F1460:F1519)</f>
        <v>0</v>
      </c>
      <c r="G1520" s="14">
        <f t="shared" ref="G1520" si="555">SUM(G1460:G1519)</f>
        <v>0</v>
      </c>
      <c r="H1520" s="14">
        <f t="shared" ref="H1520" si="556">SUM(H1460:H1519)</f>
        <v>0</v>
      </c>
      <c r="I1520" s="14">
        <f t="shared" ref="I1520" si="557">SUM(I1460:I1519)</f>
        <v>0</v>
      </c>
      <c r="J1520" s="14">
        <f t="shared" ref="J1520" si="558">SUM(J1460:J1519)</f>
        <v>0</v>
      </c>
      <c r="K1520" s="14">
        <f t="shared" ref="K1520" si="559">SUM(K1460:K1519)</f>
        <v>0</v>
      </c>
      <c r="L1520" s="14">
        <f t="shared" ref="L1520" si="560">SUM(L1460:L1519)</f>
        <v>0</v>
      </c>
      <c r="M1520" s="14">
        <f t="shared" ref="M1520" si="561">SUM(M1460:M1519)</f>
        <v>74.988100000000003</v>
      </c>
      <c r="N1520" s="14">
        <f t="shared" ref="N1520" si="562">SUM(N1460:N1519)</f>
        <v>136.87816666666671</v>
      </c>
      <c r="O1520" s="14">
        <f t="shared" ref="O1520" si="563">SUM(O1460:O1519)</f>
        <v>88.241999999999962</v>
      </c>
      <c r="P1520" s="14">
        <f t="shared" ref="P1520" si="564">SUM(P1460:P1519)</f>
        <v>623.11768833333338</v>
      </c>
      <c r="Q1520" s="14">
        <f t="shared" ref="Q1520" si="565">SUM(Q1460:Q1519)</f>
        <v>774.30447933333323</v>
      </c>
      <c r="R1520" s="14">
        <f t="shared" ref="R1520" si="566">SUM(R1460:R1519)</f>
        <v>837.02217862333328</v>
      </c>
      <c r="S1520" s="14">
        <f t="shared" ref="S1520" si="567">SUM(S1460:S1519)</f>
        <v>1013.64138623</v>
      </c>
      <c r="T1520" s="14">
        <f t="shared" ref="T1520" si="568">SUM(T1460:T1519)</f>
        <v>1128.0606063166667</v>
      </c>
      <c r="U1520" s="14">
        <f t="shared" ref="U1520" si="569">SUM(U1460:U1519)</f>
        <v>1287.8534950200001</v>
      </c>
      <c r="V1520" s="14">
        <f t="shared" ref="V1520" si="570">SUM(V1460:V1519)</f>
        <v>1218.7912412766668</v>
      </c>
      <c r="W1520" s="14">
        <f t="shared" ref="W1520" si="571">SUM(W1460:W1519)</f>
        <v>944.54117347333306</v>
      </c>
      <c r="X1520" s="14">
        <f t="shared" ref="X1520" si="572">SUM(X1460:X1519)</f>
        <v>282.28260000000006</v>
      </c>
      <c r="Y1520" s="14">
        <f t="shared" ref="Y1520" si="573">SUM(Y1460:Y1519)</f>
        <v>0</v>
      </c>
      <c r="Z1520" s="14">
        <f t="shared" ref="Z1520" si="574">SUM(Z1460:Z1519)</f>
        <v>0</v>
      </c>
      <c r="AA1520" s="14">
        <f t="shared" ref="AA1520" si="575">SUM(AA1460:AA1519)</f>
        <v>0</v>
      </c>
      <c r="AB1520" s="14">
        <f t="shared" ref="AB1520" si="576">SUM(AB1460:AB1519)</f>
        <v>0</v>
      </c>
      <c r="AC1520" s="70">
        <f>SUM(AC1460:AE1519)</f>
        <v>8409.7231152733311</v>
      </c>
      <c r="AD1520" s="70"/>
      <c r="AE1520" s="70"/>
    </row>
    <row r="1521" spans="2:31" x14ac:dyDescent="0.3">
      <c r="B1521" s="15"/>
      <c r="C1521" s="16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</row>
    <row r="1522" spans="2:31" x14ac:dyDescent="0.3">
      <c r="B1522" s="15"/>
      <c r="C1522" s="16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</row>
    <row r="1523" spans="2:31" x14ac:dyDescent="0.3">
      <c r="B1523" s="8">
        <f>'Resumen-Mensual'!$AB$22</f>
        <v>45315</v>
      </c>
    </row>
    <row r="1524" spans="2:31" x14ac:dyDescent="0.3">
      <c r="B1524" s="8"/>
    </row>
    <row r="1525" spans="2:31" x14ac:dyDescent="0.3">
      <c r="B1525" s="9" t="s">
        <v>81</v>
      </c>
      <c r="C1525" s="10"/>
      <c r="D1525" s="10"/>
      <c r="E1525" s="11">
        <v>1</v>
      </c>
      <c r="F1525" s="11">
        <v>2</v>
      </c>
      <c r="G1525" s="11">
        <v>3</v>
      </c>
      <c r="H1525" s="11">
        <v>4</v>
      </c>
      <c r="I1525" s="11">
        <v>5</v>
      </c>
      <c r="J1525" s="11">
        <v>6</v>
      </c>
      <c r="K1525" s="11">
        <v>7</v>
      </c>
      <c r="L1525" s="11">
        <v>8</v>
      </c>
      <c r="M1525" s="11">
        <v>9</v>
      </c>
      <c r="N1525" s="11">
        <v>10</v>
      </c>
      <c r="O1525" s="11">
        <v>11</v>
      </c>
      <c r="P1525" s="11">
        <v>12</v>
      </c>
      <c r="Q1525" s="11">
        <v>13</v>
      </c>
      <c r="R1525" s="11">
        <v>14</v>
      </c>
      <c r="S1525" s="11">
        <v>15</v>
      </c>
      <c r="T1525" s="11">
        <v>16</v>
      </c>
      <c r="U1525" s="11">
        <v>17</v>
      </c>
      <c r="V1525" s="11">
        <v>18</v>
      </c>
      <c r="W1525" s="11">
        <v>19</v>
      </c>
      <c r="X1525" s="11">
        <v>20</v>
      </c>
      <c r="Y1525" s="11">
        <v>21</v>
      </c>
      <c r="Z1525" s="11">
        <v>22</v>
      </c>
      <c r="AA1525" s="11">
        <v>23</v>
      </c>
      <c r="AB1525" s="11">
        <v>24</v>
      </c>
      <c r="AC1525" s="68" t="s">
        <v>2</v>
      </c>
      <c r="AD1525" s="68"/>
      <c r="AE1525" s="68"/>
    </row>
    <row r="1526" spans="2:31" x14ac:dyDescent="0.3">
      <c r="B1526" s="82" t="s">
        <v>37</v>
      </c>
      <c r="C1526" s="82"/>
      <c r="D1526" s="82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0</v>
      </c>
      <c r="O1526" s="48">
        <v>0</v>
      </c>
      <c r="P1526" s="49">
        <v>0</v>
      </c>
      <c r="Q1526" s="48">
        <v>0</v>
      </c>
      <c r="R1526" s="49">
        <v>8.9999999999999858E-2</v>
      </c>
      <c r="S1526" s="48">
        <v>2.9999999999999361E-2</v>
      </c>
      <c r="T1526" s="49">
        <v>0</v>
      </c>
      <c r="U1526" s="48">
        <v>0</v>
      </c>
      <c r="V1526" s="49">
        <v>0</v>
      </c>
      <c r="W1526" s="48">
        <v>0</v>
      </c>
      <c r="X1526" s="49">
        <v>0</v>
      </c>
      <c r="Y1526" s="48">
        <v>0</v>
      </c>
      <c r="Z1526" s="49">
        <v>0</v>
      </c>
      <c r="AA1526" s="48">
        <v>0</v>
      </c>
      <c r="AB1526" s="49">
        <v>0</v>
      </c>
      <c r="AC1526" s="58">
        <f>SUM(E1526:AB1526)</f>
        <v>0.11999999999999922</v>
      </c>
      <c r="AD1526" s="58"/>
      <c r="AE1526" s="58"/>
    </row>
    <row r="1527" spans="2:31" x14ac:dyDescent="0.3">
      <c r="B1527" s="62" t="s">
        <v>38</v>
      </c>
      <c r="C1527" s="62"/>
      <c r="D1527" s="62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0</v>
      </c>
      <c r="N1527" s="49">
        <v>0</v>
      </c>
      <c r="O1527" s="48">
        <v>0</v>
      </c>
      <c r="P1527" s="49">
        <v>0</v>
      </c>
      <c r="Q1527" s="48">
        <v>0</v>
      </c>
      <c r="R1527" s="49">
        <v>0</v>
      </c>
      <c r="S1527" s="48">
        <v>0</v>
      </c>
      <c r="T1527" s="49">
        <v>0</v>
      </c>
      <c r="U1527" s="48">
        <v>0</v>
      </c>
      <c r="V1527" s="49">
        <v>0</v>
      </c>
      <c r="W1527" s="48">
        <v>0</v>
      </c>
      <c r="X1527" s="49">
        <v>0</v>
      </c>
      <c r="Y1527" s="48">
        <v>0</v>
      </c>
      <c r="Z1527" s="49">
        <v>0</v>
      </c>
      <c r="AA1527" s="48">
        <v>0</v>
      </c>
      <c r="AB1527" s="49">
        <v>0</v>
      </c>
      <c r="AC1527" s="58">
        <f t="shared" ref="AC1527:AC1558" si="577">SUM(E1527:AB1527)</f>
        <v>0</v>
      </c>
      <c r="AD1527" s="58"/>
      <c r="AE1527" s="58"/>
    </row>
    <row r="1528" spans="2:31" x14ac:dyDescent="0.3">
      <c r="B1528" s="62" t="s">
        <v>39</v>
      </c>
      <c r="C1528" s="62"/>
      <c r="D1528" s="62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0</v>
      </c>
      <c r="O1528" s="48">
        <v>3</v>
      </c>
      <c r="P1528" s="49">
        <v>6.6999999999999931</v>
      </c>
      <c r="Q1528" s="48">
        <v>5.3991666666666651</v>
      </c>
      <c r="R1528" s="49">
        <v>4.5813333333333324</v>
      </c>
      <c r="S1528" s="48">
        <v>4.2531666666666688</v>
      </c>
      <c r="T1528" s="49">
        <v>2.1321666666666679</v>
      </c>
      <c r="U1528" s="48">
        <v>1.9101666666666652</v>
      </c>
      <c r="V1528" s="49">
        <v>1.1070000000000002</v>
      </c>
      <c r="W1528" s="48">
        <v>0.76550000000000007</v>
      </c>
      <c r="X1528" s="49">
        <v>0.4</v>
      </c>
      <c r="Y1528" s="48">
        <v>0</v>
      </c>
      <c r="Z1528" s="49">
        <v>0</v>
      </c>
      <c r="AA1528" s="48">
        <v>0</v>
      </c>
      <c r="AB1528" s="49">
        <v>0</v>
      </c>
      <c r="AC1528" s="58">
        <f t="shared" si="577"/>
        <v>30.248499999999989</v>
      </c>
      <c r="AD1528" s="58"/>
      <c r="AE1528" s="58"/>
    </row>
    <row r="1529" spans="2:31" x14ac:dyDescent="0.3">
      <c r="B1529" s="62" t="s">
        <v>40</v>
      </c>
      <c r="C1529" s="62"/>
      <c r="D1529" s="62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20.51016666666667</v>
      </c>
      <c r="N1529" s="49">
        <v>0</v>
      </c>
      <c r="O1529" s="48">
        <v>0</v>
      </c>
      <c r="P1529" s="49">
        <v>0</v>
      </c>
      <c r="Q1529" s="48">
        <v>0</v>
      </c>
      <c r="R1529" s="49">
        <v>0</v>
      </c>
      <c r="S1529" s="48">
        <v>0</v>
      </c>
      <c r="T1529" s="49">
        <v>0</v>
      </c>
      <c r="U1529" s="48">
        <v>0</v>
      </c>
      <c r="V1529" s="49">
        <v>0</v>
      </c>
      <c r="W1529" s="48">
        <v>49.902666666666683</v>
      </c>
      <c r="X1529" s="49">
        <v>13.170500000000001</v>
      </c>
      <c r="Y1529" s="48">
        <v>0</v>
      </c>
      <c r="Z1529" s="49">
        <v>0</v>
      </c>
      <c r="AA1529" s="48">
        <v>0</v>
      </c>
      <c r="AB1529" s="49">
        <v>0</v>
      </c>
      <c r="AC1529" s="58">
        <f t="shared" si="577"/>
        <v>83.583333333333357</v>
      </c>
      <c r="AD1529" s="58"/>
      <c r="AE1529" s="58"/>
    </row>
    <row r="1530" spans="2:31" x14ac:dyDescent="0.3">
      <c r="B1530" s="62" t="s">
        <v>41</v>
      </c>
      <c r="C1530" s="62"/>
      <c r="D1530" s="62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9.1666666666666643</v>
      </c>
      <c r="N1530" s="49">
        <v>28.393666666666675</v>
      </c>
      <c r="O1530" s="48">
        <v>38.518833333333326</v>
      </c>
      <c r="P1530" s="49">
        <v>42.009666666666661</v>
      </c>
      <c r="Q1530" s="48">
        <v>40.11933333333333</v>
      </c>
      <c r="R1530" s="49">
        <v>41.478333333333339</v>
      </c>
      <c r="S1530" s="48">
        <v>26.127666666666656</v>
      </c>
      <c r="T1530" s="49">
        <v>35.37433333333334</v>
      </c>
      <c r="U1530" s="48">
        <v>31.844499999999993</v>
      </c>
      <c r="V1530" s="49">
        <v>29.038166666666669</v>
      </c>
      <c r="W1530" s="48">
        <v>17.634333333333334</v>
      </c>
      <c r="X1530" s="49">
        <v>1.3425000000000002</v>
      </c>
      <c r="Y1530" s="48">
        <v>0</v>
      </c>
      <c r="Z1530" s="49">
        <v>0</v>
      </c>
      <c r="AA1530" s="48">
        <v>0</v>
      </c>
      <c r="AB1530" s="49">
        <v>0</v>
      </c>
      <c r="AC1530" s="58">
        <f t="shared" si="577"/>
        <v>341.04799999999994</v>
      </c>
      <c r="AD1530" s="58"/>
      <c r="AE1530" s="58"/>
    </row>
    <row r="1531" spans="2:31" x14ac:dyDescent="0.3">
      <c r="B1531" s="62" t="s">
        <v>42</v>
      </c>
      <c r="C1531" s="62"/>
      <c r="D1531" s="62"/>
      <c r="E1531" s="48">
        <v>0</v>
      </c>
      <c r="F1531" s="49">
        <v>0</v>
      </c>
      <c r="G1531" s="48">
        <v>0</v>
      </c>
      <c r="H1531" s="49">
        <v>0</v>
      </c>
      <c r="I1531" s="48">
        <v>0</v>
      </c>
      <c r="J1531" s="49">
        <v>0</v>
      </c>
      <c r="K1531" s="48">
        <v>0</v>
      </c>
      <c r="L1531" s="49">
        <v>0</v>
      </c>
      <c r="M1531" s="48">
        <v>1.2910166666666676</v>
      </c>
      <c r="N1531" s="49">
        <v>39.576333333333331</v>
      </c>
      <c r="O1531" s="48">
        <v>25.1995</v>
      </c>
      <c r="P1531" s="49">
        <v>5.2099999999999964</v>
      </c>
      <c r="Q1531" s="48">
        <v>10.894833333333326</v>
      </c>
      <c r="R1531" s="49">
        <v>16.35416666666665</v>
      </c>
      <c r="S1531" s="48">
        <v>8.4763333333333328</v>
      </c>
      <c r="T1531" s="49">
        <v>14.847833333333334</v>
      </c>
      <c r="U1531" s="48">
        <v>16.317833333333333</v>
      </c>
      <c r="V1531" s="49">
        <v>18.479500000000009</v>
      </c>
      <c r="W1531" s="48">
        <v>0.99883333333332758</v>
      </c>
      <c r="X1531" s="49">
        <v>1.2337333333333331</v>
      </c>
      <c r="Y1531" s="48">
        <v>0</v>
      </c>
      <c r="Z1531" s="49">
        <v>0</v>
      </c>
      <c r="AA1531" s="48">
        <v>0</v>
      </c>
      <c r="AB1531" s="49">
        <v>0</v>
      </c>
      <c r="AC1531" s="58">
        <f t="shared" si="577"/>
        <v>158.87991666666662</v>
      </c>
      <c r="AD1531" s="58"/>
      <c r="AE1531" s="58"/>
    </row>
    <row r="1532" spans="2:31" x14ac:dyDescent="0.3">
      <c r="B1532" s="62" t="s">
        <v>43</v>
      </c>
      <c r="C1532" s="62"/>
      <c r="D1532" s="62"/>
      <c r="E1532" s="48">
        <v>0</v>
      </c>
      <c r="F1532" s="49">
        <v>0</v>
      </c>
      <c r="G1532" s="48">
        <v>0</v>
      </c>
      <c r="H1532" s="49">
        <v>0</v>
      </c>
      <c r="I1532" s="48">
        <v>0</v>
      </c>
      <c r="J1532" s="49">
        <v>0</v>
      </c>
      <c r="K1532" s="48">
        <v>0</v>
      </c>
      <c r="L1532" s="49">
        <v>0</v>
      </c>
      <c r="M1532" s="48">
        <v>28.019666666666691</v>
      </c>
      <c r="N1532" s="49">
        <v>31.394500000000011</v>
      </c>
      <c r="O1532" s="48">
        <v>17.024333333333328</v>
      </c>
      <c r="P1532" s="49">
        <v>17.355833333333337</v>
      </c>
      <c r="Q1532" s="48">
        <v>17.706166666666654</v>
      </c>
      <c r="R1532" s="49">
        <v>17.731000000000016</v>
      </c>
      <c r="S1532" s="48">
        <v>17.711833333333342</v>
      </c>
      <c r="T1532" s="49">
        <v>16.950166666666682</v>
      </c>
      <c r="U1532" s="48">
        <v>14.676333333333355</v>
      </c>
      <c r="V1532" s="49">
        <v>15.340333333333342</v>
      </c>
      <c r="W1532" s="48">
        <v>6.3795000000000028</v>
      </c>
      <c r="X1532" s="49">
        <v>0.25733333333333352</v>
      </c>
      <c r="Y1532" s="48">
        <v>0</v>
      </c>
      <c r="Z1532" s="49">
        <v>0</v>
      </c>
      <c r="AA1532" s="48">
        <v>0</v>
      </c>
      <c r="AB1532" s="49">
        <v>0</v>
      </c>
      <c r="AC1532" s="58">
        <f t="shared" si="577"/>
        <v>200.54700000000011</v>
      </c>
      <c r="AD1532" s="58"/>
      <c r="AE1532" s="58"/>
    </row>
    <row r="1533" spans="2:31" x14ac:dyDescent="0.3">
      <c r="B1533" s="62" t="s">
        <v>44</v>
      </c>
      <c r="C1533" s="62"/>
      <c r="D1533" s="62"/>
      <c r="E1533" s="48">
        <v>0</v>
      </c>
      <c r="F1533" s="49">
        <v>0</v>
      </c>
      <c r="G1533" s="48">
        <v>0</v>
      </c>
      <c r="H1533" s="49">
        <v>0</v>
      </c>
      <c r="I1533" s="48">
        <v>0</v>
      </c>
      <c r="J1533" s="49">
        <v>0</v>
      </c>
      <c r="K1533" s="48">
        <v>0</v>
      </c>
      <c r="L1533" s="49">
        <v>0</v>
      </c>
      <c r="M1533" s="48">
        <v>0</v>
      </c>
      <c r="N1533" s="49">
        <v>13.038499999999994</v>
      </c>
      <c r="O1533" s="48">
        <v>36.073666666666618</v>
      </c>
      <c r="P1533" s="49">
        <v>21.13000000000001</v>
      </c>
      <c r="Q1533" s="48">
        <v>24.236333333333324</v>
      </c>
      <c r="R1533" s="49">
        <v>23.482500000000023</v>
      </c>
      <c r="S1533" s="48">
        <v>23.102666666666661</v>
      </c>
      <c r="T1533" s="49">
        <v>23.932666666666648</v>
      </c>
      <c r="U1533" s="48">
        <v>19.273833333333332</v>
      </c>
      <c r="V1533" s="49">
        <v>8.7101666666666677</v>
      </c>
      <c r="W1533" s="48">
        <v>5.3111666666666624</v>
      </c>
      <c r="X1533" s="49">
        <v>6.990166666666668</v>
      </c>
      <c r="Y1533" s="48">
        <v>0</v>
      </c>
      <c r="Z1533" s="49">
        <v>0</v>
      </c>
      <c r="AA1533" s="48">
        <v>0</v>
      </c>
      <c r="AB1533" s="49">
        <v>0</v>
      </c>
      <c r="AC1533" s="58">
        <f t="shared" si="577"/>
        <v>205.28166666666661</v>
      </c>
      <c r="AD1533" s="58"/>
      <c r="AE1533" s="58"/>
    </row>
    <row r="1534" spans="2:31" x14ac:dyDescent="0.3">
      <c r="B1534" s="62" t="s">
        <v>45</v>
      </c>
      <c r="C1534" s="62"/>
      <c r="D1534" s="62"/>
      <c r="E1534" s="48">
        <v>0</v>
      </c>
      <c r="F1534" s="49">
        <v>0</v>
      </c>
      <c r="G1534" s="48">
        <v>0</v>
      </c>
      <c r="H1534" s="49">
        <v>0</v>
      </c>
      <c r="I1534" s="48">
        <v>0</v>
      </c>
      <c r="J1534" s="49">
        <v>0</v>
      </c>
      <c r="K1534" s="48">
        <v>0</v>
      </c>
      <c r="L1534" s="49">
        <v>0</v>
      </c>
      <c r="M1534" s="48">
        <v>2.0771833333333323</v>
      </c>
      <c r="N1534" s="49">
        <v>7.1736666666666649</v>
      </c>
      <c r="O1534" s="48">
        <v>3.64483333333333</v>
      </c>
      <c r="P1534" s="49">
        <v>4.9766666666666577</v>
      </c>
      <c r="Q1534" s="48">
        <v>0.74973333333333347</v>
      </c>
      <c r="R1534" s="49">
        <v>0</v>
      </c>
      <c r="S1534" s="48">
        <v>0.15299999999999869</v>
      </c>
      <c r="T1534" s="49">
        <v>2.0650999999999988</v>
      </c>
      <c r="U1534" s="48">
        <v>39.676500000000004</v>
      </c>
      <c r="V1534" s="49">
        <v>16.371333333333329</v>
      </c>
      <c r="W1534" s="48">
        <v>8.5593333333333383</v>
      </c>
      <c r="X1534" s="49">
        <v>1.4174333333333335</v>
      </c>
      <c r="Y1534" s="48">
        <v>0</v>
      </c>
      <c r="Z1534" s="49">
        <v>0</v>
      </c>
      <c r="AA1534" s="48">
        <v>0</v>
      </c>
      <c r="AB1534" s="49">
        <v>0</v>
      </c>
      <c r="AC1534" s="58">
        <f t="shared" si="577"/>
        <v>86.864783333333321</v>
      </c>
      <c r="AD1534" s="58"/>
      <c r="AE1534" s="58"/>
    </row>
    <row r="1535" spans="2:31" x14ac:dyDescent="0.3">
      <c r="B1535" s="62" t="s">
        <v>46</v>
      </c>
      <c r="C1535" s="62"/>
      <c r="D1535" s="62"/>
      <c r="E1535" s="48">
        <v>0</v>
      </c>
      <c r="F1535" s="49">
        <v>0</v>
      </c>
      <c r="G1535" s="48">
        <v>0</v>
      </c>
      <c r="H1535" s="49">
        <v>0</v>
      </c>
      <c r="I1535" s="48">
        <v>0</v>
      </c>
      <c r="J1535" s="49">
        <v>0</v>
      </c>
      <c r="K1535" s="48">
        <v>0</v>
      </c>
      <c r="L1535" s="49">
        <v>0</v>
      </c>
      <c r="M1535" s="48">
        <v>17.529500000000002</v>
      </c>
      <c r="N1535" s="49">
        <v>24.668666666666631</v>
      </c>
      <c r="O1535" s="48">
        <v>25.663833333333354</v>
      </c>
      <c r="P1535" s="49">
        <v>27.650000000000027</v>
      </c>
      <c r="Q1535" s="48">
        <v>19.951333333333356</v>
      </c>
      <c r="R1535" s="49">
        <v>18.560999999999972</v>
      </c>
      <c r="S1535" s="48">
        <v>19.774999999999981</v>
      </c>
      <c r="T1535" s="49">
        <v>19.918666666666649</v>
      </c>
      <c r="U1535" s="48">
        <v>20.105333333333316</v>
      </c>
      <c r="V1535" s="49">
        <v>24.736833333333323</v>
      </c>
      <c r="W1535" s="48">
        <v>7.7106666666666657</v>
      </c>
      <c r="X1535" s="49">
        <v>1.680166666666667</v>
      </c>
      <c r="Y1535" s="48">
        <v>0</v>
      </c>
      <c r="Z1535" s="49">
        <v>0</v>
      </c>
      <c r="AA1535" s="48">
        <v>0</v>
      </c>
      <c r="AB1535" s="49">
        <v>0</v>
      </c>
      <c r="AC1535" s="58">
        <f t="shared" si="577"/>
        <v>227.95099999999994</v>
      </c>
      <c r="AD1535" s="58"/>
      <c r="AE1535" s="58"/>
    </row>
    <row r="1536" spans="2:31" x14ac:dyDescent="0.3">
      <c r="B1536" s="62" t="s">
        <v>47</v>
      </c>
      <c r="C1536" s="62"/>
      <c r="D1536" s="62"/>
      <c r="E1536" s="48">
        <v>0</v>
      </c>
      <c r="F1536" s="49">
        <v>0</v>
      </c>
      <c r="G1536" s="48">
        <v>0</v>
      </c>
      <c r="H1536" s="49">
        <v>0</v>
      </c>
      <c r="I1536" s="48">
        <v>0</v>
      </c>
      <c r="J1536" s="49">
        <v>0</v>
      </c>
      <c r="K1536" s="48">
        <v>0</v>
      </c>
      <c r="L1536" s="49">
        <v>0</v>
      </c>
      <c r="M1536" s="48">
        <v>11.286800000000008</v>
      </c>
      <c r="N1536" s="49">
        <v>23.200000000000024</v>
      </c>
      <c r="O1536" s="48">
        <v>23.895999999999976</v>
      </c>
      <c r="P1536" s="49">
        <v>23.895999999999976</v>
      </c>
      <c r="Q1536" s="48">
        <v>23.895999999999976</v>
      </c>
      <c r="R1536" s="49">
        <v>23.663999999999991</v>
      </c>
      <c r="S1536" s="48">
        <v>23.605999999999998</v>
      </c>
      <c r="T1536" s="49">
        <v>23.663999999999991</v>
      </c>
      <c r="U1536" s="48">
        <v>23.77999999999998</v>
      </c>
      <c r="V1536" s="49">
        <v>23.083999999999996</v>
      </c>
      <c r="W1536" s="48">
        <v>15.427999999999999</v>
      </c>
      <c r="X1536" s="49">
        <v>0</v>
      </c>
      <c r="Y1536" s="48">
        <v>0</v>
      </c>
      <c r="Z1536" s="49">
        <v>0</v>
      </c>
      <c r="AA1536" s="48">
        <v>0</v>
      </c>
      <c r="AB1536" s="49">
        <v>0</v>
      </c>
      <c r="AC1536" s="58">
        <f t="shared" si="577"/>
        <v>239.40079999999989</v>
      </c>
      <c r="AD1536" s="58"/>
      <c r="AE1536" s="58"/>
    </row>
    <row r="1537" spans="2:31" x14ac:dyDescent="0.3">
      <c r="B1537" s="62" t="s">
        <v>48</v>
      </c>
      <c r="C1537" s="62"/>
      <c r="D1537" s="6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8.1731999999999942</v>
      </c>
      <c r="N1537" s="49">
        <v>16.799999999999979</v>
      </c>
      <c r="O1537" s="48">
        <v>17.303999999999981</v>
      </c>
      <c r="P1537" s="49">
        <v>17.303999999999981</v>
      </c>
      <c r="Q1537" s="48">
        <v>17.303999999999981</v>
      </c>
      <c r="R1537" s="49">
        <v>17.135999999999989</v>
      </c>
      <c r="S1537" s="48">
        <v>17.094000000000026</v>
      </c>
      <c r="T1537" s="49">
        <v>17.135999999999989</v>
      </c>
      <c r="U1537" s="48">
        <v>17.22000000000002</v>
      </c>
      <c r="V1537" s="49">
        <v>16.716000000000005</v>
      </c>
      <c r="W1537" s="48">
        <v>11.172000000000015</v>
      </c>
      <c r="X1537" s="49">
        <v>0</v>
      </c>
      <c r="Y1537" s="48">
        <v>0</v>
      </c>
      <c r="Z1537" s="49">
        <v>0</v>
      </c>
      <c r="AA1537" s="48">
        <v>0</v>
      </c>
      <c r="AB1537" s="49">
        <v>0</v>
      </c>
      <c r="AC1537" s="58">
        <f t="shared" si="577"/>
        <v>173.35919999999999</v>
      </c>
      <c r="AD1537" s="58"/>
      <c r="AE1537" s="58"/>
    </row>
    <row r="1538" spans="2:31" x14ac:dyDescent="0.3">
      <c r="B1538" s="62" t="s">
        <v>49</v>
      </c>
      <c r="C1538" s="62"/>
      <c r="D1538" s="62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1.0346666666666695</v>
      </c>
      <c r="N1538" s="49">
        <v>37.156999999999996</v>
      </c>
      <c r="O1538" s="48">
        <v>11.845333333333345</v>
      </c>
      <c r="P1538" s="49">
        <v>33.664666666666669</v>
      </c>
      <c r="Q1538" s="48">
        <v>46.785666666666671</v>
      </c>
      <c r="R1538" s="49">
        <v>50.184499999999993</v>
      </c>
      <c r="S1538" s="48">
        <v>50.565166666666663</v>
      </c>
      <c r="T1538" s="49">
        <v>50.41599999999999</v>
      </c>
      <c r="U1538" s="48">
        <v>47.655500000000004</v>
      </c>
      <c r="V1538" s="49">
        <v>47.048166666666667</v>
      </c>
      <c r="W1538" s="48">
        <v>18.559833333333327</v>
      </c>
      <c r="X1538" s="49">
        <v>2.3573333333333326</v>
      </c>
      <c r="Y1538" s="48">
        <v>0</v>
      </c>
      <c r="Z1538" s="49">
        <v>0</v>
      </c>
      <c r="AA1538" s="48">
        <v>0</v>
      </c>
      <c r="AB1538" s="49">
        <v>0</v>
      </c>
      <c r="AC1538" s="58">
        <f t="shared" si="577"/>
        <v>397.2738333333333</v>
      </c>
      <c r="AD1538" s="58"/>
      <c r="AE1538" s="58"/>
    </row>
    <row r="1539" spans="2:31" x14ac:dyDescent="0.3">
      <c r="B1539" s="62" t="s">
        <v>50</v>
      </c>
      <c r="C1539" s="62"/>
      <c r="D1539" s="62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8.0691666666666642</v>
      </c>
      <c r="N1539" s="49">
        <v>29.09783333333333</v>
      </c>
      <c r="O1539" s="48">
        <v>30.548999999999996</v>
      </c>
      <c r="P1539" s="49">
        <v>30.52999999999999</v>
      </c>
      <c r="Q1539" s="48">
        <v>30.535999999999994</v>
      </c>
      <c r="R1539" s="49">
        <v>30.558499999999963</v>
      </c>
      <c r="S1539" s="48">
        <v>24.597500000000025</v>
      </c>
      <c r="T1539" s="49">
        <v>26.378000000000021</v>
      </c>
      <c r="U1539" s="48">
        <v>24.954333333333352</v>
      </c>
      <c r="V1539" s="49">
        <v>28.20183333333334</v>
      </c>
      <c r="W1539" s="48">
        <v>19.926833333333335</v>
      </c>
      <c r="X1539" s="49">
        <v>4.1166666666666615E-2</v>
      </c>
      <c r="Y1539" s="48">
        <v>0</v>
      </c>
      <c r="Z1539" s="49">
        <v>0</v>
      </c>
      <c r="AA1539" s="48">
        <v>0</v>
      </c>
      <c r="AB1539" s="49">
        <v>0</v>
      </c>
      <c r="AC1539" s="58">
        <f t="shared" si="577"/>
        <v>283.44016666666664</v>
      </c>
      <c r="AD1539" s="58"/>
      <c r="AE1539" s="58"/>
    </row>
    <row r="1540" spans="2:31" x14ac:dyDescent="0.3">
      <c r="B1540" s="62" t="s">
        <v>123</v>
      </c>
      <c r="C1540" s="62"/>
      <c r="D1540" s="62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6.5978333333333357</v>
      </c>
      <c r="N1540" s="49">
        <v>18.698833333333347</v>
      </c>
      <c r="O1540" s="48">
        <v>12.442499999999995</v>
      </c>
      <c r="P1540" s="49">
        <v>12.449333333333325</v>
      </c>
      <c r="Q1540" s="48">
        <v>12.336333333333341</v>
      </c>
      <c r="R1540" s="49">
        <v>12.129999999999988</v>
      </c>
      <c r="S1540" s="48">
        <v>11.841833333333339</v>
      </c>
      <c r="T1540" s="49">
        <v>11.737333333333336</v>
      </c>
      <c r="U1540" s="48">
        <v>11.142333333333328</v>
      </c>
      <c r="V1540" s="49">
        <v>9.1808333333333429</v>
      </c>
      <c r="W1540" s="48">
        <v>0</v>
      </c>
      <c r="X1540" s="49">
        <v>0</v>
      </c>
      <c r="Y1540" s="48">
        <v>0</v>
      </c>
      <c r="Z1540" s="49">
        <v>0</v>
      </c>
      <c r="AA1540" s="48">
        <v>0</v>
      </c>
      <c r="AB1540" s="49">
        <v>0</v>
      </c>
      <c r="AC1540" s="58">
        <f t="shared" si="577"/>
        <v>118.55716666666667</v>
      </c>
      <c r="AD1540" s="58"/>
      <c r="AE1540" s="58"/>
    </row>
    <row r="1541" spans="2:31" x14ac:dyDescent="0.3">
      <c r="B1541" s="62" t="s">
        <v>51</v>
      </c>
      <c r="C1541" s="62"/>
      <c r="D1541" s="62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6.3061666666666687</v>
      </c>
      <c r="N1541" s="49">
        <v>72.237499999999997</v>
      </c>
      <c r="O1541" s="48">
        <v>69.52033333333334</v>
      </c>
      <c r="P1541" s="49">
        <v>37.710000000000008</v>
      </c>
      <c r="Q1541" s="48">
        <v>37.680000000000007</v>
      </c>
      <c r="R1541" s="49">
        <v>57.129999999999995</v>
      </c>
      <c r="S1541" s="48">
        <v>58.19</v>
      </c>
      <c r="T1541" s="49">
        <v>57.800000000000011</v>
      </c>
      <c r="U1541" s="48">
        <v>58.19</v>
      </c>
      <c r="V1541" s="49">
        <v>61.076166666666694</v>
      </c>
      <c r="W1541" s="48">
        <v>21.631166666666665</v>
      </c>
      <c r="X1541" s="49">
        <v>2.4746666666666663</v>
      </c>
      <c r="Y1541" s="48">
        <v>0</v>
      </c>
      <c r="Z1541" s="49">
        <v>0</v>
      </c>
      <c r="AA1541" s="48">
        <v>0</v>
      </c>
      <c r="AB1541" s="49">
        <v>0</v>
      </c>
      <c r="AC1541" s="58">
        <f t="shared" si="577"/>
        <v>539.94600000000003</v>
      </c>
      <c r="AD1541" s="58"/>
      <c r="AE1541" s="58"/>
    </row>
    <row r="1542" spans="2:31" x14ac:dyDescent="0.3">
      <c r="B1542" s="62" t="s">
        <v>52</v>
      </c>
      <c r="C1542" s="62"/>
      <c r="D1542" s="62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2.2316666666666669</v>
      </c>
      <c r="N1542" s="49">
        <v>10.829000000000001</v>
      </c>
      <c r="O1542" s="48">
        <v>15.091833333333339</v>
      </c>
      <c r="P1542" s="49">
        <v>16.262833333333329</v>
      </c>
      <c r="Q1542" s="48">
        <v>16.759666666666668</v>
      </c>
      <c r="R1542" s="49">
        <v>16.872000000000003</v>
      </c>
      <c r="S1542" s="48">
        <v>16.847166666666666</v>
      </c>
      <c r="T1542" s="49">
        <v>16.233166666666666</v>
      </c>
      <c r="U1542" s="48">
        <v>41.959333333333333</v>
      </c>
      <c r="V1542" s="49">
        <v>30.417999999999999</v>
      </c>
      <c r="W1542" s="48">
        <v>6.7869999999999999</v>
      </c>
      <c r="X1542" s="49">
        <v>10.277500000000003</v>
      </c>
      <c r="Y1542" s="48">
        <v>0</v>
      </c>
      <c r="Z1542" s="49">
        <v>0</v>
      </c>
      <c r="AA1542" s="48">
        <v>0</v>
      </c>
      <c r="AB1542" s="49">
        <v>0</v>
      </c>
      <c r="AC1542" s="58">
        <f t="shared" si="577"/>
        <v>200.56916666666669</v>
      </c>
      <c r="AD1542" s="58"/>
      <c r="AE1542" s="58"/>
    </row>
    <row r="1543" spans="2:31" x14ac:dyDescent="0.3">
      <c r="B1543" s="62" t="s">
        <v>53</v>
      </c>
      <c r="C1543" s="62"/>
      <c r="D1543" s="62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0</v>
      </c>
      <c r="N1543" s="49">
        <v>0</v>
      </c>
      <c r="O1543" s="48">
        <v>0</v>
      </c>
      <c r="P1543" s="49">
        <v>0</v>
      </c>
      <c r="Q1543" s="48">
        <v>0</v>
      </c>
      <c r="R1543" s="49">
        <v>0</v>
      </c>
      <c r="S1543" s="48">
        <v>0</v>
      </c>
      <c r="T1543" s="49">
        <v>0</v>
      </c>
      <c r="U1543" s="48">
        <v>0</v>
      </c>
      <c r="V1543" s="49">
        <v>0</v>
      </c>
      <c r="W1543" s="48">
        <v>0</v>
      </c>
      <c r="X1543" s="49">
        <v>2.8550000000000009</v>
      </c>
      <c r="Y1543" s="48">
        <v>0</v>
      </c>
      <c r="Z1543" s="49">
        <v>0</v>
      </c>
      <c r="AA1543" s="48">
        <v>0</v>
      </c>
      <c r="AB1543" s="49">
        <v>0</v>
      </c>
      <c r="AC1543" s="58">
        <f t="shared" si="577"/>
        <v>2.8550000000000009</v>
      </c>
      <c r="AD1543" s="58"/>
      <c r="AE1543" s="58"/>
    </row>
    <row r="1544" spans="2:31" x14ac:dyDescent="0.3">
      <c r="B1544" s="62" t="s">
        <v>54</v>
      </c>
      <c r="C1544" s="62"/>
      <c r="D1544" s="62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15.385333333333334</v>
      </c>
      <c r="N1544" s="49">
        <v>31.770166666666675</v>
      </c>
      <c r="O1544" s="48">
        <v>35.825833333333335</v>
      </c>
      <c r="P1544" s="49">
        <v>38.182666666666677</v>
      </c>
      <c r="Q1544" s="48">
        <v>38.201833333333326</v>
      </c>
      <c r="R1544" s="49">
        <v>38.191166666666668</v>
      </c>
      <c r="S1544" s="48">
        <v>38.198333333333338</v>
      </c>
      <c r="T1544" s="49">
        <v>38.178999999999988</v>
      </c>
      <c r="U1544" s="48">
        <v>36.127500000000005</v>
      </c>
      <c r="V1544" s="49">
        <v>35.265333333333338</v>
      </c>
      <c r="W1544" s="48">
        <v>28.74283333333333</v>
      </c>
      <c r="X1544" s="49">
        <v>3.936166666666665</v>
      </c>
      <c r="Y1544" s="48">
        <v>0</v>
      </c>
      <c r="Z1544" s="49">
        <v>0</v>
      </c>
      <c r="AA1544" s="48">
        <v>0</v>
      </c>
      <c r="AB1544" s="49">
        <v>0</v>
      </c>
      <c r="AC1544" s="58">
        <f t="shared" si="577"/>
        <v>378.00616666666667</v>
      </c>
      <c r="AD1544" s="58"/>
      <c r="AE1544" s="58"/>
    </row>
    <row r="1545" spans="2:31" x14ac:dyDescent="0.3">
      <c r="B1545" s="62" t="s">
        <v>55</v>
      </c>
      <c r="C1545" s="62"/>
      <c r="D1545" s="62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7.0143333333333278</v>
      </c>
      <c r="N1545" s="49">
        <v>38.288500000000006</v>
      </c>
      <c r="O1545" s="48">
        <v>45.38416666666663</v>
      </c>
      <c r="P1545" s="49">
        <v>50.121333333333332</v>
      </c>
      <c r="Q1545" s="48">
        <v>53.099499999999999</v>
      </c>
      <c r="R1545" s="49">
        <v>51.350499999999997</v>
      </c>
      <c r="S1545" s="48">
        <v>48.004666666666679</v>
      </c>
      <c r="T1545" s="49">
        <v>45.358999999999973</v>
      </c>
      <c r="U1545" s="48">
        <v>41.150000000000048</v>
      </c>
      <c r="V1545" s="49">
        <v>43.955666666666659</v>
      </c>
      <c r="W1545" s="48">
        <v>30.901333333333351</v>
      </c>
      <c r="X1545" s="49">
        <v>2.0558333333333332</v>
      </c>
      <c r="Y1545" s="48">
        <v>0</v>
      </c>
      <c r="Z1545" s="49">
        <v>0</v>
      </c>
      <c r="AA1545" s="48">
        <v>0</v>
      </c>
      <c r="AB1545" s="49">
        <v>0</v>
      </c>
      <c r="AC1545" s="58">
        <f t="shared" si="577"/>
        <v>456.6848333333333</v>
      </c>
      <c r="AD1545" s="58"/>
      <c r="AE1545" s="58"/>
    </row>
    <row r="1546" spans="2:31" x14ac:dyDescent="0.3">
      <c r="B1546" s="62" t="s">
        <v>56</v>
      </c>
      <c r="C1546" s="62"/>
      <c r="D1546" s="62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21.05</v>
      </c>
      <c r="N1546" s="49">
        <v>29.75</v>
      </c>
      <c r="O1546" s="48">
        <v>15.520000000000003</v>
      </c>
      <c r="P1546" s="49">
        <v>14.619999999999997</v>
      </c>
      <c r="Q1546" s="48">
        <v>14.636666666666667</v>
      </c>
      <c r="R1546" s="49">
        <v>14.628166666666667</v>
      </c>
      <c r="S1546" s="48">
        <v>14.580000000000004</v>
      </c>
      <c r="T1546" s="49">
        <v>14.43883333333334</v>
      </c>
      <c r="U1546" s="48">
        <v>14.753333333333332</v>
      </c>
      <c r="V1546" s="49">
        <v>17.442333333333334</v>
      </c>
      <c r="W1546" s="48">
        <v>19.756833333333336</v>
      </c>
      <c r="X1546" s="49">
        <v>17.788500000000003</v>
      </c>
      <c r="Y1546" s="48">
        <v>0</v>
      </c>
      <c r="Z1546" s="49">
        <v>0</v>
      </c>
      <c r="AA1546" s="48">
        <v>0</v>
      </c>
      <c r="AB1546" s="49">
        <v>0</v>
      </c>
      <c r="AC1546" s="58">
        <f t="shared" si="577"/>
        <v>208.96466666666666</v>
      </c>
      <c r="AD1546" s="58"/>
      <c r="AE1546" s="58"/>
    </row>
    <row r="1547" spans="2:31" x14ac:dyDescent="0.3">
      <c r="B1547" s="62" t="s">
        <v>124</v>
      </c>
      <c r="C1547" s="62"/>
      <c r="D1547" s="62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28.153633333333332</v>
      </c>
      <c r="N1547" s="49">
        <v>86.471166666666676</v>
      </c>
      <c r="O1547" s="48">
        <v>101.11083333333333</v>
      </c>
      <c r="P1547" s="49">
        <v>104.25233333333333</v>
      </c>
      <c r="Q1547" s="48">
        <v>107.69800000000004</v>
      </c>
      <c r="R1547" s="49">
        <v>113.16683333333332</v>
      </c>
      <c r="S1547" s="48">
        <v>113.95516666666664</v>
      </c>
      <c r="T1547" s="49">
        <v>109.19966666666667</v>
      </c>
      <c r="U1547" s="48">
        <v>86.952166666666685</v>
      </c>
      <c r="V1547" s="49">
        <v>84.175666666666658</v>
      </c>
      <c r="W1547" s="48">
        <v>66.542999999999992</v>
      </c>
      <c r="X1547" s="49">
        <v>10.702366666666666</v>
      </c>
      <c r="Y1547" s="48">
        <v>0</v>
      </c>
      <c r="Z1547" s="49">
        <v>0</v>
      </c>
      <c r="AA1547" s="48">
        <v>0</v>
      </c>
      <c r="AB1547" s="49">
        <v>0</v>
      </c>
      <c r="AC1547" s="58">
        <f t="shared" si="577"/>
        <v>1012.3808333333333</v>
      </c>
      <c r="AD1547" s="58"/>
      <c r="AE1547" s="58"/>
    </row>
    <row r="1548" spans="2:31" x14ac:dyDescent="0.3">
      <c r="B1548" s="62" t="s">
        <v>57</v>
      </c>
      <c r="C1548" s="62"/>
      <c r="D1548" s="62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0.9608333333333331</v>
      </c>
      <c r="N1548" s="49">
        <v>7.3824999999999941</v>
      </c>
      <c r="O1548" s="48">
        <v>9.0976666666666617</v>
      </c>
      <c r="P1548" s="49">
        <v>9.2276666666666731</v>
      </c>
      <c r="Q1548" s="48">
        <v>9.0709999999999962</v>
      </c>
      <c r="R1548" s="49">
        <v>8.9150000000000151</v>
      </c>
      <c r="S1548" s="48">
        <v>8.8500000000000103</v>
      </c>
      <c r="T1548" s="49">
        <v>8.9085000000000054</v>
      </c>
      <c r="U1548" s="48">
        <v>4.5301666666666698</v>
      </c>
      <c r="V1548" s="49">
        <v>2.1696666666666684</v>
      </c>
      <c r="W1548" s="48">
        <v>2.1345000000000018</v>
      </c>
      <c r="X1548" s="49">
        <v>0.14733333333333326</v>
      </c>
      <c r="Y1548" s="48">
        <v>0</v>
      </c>
      <c r="Z1548" s="49">
        <v>0</v>
      </c>
      <c r="AA1548" s="48">
        <v>0</v>
      </c>
      <c r="AB1548" s="49">
        <v>0</v>
      </c>
      <c r="AC1548" s="58">
        <f t="shared" si="577"/>
        <v>71.394833333333366</v>
      </c>
      <c r="AD1548" s="58"/>
      <c r="AE1548" s="58"/>
    </row>
    <row r="1549" spans="2:31" x14ac:dyDescent="0.3">
      <c r="B1549" s="62" t="s">
        <v>58</v>
      </c>
      <c r="C1549" s="62"/>
      <c r="D1549" s="62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</v>
      </c>
      <c r="U1549" s="48">
        <v>0</v>
      </c>
      <c r="V1549" s="49">
        <v>0</v>
      </c>
      <c r="W1549" s="48">
        <v>0</v>
      </c>
      <c r="X1549" s="49">
        <v>0</v>
      </c>
      <c r="Y1549" s="48">
        <v>0</v>
      </c>
      <c r="Z1549" s="49">
        <v>0</v>
      </c>
      <c r="AA1549" s="48">
        <v>0</v>
      </c>
      <c r="AB1549" s="49">
        <v>0</v>
      </c>
      <c r="AC1549" s="58">
        <f t="shared" si="577"/>
        <v>0</v>
      </c>
      <c r="AD1549" s="58"/>
      <c r="AE1549" s="58"/>
    </row>
    <row r="1550" spans="2:31" x14ac:dyDescent="0.3">
      <c r="B1550" s="62" t="s">
        <v>125</v>
      </c>
      <c r="C1550" s="62"/>
      <c r="D1550" s="62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14.775499999999996</v>
      </c>
      <c r="N1550" s="49">
        <v>54.277333333333338</v>
      </c>
      <c r="O1550" s="48">
        <v>68.140333333333331</v>
      </c>
      <c r="P1550" s="49">
        <v>71.339333333333357</v>
      </c>
      <c r="Q1550" s="48">
        <v>71.386833333333342</v>
      </c>
      <c r="R1550" s="49">
        <v>71.377333333333354</v>
      </c>
      <c r="S1550" s="48">
        <v>71.349000000000018</v>
      </c>
      <c r="T1550" s="49">
        <v>71.356333333333353</v>
      </c>
      <c r="U1550" s="48">
        <v>71.362499999999997</v>
      </c>
      <c r="V1550" s="49">
        <v>70.738666666666646</v>
      </c>
      <c r="W1550" s="48">
        <v>42.879999999999995</v>
      </c>
      <c r="X1550" s="49">
        <v>0.57900000000000029</v>
      </c>
      <c r="Y1550" s="48">
        <v>0</v>
      </c>
      <c r="Z1550" s="49">
        <v>0</v>
      </c>
      <c r="AA1550" s="48">
        <v>0</v>
      </c>
      <c r="AB1550" s="49">
        <v>0</v>
      </c>
      <c r="AC1550" s="58">
        <f t="shared" si="577"/>
        <v>679.56216666666671</v>
      </c>
      <c r="AD1550" s="58"/>
      <c r="AE1550" s="58"/>
    </row>
    <row r="1551" spans="2:31" x14ac:dyDescent="0.3">
      <c r="B1551" s="62" t="s">
        <v>59</v>
      </c>
      <c r="C1551" s="62"/>
      <c r="D1551" s="62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0.79783333333333273</v>
      </c>
      <c r="N1551" s="49">
        <v>4.1856666666666662</v>
      </c>
      <c r="O1551" s="48">
        <v>1.0454999999999999</v>
      </c>
      <c r="P1551" s="49">
        <v>3.2846666666666642</v>
      </c>
      <c r="Q1551" s="48">
        <v>4.0509999999999966</v>
      </c>
      <c r="R1551" s="49">
        <v>3.9146666666666659</v>
      </c>
      <c r="S1551" s="48">
        <v>3.8275000000000006</v>
      </c>
      <c r="T1551" s="49">
        <v>4.1451666666666602</v>
      </c>
      <c r="U1551" s="48">
        <v>3.2456666666666658</v>
      </c>
      <c r="V1551" s="49">
        <v>2.0333333333331892E-2</v>
      </c>
      <c r="W1551" s="48">
        <v>0</v>
      </c>
      <c r="X1551" s="49">
        <v>8.6999999999999925E-2</v>
      </c>
      <c r="Y1551" s="48">
        <v>0</v>
      </c>
      <c r="Z1551" s="49">
        <v>0</v>
      </c>
      <c r="AA1551" s="48">
        <v>0</v>
      </c>
      <c r="AB1551" s="49">
        <v>0</v>
      </c>
      <c r="AC1551" s="58">
        <f t="shared" si="577"/>
        <v>28.604999999999986</v>
      </c>
      <c r="AD1551" s="58"/>
      <c r="AE1551" s="58"/>
    </row>
    <row r="1552" spans="2:31" x14ac:dyDescent="0.3">
      <c r="B1552" s="62" t="s">
        <v>60</v>
      </c>
      <c r="C1552" s="62"/>
      <c r="D1552" s="62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9.0328333333333379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0</v>
      </c>
      <c r="U1552" s="48">
        <v>0</v>
      </c>
      <c r="V1552" s="49">
        <v>2.0096666666666683</v>
      </c>
      <c r="W1552" s="48">
        <v>0</v>
      </c>
      <c r="X1552" s="49">
        <v>1.3118333333333336</v>
      </c>
      <c r="Y1552" s="48">
        <v>0</v>
      </c>
      <c r="Z1552" s="49">
        <v>0</v>
      </c>
      <c r="AA1552" s="48">
        <v>0</v>
      </c>
      <c r="AB1552" s="49">
        <v>0</v>
      </c>
      <c r="AC1552" s="58">
        <f t="shared" si="577"/>
        <v>12.35433333333334</v>
      </c>
      <c r="AD1552" s="58"/>
      <c r="AE1552" s="58"/>
    </row>
    <row r="1553" spans="2:31" x14ac:dyDescent="0.3">
      <c r="B1553" s="62" t="s">
        <v>61</v>
      </c>
      <c r="C1553" s="62"/>
      <c r="D1553" s="62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5.5879999999999983</v>
      </c>
      <c r="N1553" s="49">
        <v>29.693166666666666</v>
      </c>
      <c r="O1553" s="48">
        <v>23.387833333333333</v>
      </c>
      <c r="P1553" s="49">
        <v>23.728999999999989</v>
      </c>
      <c r="Q1553" s="48">
        <v>23.450999999999997</v>
      </c>
      <c r="R1553" s="49">
        <v>24.367000000000012</v>
      </c>
      <c r="S1553" s="48">
        <v>23.430333333333341</v>
      </c>
      <c r="T1553" s="49">
        <v>20.608166666666655</v>
      </c>
      <c r="U1553" s="48">
        <v>18.985833333333336</v>
      </c>
      <c r="V1553" s="49">
        <v>20.26049999999999</v>
      </c>
      <c r="W1553" s="48">
        <v>16.942166666666669</v>
      </c>
      <c r="X1553" s="49">
        <v>2.0089999999999999</v>
      </c>
      <c r="Y1553" s="48">
        <v>0</v>
      </c>
      <c r="Z1553" s="49">
        <v>0</v>
      </c>
      <c r="AA1553" s="48">
        <v>0</v>
      </c>
      <c r="AB1553" s="49">
        <v>0</v>
      </c>
      <c r="AC1553" s="58">
        <f t="shared" si="577"/>
        <v>232.45199999999997</v>
      </c>
      <c r="AD1553" s="58"/>
      <c r="AE1553" s="58"/>
    </row>
    <row r="1554" spans="2:31" x14ac:dyDescent="0.3">
      <c r="B1554" s="62" t="s">
        <v>62</v>
      </c>
      <c r="C1554" s="62"/>
      <c r="D1554" s="62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</v>
      </c>
      <c r="N1554" s="49">
        <v>9.1886666666666681</v>
      </c>
      <c r="O1554" s="48">
        <v>2.7600666666666673</v>
      </c>
      <c r="P1554" s="49">
        <v>2.2036166666666688</v>
      </c>
      <c r="Q1554" s="48">
        <v>1.9289833333333319</v>
      </c>
      <c r="R1554" s="49">
        <v>3.9810000000000016</v>
      </c>
      <c r="S1554" s="48">
        <v>1.9417833333333312</v>
      </c>
      <c r="T1554" s="49">
        <v>1.4253666666666676</v>
      </c>
      <c r="U1554" s="48">
        <v>1.1744999999999999</v>
      </c>
      <c r="V1554" s="49">
        <v>0</v>
      </c>
      <c r="W1554" s="48">
        <v>1.7489499999999996</v>
      </c>
      <c r="X1554" s="49">
        <v>2.1852833333333326</v>
      </c>
      <c r="Y1554" s="48">
        <v>0</v>
      </c>
      <c r="Z1554" s="49">
        <v>0</v>
      </c>
      <c r="AA1554" s="48">
        <v>0</v>
      </c>
      <c r="AB1554" s="49">
        <v>0</v>
      </c>
      <c r="AC1554" s="58">
        <f t="shared" si="577"/>
        <v>28.538216666666671</v>
      </c>
      <c r="AD1554" s="58"/>
      <c r="AE1554" s="58"/>
    </row>
    <row r="1555" spans="2:31" x14ac:dyDescent="0.3">
      <c r="B1555" s="62" t="s">
        <v>63</v>
      </c>
      <c r="C1555" s="62"/>
      <c r="D1555" s="62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58">
        <f t="shared" si="577"/>
        <v>0</v>
      </c>
      <c r="AD1555" s="58"/>
      <c r="AE1555" s="58"/>
    </row>
    <row r="1556" spans="2:31" x14ac:dyDescent="0.3">
      <c r="B1556" s="62" t="s">
        <v>64</v>
      </c>
      <c r="C1556" s="62"/>
      <c r="D1556" s="62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13.836666666666664</v>
      </c>
      <c r="N1556" s="49">
        <v>35.915333333333294</v>
      </c>
      <c r="O1556" s="48">
        <v>23.815333333333374</v>
      </c>
      <c r="P1556" s="49">
        <v>19.80999999999997</v>
      </c>
      <c r="Q1556" s="48">
        <v>21.298166666666642</v>
      </c>
      <c r="R1556" s="49">
        <v>25.129999999999981</v>
      </c>
      <c r="S1556" s="48">
        <v>22.706000000000024</v>
      </c>
      <c r="T1556" s="49">
        <v>24.405833333333366</v>
      </c>
      <c r="U1556" s="48">
        <v>20.092333333333329</v>
      </c>
      <c r="V1556" s="49">
        <v>21.390833333333319</v>
      </c>
      <c r="W1556" s="48">
        <v>19.939166666666658</v>
      </c>
      <c r="X1556" s="49">
        <v>2.1844999999999999</v>
      </c>
      <c r="Y1556" s="48">
        <v>0</v>
      </c>
      <c r="Z1556" s="49">
        <v>0</v>
      </c>
      <c r="AA1556" s="48">
        <v>0</v>
      </c>
      <c r="AB1556" s="49">
        <v>0</v>
      </c>
      <c r="AC1556" s="58">
        <f t="shared" si="577"/>
        <v>250.52416666666664</v>
      </c>
      <c r="AD1556" s="58"/>
      <c r="AE1556" s="58"/>
    </row>
    <row r="1557" spans="2:31" x14ac:dyDescent="0.3">
      <c r="B1557" s="62" t="s">
        <v>126</v>
      </c>
      <c r="C1557" s="62"/>
      <c r="D1557" s="62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13.720666666666666</v>
      </c>
      <c r="N1557" s="49">
        <v>32.833166666666671</v>
      </c>
      <c r="O1557" s="48">
        <v>29.35333333333331</v>
      </c>
      <c r="P1557" s="49">
        <v>29.462000000000021</v>
      </c>
      <c r="Q1557" s="48">
        <v>29.482333333333347</v>
      </c>
      <c r="R1557" s="49">
        <v>29.485333333333344</v>
      </c>
      <c r="S1557" s="48">
        <v>29.488666666666674</v>
      </c>
      <c r="T1557" s="49">
        <v>29.485333333333347</v>
      </c>
      <c r="U1557" s="48">
        <v>29.726666666666684</v>
      </c>
      <c r="V1557" s="49">
        <v>30.731833333333341</v>
      </c>
      <c r="W1557" s="48">
        <v>18.093000000000004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58">
        <f t="shared" si="577"/>
        <v>301.86233333333342</v>
      </c>
      <c r="AD1557" s="58"/>
      <c r="AE1557" s="58"/>
    </row>
    <row r="1558" spans="2:31" x14ac:dyDescent="0.3">
      <c r="B1558" s="62" t="s">
        <v>65</v>
      </c>
      <c r="C1558" s="62"/>
      <c r="D1558" s="62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1.7703666666666666</v>
      </c>
      <c r="N1558" s="49">
        <v>1.0448333333333337</v>
      </c>
      <c r="O1558" s="48">
        <v>0</v>
      </c>
      <c r="P1558" s="49">
        <v>0</v>
      </c>
      <c r="Q1558" s="48">
        <v>0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0.53025000000000044</v>
      </c>
      <c r="X1558" s="49">
        <v>0.42243333333333322</v>
      </c>
      <c r="Y1558" s="48">
        <v>0</v>
      </c>
      <c r="Z1558" s="49">
        <v>0</v>
      </c>
      <c r="AA1558" s="48">
        <v>0</v>
      </c>
      <c r="AB1558" s="49">
        <v>0</v>
      </c>
      <c r="AC1558" s="58">
        <f t="shared" si="577"/>
        <v>3.7678833333333341</v>
      </c>
      <c r="AD1558" s="58"/>
      <c r="AE1558" s="58"/>
    </row>
    <row r="1559" spans="2:31" x14ac:dyDescent="0.3">
      <c r="B1559" s="62" t="s">
        <v>66</v>
      </c>
      <c r="C1559" s="62"/>
      <c r="D1559" s="62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0</v>
      </c>
      <c r="N1559" s="49">
        <v>0</v>
      </c>
      <c r="O1559" s="48">
        <v>0</v>
      </c>
      <c r="P1559" s="49">
        <v>0</v>
      </c>
      <c r="Q1559" s="48">
        <v>0</v>
      </c>
      <c r="R1559" s="49">
        <v>0</v>
      </c>
      <c r="S1559" s="48">
        <v>0</v>
      </c>
      <c r="T1559" s="49">
        <v>0</v>
      </c>
      <c r="U1559" s="48">
        <v>0</v>
      </c>
      <c r="V1559" s="49">
        <v>0</v>
      </c>
      <c r="W1559" s="48">
        <v>0</v>
      </c>
      <c r="X1559" s="49">
        <v>0</v>
      </c>
      <c r="Y1559" s="48">
        <v>0</v>
      </c>
      <c r="Z1559" s="49">
        <v>0</v>
      </c>
      <c r="AA1559" s="48">
        <v>0</v>
      </c>
      <c r="AB1559" s="49">
        <v>0</v>
      </c>
      <c r="AC1559" s="58">
        <f>SUM(E1559:AB1559)</f>
        <v>0</v>
      </c>
      <c r="AD1559" s="58"/>
      <c r="AE1559" s="58"/>
    </row>
    <row r="1560" spans="2:31" x14ac:dyDescent="0.3">
      <c r="B1560" s="62" t="s">
        <v>67</v>
      </c>
      <c r="C1560" s="62"/>
      <c r="D1560" s="62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2.372666666666666</v>
      </c>
      <c r="N1560" s="49">
        <v>3.9918333333333327</v>
      </c>
      <c r="O1560" s="48">
        <v>6.7408333333333328</v>
      </c>
      <c r="P1560" s="49">
        <v>7.7273333333333323</v>
      </c>
      <c r="Q1560" s="48">
        <v>7.9298333333333328</v>
      </c>
      <c r="R1560" s="49">
        <v>8.4276666666666671</v>
      </c>
      <c r="S1560" s="48">
        <v>8.3355000000000015</v>
      </c>
      <c r="T1560" s="49">
        <v>8.6501666666666672</v>
      </c>
      <c r="U1560" s="48">
        <v>8.6203333333333312</v>
      </c>
      <c r="V1560" s="49">
        <v>7.9689999999999985</v>
      </c>
      <c r="W1560" s="48">
        <v>6.0048333333333357</v>
      </c>
      <c r="X1560" s="49">
        <v>2.2948333333333335</v>
      </c>
      <c r="Y1560" s="48">
        <v>0</v>
      </c>
      <c r="Z1560" s="49">
        <v>0</v>
      </c>
      <c r="AA1560" s="48">
        <v>0</v>
      </c>
      <c r="AB1560" s="49">
        <v>0</v>
      </c>
      <c r="AC1560" s="58">
        <f t="shared" ref="AC1560:AC1578" si="578">SUM(E1560:AB1560)</f>
        <v>79.064833333333326</v>
      </c>
      <c r="AD1560" s="58"/>
      <c r="AE1560" s="58"/>
    </row>
    <row r="1561" spans="2:31" x14ac:dyDescent="0.3">
      <c r="B1561" s="62" t="s">
        <v>68</v>
      </c>
      <c r="C1561" s="62"/>
      <c r="D1561" s="62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4.4773000000000058</v>
      </c>
      <c r="N1561" s="49">
        <v>57.097666666666711</v>
      </c>
      <c r="O1561" s="48">
        <v>97.106833333333299</v>
      </c>
      <c r="P1561" s="49">
        <v>116.78683333333333</v>
      </c>
      <c r="Q1561" s="48">
        <v>119.89783333333328</v>
      </c>
      <c r="R1561" s="49">
        <v>129.5321666666666</v>
      </c>
      <c r="S1561" s="48">
        <v>127.48599999999996</v>
      </c>
      <c r="T1561" s="49">
        <v>117.76483333333333</v>
      </c>
      <c r="U1561" s="48">
        <v>97.81583333333333</v>
      </c>
      <c r="V1561" s="49">
        <v>63.802833333333311</v>
      </c>
      <c r="W1561" s="48">
        <v>14.593833333333343</v>
      </c>
      <c r="X1561" s="49">
        <v>0</v>
      </c>
      <c r="Y1561" s="48">
        <v>0</v>
      </c>
      <c r="Z1561" s="49">
        <v>0</v>
      </c>
      <c r="AA1561" s="48">
        <v>0</v>
      </c>
      <c r="AB1561" s="49">
        <v>0</v>
      </c>
      <c r="AC1561" s="58">
        <f t="shared" si="578"/>
        <v>946.36196666666649</v>
      </c>
      <c r="AD1561" s="58"/>
      <c r="AE1561" s="58"/>
    </row>
    <row r="1562" spans="2:31" x14ac:dyDescent="0.3">
      <c r="B1562" s="62" t="s">
        <v>69</v>
      </c>
      <c r="C1562" s="62"/>
      <c r="D1562" s="62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14.14346666666667</v>
      </c>
      <c r="N1562" s="49">
        <v>40.554499999999997</v>
      </c>
      <c r="O1562" s="48">
        <v>24.046166666666661</v>
      </c>
      <c r="P1562" s="49">
        <v>8.5028333333333315</v>
      </c>
      <c r="Q1562" s="48">
        <v>9.5531666666666677</v>
      </c>
      <c r="R1562" s="49">
        <v>10.539</v>
      </c>
      <c r="S1562" s="48">
        <v>10.682499999999997</v>
      </c>
      <c r="T1562" s="49">
        <v>10.453666666666662</v>
      </c>
      <c r="U1562" s="48">
        <v>19.005666666666674</v>
      </c>
      <c r="V1562" s="49">
        <v>17.426499999999997</v>
      </c>
      <c r="W1562" s="48">
        <v>4.3138333333333323</v>
      </c>
      <c r="X1562" s="49">
        <v>1.9554</v>
      </c>
      <c r="Y1562" s="48">
        <v>0</v>
      </c>
      <c r="Z1562" s="49">
        <v>0</v>
      </c>
      <c r="AA1562" s="48">
        <v>0</v>
      </c>
      <c r="AB1562" s="49">
        <v>0</v>
      </c>
      <c r="AC1562" s="58">
        <f t="shared" si="578"/>
        <v>171.17669999999998</v>
      </c>
      <c r="AD1562" s="58"/>
      <c r="AE1562" s="58"/>
    </row>
    <row r="1563" spans="2:31" x14ac:dyDescent="0.3">
      <c r="B1563" s="62" t="s">
        <v>70</v>
      </c>
      <c r="C1563" s="62"/>
      <c r="D1563" s="62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0.45383333333333342</v>
      </c>
      <c r="O1563" s="48">
        <v>36.260000000000005</v>
      </c>
      <c r="P1563" s="49">
        <v>36.789999999999971</v>
      </c>
      <c r="Q1563" s="48">
        <v>38.28</v>
      </c>
      <c r="R1563" s="49">
        <v>37.019999999999989</v>
      </c>
      <c r="S1563" s="48">
        <v>37.279999999999994</v>
      </c>
      <c r="T1563" s="49">
        <v>38.28</v>
      </c>
      <c r="U1563" s="48">
        <v>32.930000000000049</v>
      </c>
      <c r="V1563" s="49">
        <v>33.509999999999991</v>
      </c>
      <c r="W1563" s="48">
        <v>33.278499999999994</v>
      </c>
      <c r="X1563" s="49">
        <v>0</v>
      </c>
      <c r="Y1563" s="48">
        <v>0</v>
      </c>
      <c r="Z1563" s="49">
        <v>0</v>
      </c>
      <c r="AA1563" s="48">
        <v>0</v>
      </c>
      <c r="AB1563" s="49">
        <v>0</v>
      </c>
      <c r="AC1563" s="58">
        <f t="shared" si="578"/>
        <v>324.08233333333334</v>
      </c>
      <c r="AD1563" s="58"/>
      <c r="AE1563" s="58"/>
    </row>
    <row r="1564" spans="2:31" x14ac:dyDescent="0.3">
      <c r="B1564" s="62" t="s">
        <v>71</v>
      </c>
      <c r="C1564" s="62"/>
      <c r="D1564" s="62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1.6385000000000018</v>
      </c>
      <c r="N1564" s="49">
        <v>13.481166666666669</v>
      </c>
      <c r="O1564" s="48">
        <v>6.6108333333333311</v>
      </c>
      <c r="P1564" s="49">
        <v>10.108333333333327</v>
      </c>
      <c r="Q1564" s="48">
        <v>9.8263333333333343</v>
      </c>
      <c r="R1564" s="49">
        <v>9.0941666666666663</v>
      </c>
      <c r="S1564" s="48">
        <v>8.3795000000000037</v>
      </c>
      <c r="T1564" s="49">
        <v>7.5966666666666685</v>
      </c>
      <c r="U1564" s="48">
        <v>7.4243333333333377</v>
      </c>
      <c r="V1564" s="49">
        <v>9.2590000000000039</v>
      </c>
      <c r="W1564" s="48">
        <v>6.1580000000000004</v>
      </c>
      <c r="X1564" s="49">
        <v>0.12999999999999984</v>
      </c>
      <c r="Y1564" s="48">
        <v>0</v>
      </c>
      <c r="Z1564" s="49">
        <v>0</v>
      </c>
      <c r="AA1564" s="48">
        <v>0</v>
      </c>
      <c r="AB1564" s="49">
        <v>0</v>
      </c>
      <c r="AC1564" s="58">
        <f t="shared" si="578"/>
        <v>89.706833333333336</v>
      </c>
      <c r="AD1564" s="58"/>
      <c r="AE1564" s="58"/>
    </row>
    <row r="1565" spans="2:31" x14ac:dyDescent="0.3">
      <c r="B1565" s="62" t="s">
        <v>72</v>
      </c>
      <c r="C1565" s="62"/>
      <c r="D1565" s="62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0</v>
      </c>
      <c r="N1565" s="49">
        <v>0</v>
      </c>
      <c r="O1565" s="48">
        <v>5.7099999999999991</v>
      </c>
      <c r="P1565" s="49">
        <v>15.450000000000015</v>
      </c>
      <c r="Q1565" s="48">
        <v>18.52999999999998</v>
      </c>
      <c r="R1565" s="49">
        <v>18.960000000000015</v>
      </c>
      <c r="S1565" s="48">
        <v>18.955000000000016</v>
      </c>
      <c r="T1565" s="49">
        <v>18.369999999999994</v>
      </c>
      <c r="U1565" s="48">
        <v>18.119999999999997</v>
      </c>
      <c r="V1565" s="49">
        <v>17.22000000000002</v>
      </c>
      <c r="W1565" s="48">
        <v>16.409999999999989</v>
      </c>
      <c r="X1565" s="49">
        <v>12.486499999999999</v>
      </c>
      <c r="Y1565" s="48">
        <v>0</v>
      </c>
      <c r="Z1565" s="49">
        <v>0</v>
      </c>
      <c r="AA1565" s="48">
        <v>0</v>
      </c>
      <c r="AB1565" s="49">
        <v>0</v>
      </c>
      <c r="AC1565" s="58">
        <f t="shared" si="578"/>
        <v>160.21150000000006</v>
      </c>
      <c r="AD1565" s="58"/>
      <c r="AE1565" s="58"/>
    </row>
    <row r="1566" spans="2:31" x14ac:dyDescent="0.3">
      <c r="B1566" s="62" t="s">
        <v>73</v>
      </c>
      <c r="C1566" s="62"/>
      <c r="D1566" s="62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31.612166666666635</v>
      </c>
      <c r="N1566" s="49">
        <v>93.540333333333308</v>
      </c>
      <c r="O1566" s="48">
        <v>90.319499999999934</v>
      </c>
      <c r="P1566" s="49">
        <v>52.266166666666678</v>
      </c>
      <c r="Q1566" s="48">
        <v>51.963166666666659</v>
      </c>
      <c r="R1566" s="49">
        <v>51.649166666666702</v>
      </c>
      <c r="S1566" s="48">
        <v>52.263000000000034</v>
      </c>
      <c r="T1566" s="49">
        <v>52.280000000000058</v>
      </c>
      <c r="U1566" s="48">
        <v>52.176666666666662</v>
      </c>
      <c r="V1566" s="49">
        <v>56.366499999999995</v>
      </c>
      <c r="W1566" s="48">
        <v>35.404333333333369</v>
      </c>
      <c r="X1566" s="49">
        <v>4.116666666666665E-2</v>
      </c>
      <c r="Y1566" s="48">
        <v>0</v>
      </c>
      <c r="Z1566" s="49">
        <v>0</v>
      </c>
      <c r="AA1566" s="48">
        <v>0</v>
      </c>
      <c r="AB1566" s="49">
        <v>0</v>
      </c>
      <c r="AC1566" s="58">
        <f t="shared" si="578"/>
        <v>619.88216666666665</v>
      </c>
      <c r="AD1566" s="58"/>
      <c r="AE1566" s="58"/>
    </row>
    <row r="1567" spans="2:31" x14ac:dyDescent="0.3">
      <c r="B1567" s="62" t="s">
        <v>74</v>
      </c>
      <c r="C1567" s="62"/>
      <c r="D1567" s="62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0</v>
      </c>
      <c r="O1567" s="48">
        <v>0</v>
      </c>
      <c r="P1567" s="49">
        <v>0</v>
      </c>
      <c r="Q1567" s="48">
        <v>0</v>
      </c>
      <c r="R1567" s="49">
        <v>0</v>
      </c>
      <c r="S1567" s="48">
        <v>0</v>
      </c>
      <c r="T1567" s="49">
        <v>0</v>
      </c>
      <c r="U1567" s="48">
        <v>0</v>
      </c>
      <c r="V1567" s="49">
        <v>0</v>
      </c>
      <c r="W1567" s="48">
        <v>0</v>
      </c>
      <c r="X1567" s="49">
        <v>0</v>
      </c>
      <c r="Y1567" s="48">
        <v>0</v>
      </c>
      <c r="Z1567" s="49">
        <v>0</v>
      </c>
      <c r="AA1567" s="48">
        <v>0</v>
      </c>
      <c r="AB1567" s="49">
        <v>0</v>
      </c>
      <c r="AC1567" s="58">
        <f t="shared" si="578"/>
        <v>0</v>
      </c>
      <c r="AD1567" s="58"/>
      <c r="AE1567" s="58"/>
    </row>
    <row r="1568" spans="2:31" x14ac:dyDescent="0.3">
      <c r="B1568" s="62" t="s">
        <v>75</v>
      </c>
      <c r="C1568" s="62"/>
      <c r="D1568" s="62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1.8346666666666664</v>
      </c>
      <c r="N1568" s="49">
        <v>13.232000000000003</v>
      </c>
      <c r="O1568" s="48">
        <v>48.800166666666655</v>
      </c>
      <c r="P1568" s="49">
        <v>65.174166666666693</v>
      </c>
      <c r="Q1568" s="48">
        <v>63.070166666666665</v>
      </c>
      <c r="R1568" s="49">
        <v>28.756833333333347</v>
      </c>
      <c r="S1568" s="48">
        <v>25.641500000000043</v>
      </c>
      <c r="T1568" s="49">
        <v>11.333666666666661</v>
      </c>
      <c r="U1568" s="48">
        <v>36.156500000000023</v>
      </c>
      <c r="V1568" s="49">
        <v>16.507833333333327</v>
      </c>
      <c r="W1568" s="48">
        <v>6.5650000000000013</v>
      </c>
      <c r="X1568" s="49">
        <v>1.7658333333333329</v>
      </c>
      <c r="Y1568" s="48">
        <v>0</v>
      </c>
      <c r="Z1568" s="49">
        <v>0</v>
      </c>
      <c r="AA1568" s="48">
        <v>0</v>
      </c>
      <c r="AB1568" s="49">
        <v>0</v>
      </c>
      <c r="AC1568" s="58">
        <f t="shared" si="578"/>
        <v>318.83833333333348</v>
      </c>
      <c r="AD1568" s="58"/>
      <c r="AE1568" s="58"/>
    </row>
    <row r="1569" spans="2:31" x14ac:dyDescent="0.3">
      <c r="B1569" s="62" t="s">
        <v>76</v>
      </c>
      <c r="C1569" s="62"/>
      <c r="D1569" s="62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19.662999999999997</v>
      </c>
      <c r="N1569" s="49">
        <v>19.387666666666671</v>
      </c>
      <c r="O1569" s="48">
        <v>19.64</v>
      </c>
      <c r="P1569" s="49">
        <v>19.630500000000005</v>
      </c>
      <c r="Q1569" s="48">
        <v>19.63000000000001</v>
      </c>
      <c r="R1569" s="49">
        <v>19.63000000000001</v>
      </c>
      <c r="S1569" s="48">
        <v>19.622999999999987</v>
      </c>
      <c r="T1569" s="49">
        <v>19.887833333333333</v>
      </c>
      <c r="U1569" s="48">
        <v>23.677500000000045</v>
      </c>
      <c r="V1569" s="49">
        <v>25.985833333333353</v>
      </c>
      <c r="W1569" s="48">
        <v>22.512999999999998</v>
      </c>
      <c r="X1569" s="49">
        <v>2.0705</v>
      </c>
      <c r="Y1569" s="48">
        <v>0</v>
      </c>
      <c r="Z1569" s="49">
        <v>0</v>
      </c>
      <c r="AA1569" s="48">
        <v>0</v>
      </c>
      <c r="AB1569" s="49">
        <v>0</v>
      </c>
      <c r="AC1569" s="58">
        <f t="shared" si="578"/>
        <v>231.33883333333341</v>
      </c>
      <c r="AD1569" s="58"/>
      <c r="AE1569" s="58"/>
    </row>
    <row r="1570" spans="2:31" x14ac:dyDescent="0.3">
      <c r="B1570" s="62" t="s">
        <v>77</v>
      </c>
      <c r="C1570" s="62"/>
      <c r="D1570" s="62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4.4469999999999983</v>
      </c>
      <c r="N1570" s="49">
        <v>23.244999999999994</v>
      </c>
      <c r="O1570" s="48">
        <v>17.067166666666676</v>
      </c>
      <c r="P1570" s="49">
        <v>3.8143333333333347</v>
      </c>
      <c r="Q1570" s="48">
        <v>4.482833333333331</v>
      </c>
      <c r="R1570" s="49">
        <v>7.8329999999999966</v>
      </c>
      <c r="S1570" s="48">
        <v>8.0721666666666643</v>
      </c>
      <c r="T1570" s="49">
        <v>7.7479999999999993</v>
      </c>
      <c r="U1570" s="48">
        <v>6.3650000000000011</v>
      </c>
      <c r="V1570" s="49">
        <v>7.0136666666666674</v>
      </c>
      <c r="W1570" s="48">
        <v>1.2184999999999997</v>
      </c>
      <c r="X1570" s="49">
        <v>0.84649999999999992</v>
      </c>
      <c r="Y1570" s="48">
        <v>0</v>
      </c>
      <c r="Z1570" s="49">
        <v>0</v>
      </c>
      <c r="AA1570" s="48">
        <v>0</v>
      </c>
      <c r="AB1570" s="49">
        <v>0</v>
      </c>
      <c r="AC1570" s="58">
        <f t="shared" si="578"/>
        <v>92.153166666666678</v>
      </c>
      <c r="AD1570" s="58"/>
      <c r="AE1570" s="58"/>
    </row>
    <row r="1571" spans="2:31" x14ac:dyDescent="0.3">
      <c r="B1571" s="62" t="s">
        <v>78</v>
      </c>
      <c r="C1571" s="62"/>
      <c r="D1571" s="62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0</v>
      </c>
      <c r="N1571" s="49">
        <v>0</v>
      </c>
      <c r="O1571" s="48">
        <v>0</v>
      </c>
      <c r="P1571" s="49">
        <v>0</v>
      </c>
      <c r="Q1571" s="48">
        <v>0</v>
      </c>
      <c r="R1571" s="49">
        <v>0</v>
      </c>
      <c r="S1571" s="48">
        <v>0</v>
      </c>
      <c r="T1571" s="49">
        <v>0</v>
      </c>
      <c r="U1571" s="48">
        <v>0</v>
      </c>
      <c r="V1571" s="49">
        <v>0</v>
      </c>
      <c r="W1571" s="48">
        <v>0</v>
      </c>
      <c r="X1571" s="49">
        <v>0</v>
      </c>
      <c r="Y1571" s="48">
        <v>0</v>
      </c>
      <c r="Z1571" s="49">
        <v>0</v>
      </c>
      <c r="AA1571" s="48">
        <v>0</v>
      </c>
      <c r="AB1571" s="49">
        <v>0</v>
      </c>
      <c r="AC1571" s="58">
        <f t="shared" si="578"/>
        <v>0</v>
      </c>
      <c r="AD1571" s="58"/>
      <c r="AE1571" s="58"/>
    </row>
    <row r="1572" spans="2:31" x14ac:dyDescent="0.3">
      <c r="B1572" s="62" t="s">
        <v>79</v>
      </c>
      <c r="C1572" s="62"/>
      <c r="D1572" s="62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11.215399999999999</v>
      </c>
      <c r="N1572" s="49">
        <v>18.122999999999998</v>
      </c>
      <c r="O1572" s="48">
        <v>22.023333333333351</v>
      </c>
      <c r="P1572" s="49">
        <v>32.118833333333342</v>
      </c>
      <c r="Q1572" s="48">
        <v>20.219666666666647</v>
      </c>
      <c r="R1572" s="49">
        <v>20.133500000000012</v>
      </c>
      <c r="S1572" s="48">
        <v>20.389500000000019</v>
      </c>
      <c r="T1572" s="49">
        <v>2.9789666666666701</v>
      </c>
      <c r="U1572" s="48">
        <v>4.4214666666666647</v>
      </c>
      <c r="V1572" s="49">
        <v>8.5821666666666658</v>
      </c>
      <c r="W1572" s="48">
        <v>6.9334999999999978</v>
      </c>
      <c r="X1572" s="49">
        <v>4.2894666666666685</v>
      </c>
      <c r="Y1572" s="48">
        <v>0</v>
      </c>
      <c r="Z1572" s="49">
        <v>0</v>
      </c>
      <c r="AA1572" s="48">
        <v>0</v>
      </c>
      <c r="AB1572" s="49">
        <v>0</v>
      </c>
      <c r="AC1572" s="58">
        <f t="shared" si="578"/>
        <v>171.42880000000005</v>
      </c>
      <c r="AD1572" s="58"/>
      <c r="AE1572" s="58"/>
    </row>
    <row r="1573" spans="2:31" x14ac:dyDescent="0.3">
      <c r="B1573" s="62" t="s">
        <v>80</v>
      </c>
      <c r="C1573" s="62"/>
      <c r="D1573" s="62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5.0441666666666682</v>
      </c>
      <c r="N1573" s="49">
        <v>19.089666666666655</v>
      </c>
      <c r="O1573" s="48">
        <v>25.795499999999997</v>
      </c>
      <c r="P1573" s="49">
        <v>31.278833333333338</v>
      </c>
      <c r="Q1573" s="48">
        <v>32.680833333333339</v>
      </c>
      <c r="R1573" s="49">
        <v>70.939833333333326</v>
      </c>
      <c r="S1573" s="48">
        <v>67.364000000000004</v>
      </c>
      <c r="T1573" s="49">
        <v>67.289166666666659</v>
      </c>
      <c r="U1573" s="48">
        <v>57.86033333333333</v>
      </c>
      <c r="V1573" s="49">
        <v>38.471333333333313</v>
      </c>
      <c r="W1573" s="48">
        <v>15.139499999999998</v>
      </c>
      <c r="X1573" s="49">
        <v>0.7321666666666663</v>
      </c>
      <c r="Y1573" s="48">
        <v>0</v>
      </c>
      <c r="Z1573" s="49">
        <v>0</v>
      </c>
      <c r="AA1573" s="48">
        <v>0</v>
      </c>
      <c r="AB1573" s="49">
        <v>0</v>
      </c>
      <c r="AC1573" s="58">
        <f t="shared" si="578"/>
        <v>431.68533333333323</v>
      </c>
      <c r="AD1573" s="58"/>
      <c r="AE1573" s="58"/>
    </row>
    <row r="1574" spans="2:31" x14ac:dyDescent="0.3">
      <c r="B1574" s="62" t="s">
        <v>88</v>
      </c>
      <c r="C1574" s="62"/>
      <c r="D1574" s="62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0.33483333333333337</v>
      </c>
      <c r="N1574" s="49">
        <v>3.9283333333333323</v>
      </c>
      <c r="O1574" s="48">
        <v>0</v>
      </c>
      <c r="P1574" s="49">
        <v>0</v>
      </c>
      <c r="Q1574" s="48">
        <v>0</v>
      </c>
      <c r="R1574" s="49">
        <v>0</v>
      </c>
      <c r="S1574" s="48">
        <v>0</v>
      </c>
      <c r="T1574" s="49">
        <v>0</v>
      </c>
      <c r="U1574" s="48">
        <v>5.2268333333333326</v>
      </c>
      <c r="V1574" s="49">
        <v>0</v>
      </c>
      <c r="W1574" s="48">
        <v>1.5351666666666666</v>
      </c>
      <c r="X1574" s="49">
        <v>2.2326666666666677</v>
      </c>
      <c r="Y1574" s="48">
        <v>0</v>
      </c>
      <c r="Z1574" s="49">
        <v>0</v>
      </c>
      <c r="AA1574" s="48">
        <v>0</v>
      </c>
      <c r="AB1574" s="49">
        <v>0</v>
      </c>
      <c r="AC1574" s="58">
        <f t="shared" si="578"/>
        <v>13.257833333333334</v>
      </c>
      <c r="AD1574" s="58"/>
      <c r="AE1574" s="58"/>
    </row>
    <row r="1575" spans="2:31" x14ac:dyDescent="0.3">
      <c r="B1575" s="62" t="s">
        <v>104</v>
      </c>
      <c r="C1575" s="62"/>
      <c r="D1575" s="62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0</v>
      </c>
      <c r="N1575" s="49">
        <v>0</v>
      </c>
      <c r="O1575" s="48">
        <v>0</v>
      </c>
      <c r="P1575" s="49">
        <v>0</v>
      </c>
      <c r="Q1575" s="48">
        <v>0</v>
      </c>
      <c r="R1575" s="49">
        <v>0</v>
      </c>
      <c r="S1575" s="48">
        <v>0</v>
      </c>
      <c r="T1575" s="49">
        <v>0</v>
      </c>
      <c r="U1575" s="48">
        <v>0</v>
      </c>
      <c r="V1575" s="49">
        <v>0</v>
      </c>
      <c r="W1575" s="48">
        <v>0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58">
        <f t="shared" si="578"/>
        <v>0</v>
      </c>
      <c r="AD1575" s="58"/>
      <c r="AE1575" s="58"/>
    </row>
    <row r="1576" spans="2:31" x14ac:dyDescent="0.3">
      <c r="B1576" s="62" t="s">
        <v>101</v>
      </c>
      <c r="C1576" s="62"/>
      <c r="D1576" s="62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0</v>
      </c>
      <c r="Y1576" s="48">
        <v>0</v>
      </c>
      <c r="Z1576" s="49">
        <v>0</v>
      </c>
      <c r="AA1576" s="48">
        <v>0</v>
      </c>
      <c r="AB1576" s="49">
        <v>0</v>
      </c>
      <c r="AC1576" s="58">
        <f t="shared" si="578"/>
        <v>0</v>
      </c>
      <c r="AD1576" s="58"/>
      <c r="AE1576" s="58"/>
    </row>
    <row r="1577" spans="2:31" x14ac:dyDescent="0.3">
      <c r="B1577" s="62" t="s">
        <v>102</v>
      </c>
      <c r="C1577" s="62"/>
      <c r="D1577" s="62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9.3761666666666592</v>
      </c>
      <c r="N1577" s="49">
        <v>4.176666666666665</v>
      </c>
      <c r="O1577" s="48">
        <v>28.672666666666693</v>
      </c>
      <c r="P1577" s="49">
        <v>28.775999999999996</v>
      </c>
      <c r="Q1577" s="48">
        <v>28.75933333333332</v>
      </c>
      <c r="R1577" s="49">
        <v>28.251333333333331</v>
      </c>
      <c r="S1577" s="48">
        <v>25.460000000000019</v>
      </c>
      <c r="T1577" s="49">
        <v>27.570499999999988</v>
      </c>
      <c r="U1577" s="48">
        <v>28.919000000000008</v>
      </c>
      <c r="V1577" s="49">
        <v>28.051166666666646</v>
      </c>
      <c r="W1577" s="48">
        <v>8.8263333333333396</v>
      </c>
      <c r="X1577" s="49">
        <v>0</v>
      </c>
      <c r="Y1577" s="48">
        <v>0</v>
      </c>
      <c r="Z1577" s="49">
        <v>0</v>
      </c>
      <c r="AA1577" s="48">
        <v>0</v>
      </c>
      <c r="AB1577" s="49">
        <v>0</v>
      </c>
      <c r="AC1577" s="58">
        <f t="shared" si="578"/>
        <v>246.83916666666667</v>
      </c>
      <c r="AD1577" s="58"/>
      <c r="AE1577" s="58"/>
    </row>
    <row r="1578" spans="2:31" x14ac:dyDescent="0.3">
      <c r="B1578" s="62" t="s">
        <v>103</v>
      </c>
      <c r="C1578" s="62"/>
      <c r="D1578" s="62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21.476166666666664</v>
      </c>
      <c r="N1578" s="49">
        <v>37.148166666666675</v>
      </c>
      <c r="O1578" s="48">
        <v>31.747333333333334</v>
      </c>
      <c r="P1578" s="49">
        <v>31.158833333333344</v>
      </c>
      <c r="Q1578" s="48">
        <v>25.551166666666663</v>
      </c>
      <c r="R1578" s="49">
        <v>24.956500000000016</v>
      </c>
      <c r="S1578" s="48">
        <v>25.050333333333317</v>
      </c>
      <c r="T1578" s="49">
        <v>25.055666666666657</v>
      </c>
      <c r="U1578" s="48">
        <v>24.951000000000018</v>
      </c>
      <c r="V1578" s="49">
        <v>27.313000000000013</v>
      </c>
      <c r="W1578" s="48">
        <v>27.245500000000003</v>
      </c>
      <c r="X1578" s="49">
        <v>3.3083333333333327</v>
      </c>
      <c r="Y1578" s="48">
        <v>0</v>
      </c>
      <c r="Z1578" s="49">
        <v>0</v>
      </c>
      <c r="AA1578" s="48">
        <v>0</v>
      </c>
      <c r="AB1578" s="49">
        <v>0</v>
      </c>
      <c r="AC1578" s="58">
        <f t="shared" si="578"/>
        <v>304.96200000000005</v>
      </c>
      <c r="AD1578" s="58"/>
      <c r="AE1578" s="58"/>
    </row>
    <row r="1579" spans="2:31" x14ac:dyDescent="0.3">
      <c r="B1579" s="62" t="s">
        <v>116</v>
      </c>
      <c r="C1579" s="62"/>
      <c r="D1579" s="62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39.913999999999994</v>
      </c>
      <c r="N1579" s="49">
        <v>34.94</v>
      </c>
      <c r="O1579" s="48">
        <v>51.460000000000008</v>
      </c>
      <c r="P1579" s="49">
        <v>61.330000000000013</v>
      </c>
      <c r="Q1579" s="48">
        <v>64.580000000000013</v>
      </c>
      <c r="R1579" s="49">
        <v>64.710000000000008</v>
      </c>
      <c r="S1579" s="48">
        <v>64.14</v>
      </c>
      <c r="T1579" s="49">
        <v>61.259999999999991</v>
      </c>
      <c r="U1579" s="48">
        <v>54.34</v>
      </c>
      <c r="V1579" s="49">
        <v>52.660000000000011</v>
      </c>
      <c r="W1579" s="48">
        <v>33.339999999999996</v>
      </c>
      <c r="X1579" s="49">
        <v>31.295333333333321</v>
      </c>
      <c r="Y1579" s="48">
        <v>0</v>
      </c>
      <c r="Z1579" s="49">
        <v>0</v>
      </c>
      <c r="AA1579" s="48">
        <v>0</v>
      </c>
      <c r="AB1579" s="49">
        <v>0</v>
      </c>
      <c r="AC1579" s="58">
        <f>SUM(E1579:AB1579)</f>
        <v>613.96933333333334</v>
      </c>
      <c r="AD1579" s="58"/>
      <c r="AE1579" s="58"/>
    </row>
    <row r="1580" spans="2:31" x14ac:dyDescent="0.3">
      <c r="B1580" s="62" t="s">
        <v>117</v>
      </c>
      <c r="C1580" s="62"/>
      <c r="D1580" s="62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7.365333333333334</v>
      </c>
      <c r="N1580" s="49">
        <v>98.143833333333347</v>
      </c>
      <c r="O1580" s="48">
        <v>118.96849999999999</v>
      </c>
      <c r="P1580" s="49">
        <v>127.55933333333333</v>
      </c>
      <c r="Q1580" s="48">
        <v>0</v>
      </c>
      <c r="R1580" s="49">
        <v>0</v>
      </c>
      <c r="S1580" s="48">
        <v>0</v>
      </c>
      <c r="T1580" s="49">
        <v>0</v>
      </c>
      <c r="U1580" s="48">
        <v>59.331385843656477</v>
      </c>
      <c r="V1580" s="49">
        <v>88.29194748967663</v>
      </c>
      <c r="W1580" s="48">
        <v>93.65066666666668</v>
      </c>
      <c r="X1580" s="49">
        <v>6.9550000000000018</v>
      </c>
      <c r="Y1580" s="48">
        <v>0</v>
      </c>
      <c r="Z1580" s="49">
        <v>0</v>
      </c>
      <c r="AA1580" s="48">
        <v>0</v>
      </c>
      <c r="AB1580" s="49">
        <v>0</v>
      </c>
      <c r="AC1580" s="58">
        <f>SUM(E1580:AB1580)</f>
        <v>600.26599999999985</v>
      </c>
      <c r="AD1580" s="58"/>
      <c r="AE1580" s="58"/>
    </row>
    <row r="1581" spans="2:31" x14ac:dyDescent="0.3">
      <c r="B1581" s="62" t="s">
        <v>118</v>
      </c>
      <c r="C1581" s="62"/>
      <c r="D1581" s="62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19.401499999999995</v>
      </c>
      <c r="N1581" s="49">
        <v>16.348166666666668</v>
      </c>
      <c r="O1581" s="48">
        <v>12.621499999999999</v>
      </c>
      <c r="P1581" s="49">
        <v>21.836999999999982</v>
      </c>
      <c r="Q1581" s="48">
        <v>28.233500000000035</v>
      </c>
      <c r="R1581" s="49">
        <v>41.081166666666682</v>
      </c>
      <c r="S1581" s="48">
        <v>41.401166666666683</v>
      </c>
      <c r="T1581" s="49">
        <v>41.238000000000014</v>
      </c>
      <c r="U1581" s="48">
        <v>36.88633333333334</v>
      </c>
      <c r="V1581" s="49">
        <v>31.059833333333351</v>
      </c>
      <c r="W1581" s="48">
        <v>0</v>
      </c>
      <c r="X1581" s="49">
        <v>5.3333333333333378E-2</v>
      </c>
      <c r="Y1581" s="48">
        <v>0</v>
      </c>
      <c r="Z1581" s="49">
        <v>0</v>
      </c>
      <c r="AA1581" s="48">
        <v>0</v>
      </c>
      <c r="AB1581" s="49">
        <v>0</v>
      </c>
      <c r="AC1581" s="58">
        <f t="shared" ref="AC1581" si="579">SUM(E1581:AB1581)</f>
        <v>290.1615000000001</v>
      </c>
      <c r="AD1581" s="58"/>
      <c r="AE1581" s="58"/>
    </row>
    <row r="1582" spans="2:31" x14ac:dyDescent="0.3">
      <c r="B1582" s="62" t="s">
        <v>127</v>
      </c>
      <c r="C1582" s="62"/>
      <c r="D1582" s="62"/>
      <c r="E1582" s="48">
        <v>0</v>
      </c>
      <c r="F1582" s="49">
        <v>0</v>
      </c>
      <c r="G1582" s="48">
        <v>0</v>
      </c>
      <c r="H1582" s="49">
        <v>0</v>
      </c>
      <c r="I1582" s="48">
        <v>0</v>
      </c>
      <c r="J1582" s="49">
        <v>0</v>
      </c>
      <c r="K1582" s="48">
        <v>0</v>
      </c>
      <c r="L1582" s="49">
        <v>0</v>
      </c>
      <c r="M1582" s="48">
        <v>34.85866666666665</v>
      </c>
      <c r="N1582" s="49">
        <v>80.530666666666704</v>
      </c>
      <c r="O1582" s="48">
        <v>55.592666666666723</v>
      </c>
      <c r="P1582" s="49">
        <v>8.2220071082943296</v>
      </c>
      <c r="Q1582" s="48">
        <v>0</v>
      </c>
      <c r="R1582" s="49">
        <v>0</v>
      </c>
      <c r="S1582" s="48">
        <v>0</v>
      </c>
      <c r="T1582" s="49">
        <v>5.8989612250391019</v>
      </c>
      <c r="U1582" s="48">
        <v>0</v>
      </c>
      <c r="V1582" s="49">
        <v>0</v>
      </c>
      <c r="W1582" s="48">
        <v>68.256666666666675</v>
      </c>
      <c r="X1582" s="49">
        <v>31.381833333333336</v>
      </c>
      <c r="Y1582" s="48">
        <v>0</v>
      </c>
      <c r="Z1582" s="49">
        <v>0</v>
      </c>
      <c r="AA1582" s="48">
        <v>0</v>
      </c>
      <c r="AB1582" s="49">
        <v>0</v>
      </c>
      <c r="AC1582" s="58">
        <f>SUM(E1582:AB1582)</f>
        <v>284.74146833333356</v>
      </c>
      <c r="AD1582" s="58"/>
      <c r="AE1582" s="58"/>
    </row>
    <row r="1583" spans="2:31" x14ac:dyDescent="0.3">
      <c r="B1583" s="4" t="s">
        <v>129</v>
      </c>
      <c r="C1583" s="12"/>
      <c r="D1583" s="12"/>
      <c r="E1583" s="48">
        <v>0</v>
      </c>
      <c r="F1583" s="49">
        <v>0</v>
      </c>
      <c r="G1583" s="48">
        <v>0</v>
      </c>
      <c r="H1583" s="49">
        <v>0</v>
      </c>
      <c r="I1583" s="48">
        <v>0</v>
      </c>
      <c r="J1583" s="49">
        <v>0</v>
      </c>
      <c r="K1583" s="48">
        <v>0</v>
      </c>
      <c r="L1583" s="49">
        <v>0</v>
      </c>
      <c r="M1583" s="48">
        <v>18.640166666666662</v>
      </c>
      <c r="N1583" s="49">
        <v>71.615333333333339</v>
      </c>
      <c r="O1583" s="48">
        <v>91.699999999999903</v>
      </c>
      <c r="P1583" s="49">
        <v>93.672166666666683</v>
      </c>
      <c r="Q1583" s="48">
        <v>94.590000000000074</v>
      </c>
      <c r="R1583" s="49">
        <v>93.70683333333335</v>
      </c>
      <c r="S1583" s="48">
        <v>90.825333333333376</v>
      </c>
      <c r="T1583" s="49">
        <v>90.405499999999975</v>
      </c>
      <c r="U1583" s="48">
        <v>88.159999999999926</v>
      </c>
      <c r="V1583" s="49">
        <v>81.486499999999978</v>
      </c>
      <c r="W1583" s="48">
        <v>57.767166666666725</v>
      </c>
      <c r="X1583" s="49">
        <v>8.691499999999996</v>
      </c>
      <c r="Y1583" s="48">
        <v>0</v>
      </c>
      <c r="Z1583" s="49">
        <v>0</v>
      </c>
      <c r="AA1583" s="48">
        <v>0</v>
      </c>
      <c r="AB1583" s="49">
        <v>0</v>
      </c>
      <c r="AC1583" s="58">
        <f t="shared" ref="AC1583:AC1585" si="580">SUM(E1583:AB1583)</f>
        <v>881.26050000000009</v>
      </c>
      <c r="AD1583" s="58"/>
      <c r="AE1583" s="58"/>
    </row>
    <row r="1584" spans="2:31" x14ac:dyDescent="0.3">
      <c r="B1584" s="4" t="s">
        <v>130</v>
      </c>
      <c r="C1584" s="12"/>
      <c r="D1584" s="12"/>
      <c r="E1584" s="48">
        <v>0</v>
      </c>
      <c r="F1584" s="49">
        <v>0</v>
      </c>
      <c r="G1584" s="48">
        <v>0</v>
      </c>
      <c r="H1584" s="49">
        <v>0</v>
      </c>
      <c r="I1584" s="48">
        <v>0</v>
      </c>
      <c r="J1584" s="49">
        <v>0</v>
      </c>
      <c r="K1584" s="48">
        <v>0</v>
      </c>
      <c r="L1584" s="49">
        <v>0</v>
      </c>
      <c r="M1584" s="48">
        <v>8.6450000000000067</v>
      </c>
      <c r="N1584" s="49">
        <v>30.569999999999986</v>
      </c>
      <c r="O1584" s="48">
        <v>2.3504999999999998</v>
      </c>
      <c r="P1584" s="49">
        <v>0</v>
      </c>
      <c r="Q1584" s="48">
        <v>0.71000000000000796</v>
      </c>
      <c r="R1584" s="49">
        <v>4.4900000000000029</v>
      </c>
      <c r="S1584" s="48">
        <v>3.5199999999999902</v>
      </c>
      <c r="T1584" s="49">
        <v>0</v>
      </c>
      <c r="U1584" s="48">
        <v>0</v>
      </c>
      <c r="V1584" s="49">
        <v>0</v>
      </c>
      <c r="W1584" s="48">
        <v>0</v>
      </c>
      <c r="X1584" s="49">
        <v>0</v>
      </c>
      <c r="Y1584" s="48">
        <v>0</v>
      </c>
      <c r="Z1584" s="49">
        <v>0</v>
      </c>
      <c r="AA1584" s="48">
        <v>0</v>
      </c>
      <c r="AB1584" s="49">
        <v>0</v>
      </c>
      <c r="AC1584" s="58">
        <f t="shared" si="580"/>
        <v>50.285499999999985</v>
      </c>
      <c r="AD1584" s="58"/>
      <c r="AE1584" s="58"/>
    </row>
    <row r="1585" spans="2:31" x14ac:dyDescent="0.3">
      <c r="B1585" s="4" t="s">
        <v>131</v>
      </c>
      <c r="C1585" s="12"/>
      <c r="D1585" s="12"/>
      <c r="E1585" s="48">
        <v>0</v>
      </c>
      <c r="F1585" s="49">
        <v>0</v>
      </c>
      <c r="G1585" s="48">
        <v>0</v>
      </c>
      <c r="H1585" s="49">
        <v>0</v>
      </c>
      <c r="I1585" s="48">
        <v>0</v>
      </c>
      <c r="J1585" s="49">
        <v>0</v>
      </c>
      <c r="K1585" s="48">
        <v>0</v>
      </c>
      <c r="L1585" s="49">
        <v>0</v>
      </c>
      <c r="M1585" s="48">
        <v>14.158666666666669</v>
      </c>
      <c r="N1585" s="49">
        <v>22.32833333333334</v>
      </c>
      <c r="O1585" s="48">
        <v>13.813333333333336</v>
      </c>
      <c r="P1585" s="49">
        <v>14.37</v>
      </c>
      <c r="Q1585" s="48">
        <v>14.421833333333337</v>
      </c>
      <c r="R1585" s="49">
        <v>14.384666666666664</v>
      </c>
      <c r="S1585" s="48">
        <v>14.185666666666664</v>
      </c>
      <c r="T1585" s="49">
        <v>14.023666666666658</v>
      </c>
      <c r="U1585" s="48">
        <v>13.060166666666669</v>
      </c>
      <c r="V1585" s="49">
        <v>14.450500000000011</v>
      </c>
      <c r="W1585" s="48">
        <v>29.530333333333335</v>
      </c>
      <c r="X1585" s="49">
        <v>16.079666666666672</v>
      </c>
      <c r="Y1585" s="48">
        <v>0</v>
      </c>
      <c r="Z1585" s="49">
        <v>0</v>
      </c>
      <c r="AA1585" s="48">
        <v>0</v>
      </c>
      <c r="AB1585" s="49">
        <v>0</v>
      </c>
      <c r="AC1585" s="58">
        <f t="shared" si="580"/>
        <v>194.80683333333334</v>
      </c>
      <c r="AD1585" s="58"/>
      <c r="AE1585" s="58"/>
    </row>
    <row r="1586" spans="2:31" x14ac:dyDescent="0.3">
      <c r="B1586" s="13" t="s">
        <v>2</v>
      </c>
      <c r="C1586" s="13"/>
      <c r="D1586" s="13"/>
      <c r="E1586" s="14">
        <f>SUM(E1526:E1585)</f>
        <v>0</v>
      </c>
      <c r="F1586" s="14">
        <f t="shared" ref="F1586" si="581">SUM(F1526:F1585)</f>
        <v>0</v>
      </c>
      <c r="G1586" s="14">
        <f t="shared" ref="G1586" si="582">SUM(G1526:G1585)</f>
        <v>0</v>
      </c>
      <c r="H1586" s="14">
        <f t="shared" ref="H1586" si="583">SUM(H1526:H1585)</f>
        <v>0</v>
      </c>
      <c r="I1586" s="14">
        <f t="shared" ref="I1586" si="584">SUM(I1526:I1585)</f>
        <v>0</v>
      </c>
      <c r="J1586" s="14">
        <f t="shared" ref="J1586" si="585">SUM(J1526:J1585)</f>
        <v>0</v>
      </c>
      <c r="K1586" s="14">
        <f t="shared" ref="K1586" si="586">SUM(K1526:K1585)</f>
        <v>0</v>
      </c>
      <c r="L1586" s="14">
        <f t="shared" ref="L1586" si="587">SUM(L1526:L1585)</f>
        <v>0</v>
      </c>
      <c r="M1586" s="14">
        <f t="shared" ref="M1586" si="588">SUM(M1526:M1585)</f>
        <v>524.9985333333334</v>
      </c>
      <c r="N1586" s="14">
        <f t="shared" ref="N1586" si="589">SUM(N1526:N1585)</f>
        <v>1414.9921666666667</v>
      </c>
      <c r="O1586" s="14">
        <f t="shared" ref="O1586" si="590">SUM(O1526:O1585)</f>
        <v>1492.2617333333324</v>
      </c>
      <c r="P1586" s="14">
        <f t="shared" ref="P1586" si="591">SUM(P1526:P1585)</f>
        <v>1449.6551237749611</v>
      </c>
      <c r="Q1586" s="14">
        <f t="shared" ref="Q1586" si="592">SUM(Q1526:Q1585)</f>
        <v>1331.5695500000002</v>
      </c>
      <c r="R1586" s="14">
        <f t="shared" ref="R1586" si="593">SUM(R1526:R1585)</f>
        <v>1398.5561666666667</v>
      </c>
      <c r="S1586" s="14">
        <f t="shared" ref="S1586" si="594">SUM(S1526:S1585)</f>
        <v>1347.7569500000006</v>
      </c>
      <c r="T1586" s="14">
        <f t="shared" ref="T1586" si="595">SUM(T1526:T1585)</f>
        <v>1314.1818945583727</v>
      </c>
      <c r="U1586" s="14">
        <f t="shared" ref="U1586" si="596">SUM(U1526:U1585)</f>
        <v>1372.2550191769899</v>
      </c>
      <c r="V1586" s="14">
        <f t="shared" ref="V1586" si="597">SUM(V1526:V1585)</f>
        <v>1283.0964474896768</v>
      </c>
      <c r="W1586" s="14">
        <f t="shared" ref="W1586" si="598">SUM(W1526:W1585)</f>
        <v>927.6635333333337</v>
      </c>
      <c r="X1586" s="14">
        <f t="shared" ref="X1586" si="599">SUM(X1526:X1585)</f>
        <v>214.51678333333336</v>
      </c>
      <c r="Y1586" s="14">
        <f t="shared" ref="Y1586" si="600">SUM(Y1526:Y1585)</f>
        <v>0</v>
      </c>
      <c r="Z1586" s="14">
        <f t="shared" ref="Z1586" si="601">SUM(Z1526:Z1585)</f>
        <v>0</v>
      </c>
      <c r="AA1586" s="14">
        <f t="shared" ref="AA1586" si="602">SUM(AA1526:AA1585)</f>
        <v>0</v>
      </c>
      <c r="AB1586" s="14">
        <f t="shared" ref="AB1586" si="603">SUM(AB1526:AB1585)</f>
        <v>0</v>
      </c>
      <c r="AC1586" s="70">
        <f>SUM(AC1526:AE1585)</f>
        <v>14071.503901666665</v>
      </c>
      <c r="AD1586" s="70"/>
      <c r="AE1586" s="70"/>
    </row>
    <row r="1587" spans="2:31" x14ac:dyDescent="0.3">
      <c r="B1587" s="15"/>
      <c r="C1587" s="16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</row>
    <row r="1588" spans="2:31" x14ac:dyDescent="0.3">
      <c r="B1588" s="15"/>
      <c r="C1588" s="16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</row>
    <row r="1589" spans="2:31" x14ac:dyDescent="0.3">
      <c r="B1589" s="8">
        <f>'Resumen-Mensual'!$AC$22</f>
        <v>45316</v>
      </c>
    </row>
    <row r="1590" spans="2:31" x14ac:dyDescent="0.3">
      <c r="B1590" s="8"/>
    </row>
    <row r="1591" spans="2:31" x14ac:dyDescent="0.3">
      <c r="B1591" s="9" t="s">
        <v>81</v>
      </c>
      <c r="C1591" s="10"/>
      <c r="D1591" s="10"/>
      <c r="E1591" s="11">
        <v>1</v>
      </c>
      <c r="F1591" s="11">
        <v>2</v>
      </c>
      <c r="G1591" s="11">
        <v>3</v>
      </c>
      <c r="H1591" s="11">
        <v>4</v>
      </c>
      <c r="I1591" s="11">
        <v>5</v>
      </c>
      <c r="J1591" s="11">
        <v>6</v>
      </c>
      <c r="K1591" s="11">
        <v>7</v>
      </c>
      <c r="L1591" s="11">
        <v>8</v>
      </c>
      <c r="M1591" s="11">
        <v>9</v>
      </c>
      <c r="N1591" s="11">
        <v>10</v>
      </c>
      <c r="O1591" s="11">
        <v>11</v>
      </c>
      <c r="P1591" s="11">
        <v>12</v>
      </c>
      <c r="Q1591" s="11">
        <v>13</v>
      </c>
      <c r="R1591" s="11">
        <v>14</v>
      </c>
      <c r="S1591" s="11">
        <v>15</v>
      </c>
      <c r="T1591" s="11">
        <v>16</v>
      </c>
      <c r="U1591" s="11">
        <v>17</v>
      </c>
      <c r="V1591" s="11">
        <v>18</v>
      </c>
      <c r="W1591" s="11">
        <v>19</v>
      </c>
      <c r="X1591" s="11">
        <v>20</v>
      </c>
      <c r="Y1591" s="11">
        <v>21</v>
      </c>
      <c r="Z1591" s="11">
        <v>22</v>
      </c>
      <c r="AA1591" s="11">
        <v>23</v>
      </c>
      <c r="AB1591" s="11">
        <v>24</v>
      </c>
      <c r="AC1591" s="68" t="s">
        <v>2</v>
      </c>
      <c r="AD1591" s="68"/>
      <c r="AE1591" s="68"/>
    </row>
    <row r="1592" spans="2:31" x14ac:dyDescent="0.3">
      <c r="B1592" s="82" t="s">
        <v>37</v>
      </c>
      <c r="C1592" s="82"/>
      <c r="D1592" s="82"/>
      <c r="E1592" s="48">
        <v>0</v>
      </c>
      <c r="F1592" s="49">
        <v>0</v>
      </c>
      <c r="G1592" s="48">
        <v>0</v>
      </c>
      <c r="H1592" s="49">
        <v>0</v>
      </c>
      <c r="I1592" s="48">
        <v>0</v>
      </c>
      <c r="J1592" s="49">
        <v>0</v>
      </c>
      <c r="K1592" s="48">
        <v>0</v>
      </c>
      <c r="L1592" s="49">
        <v>0</v>
      </c>
      <c r="M1592" s="48">
        <v>0</v>
      </c>
      <c r="N1592" s="49">
        <v>0</v>
      </c>
      <c r="O1592" s="48">
        <v>0</v>
      </c>
      <c r="P1592" s="49">
        <v>0</v>
      </c>
      <c r="Q1592" s="48">
        <v>0</v>
      </c>
      <c r="R1592" s="49">
        <v>0</v>
      </c>
      <c r="S1592" s="48">
        <v>0</v>
      </c>
      <c r="T1592" s="49">
        <v>0</v>
      </c>
      <c r="U1592" s="48">
        <v>0</v>
      </c>
      <c r="V1592" s="49">
        <v>0</v>
      </c>
      <c r="W1592" s="48">
        <v>0</v>
      </c>
      <c r="X1592" s="49">
        <v>0</v>
      </c>
      <c r="Y1592" s="48">
        <v>0</v>
      </c>
      <c r="Z1592" s="49">
        <v>0</v>
      </c>
      <c r="AA1592" s="48">
        <v>0</v>
      </c>
      <c r="AB1592" s="49">
        <v>0</v>
      </c>
      <c r="AC1592" s="58">
        <f>SUM(E1592:AB1592)</f>
        <v>0</v>
      </c>
      <c r="AD1592" s="58"/>
      <c r="AE1592" s="58"/>
    </row>
    <row r="1593" spans="2:31" x14ac:dyDescent="0.3">
      <c r="B1593" s="62" t="s">
        <v>38</v>
      </c>
      <c r="C1593" s="62"/>
      <c r="D1593" s="62"/>
      <c r="E1593" s="48">
        <v>0</v>
      </c>
      <c r="F1593" s="49">
        <v>0</v>
      </c>
      <c r="G1593" s="48">
        <v>0</v>
      </c>
      <c r="H1593" s="49">
        <v>0</v>
      </c>
      <c r="I1593" s="48">
        <v>0</v>
      </c>
      <c r="J1593" s="49">
        <v>0</v>
      </c>
      <c r="K1593" s="48">
        <v>0</v>
      </c>
      <c r="L1593" s="49">
        <v>0</v>
      </c>
      <c r="M1593" s="48">
        <v>0</v>
      </c>
      <c r="N1593" s="49">
        <v>0</v>
      </c>
      <c r="O1593" s="48">
        <v>0</v>
      </c>
      <c r="P1593" s="49">
        <v>0</v>
      </c>
      <c r="Q1593" s="48">
        <v>7.099999999999973E-2</v>
      </c>
      <c r="R1593" s="49">
        <v>4.2999999999999261E-2</v>
      </c>
      <c r="S1593" s="48">
        <v>0</v>
      </c>
      <c r="T1593" s="49">
        <v>0</v>
      </c>
      <c r="U1593" s="48">
        <v>0</v>
      </c>
      <c r="V1593" s="49">
        <v>0</v>
      </c>
      <c r="W1593" s="48">
        <v>0</v>
      </c>
      <c r="X1593" s="49">
        <v>0</v>
      </c>
      <c r="Y1593" s="48">
        <v>0</v>
      </c>
      <c r="Z1593" s="49">
        <v>0</v>
      </c>
      <c r="AA1593" s="48">
        <v>0</v>
      </c>
      <c r="AB1593" s="49">
        <v>0</v>
      </c>
      <c r="AC1593" s="58">
        <f t="shared" ref="AC1593:AC1624" si="604">SUM(E1593:AB1593)</f>
        <v>0.11399999999999899</v>
      </c>
      <c r="AD1593" s="58"/>
      <c r="AE1593" s="58"/>
    </row>
    <row r="1594" spans="2:31" x14ac:dyDescent="0.3">
      <c r="B1594" s="62" t="s">
        <v>39</v>
      </c>
      <c r="C1594" s="62"/>
      <c r="D1594" s="62"/>
      <c r="E1594" s="48">
        <v>0</v>
      </c>
      <c r="F1594" s="49">
        <v>0</v>
      </c>
      <c r="G1594" s="48">
        <v>0</v>
      </c>
      <c r="H1594" s="49">
        <v>0</v>
      </c>
      <c r="I1594" s="48">
        <v>0</v>
      </c>
      <c r="J1594" s="49">
        <v>0</v>
      </c>
      <c r="K1594" s="48">
        <v>0</v>
      </c>
      <c r="L1594" s="49">
        <v>0</v>
      </c>
      <c r="M1594" s="48">
        <v>3.9999999999999987</v>
      </c>
      <c r="N1594" s="49">
        <v>15.100000000000016</v>
      </c>
      <c r="O1594" s="48">
        <v>18.123666666666647</v>
      </c>
      <c r="P1594" s="49">
        <v>10.510499999999999</v>
      </c>
      <c r="Q1594" s="48">
        <v>11.442000000000005</v>
      </c>
      <c r="R1594" s="49">
        <v>11.334500000000002</v>
      </c>
      <c r="S1594" s="48">
        <v>10.452833333333334</v>
      </c>
      <c r="T1594" s="49">
        <v>8.0293333333333337</v>
      </c>
      <c r="U1594" s="48">
        <v>2.8274999999999992</v>
      </c>
      <c r="V1594" s="49">
        <v>0</v>
      </c>
      <c r="W1594" s="48">
        <v>0</v>
      </c>
      <c r="X1594" s="49">
        <v>0</v>
      </c>
      <c r="Y1594" s="48">
        <v>0</v>
      </c>
      <c r="Z1594" s="49">
        <v>0</v>
      </c>
      <c r="AA1594" s="48">
        <v>0</v>
      </c>
      <c r="AB1594" s="49">
        <v>0</v>
      </c>
      <c r="AC1594" s="58">
        <f t="shared" si="604"/>
        <v>91.820333333333323</v>
      </c>
      <c r="AD1594" s="58"/>
      <c r="AE1594" s="58"/>
    </row>
    <row r="1595" spans="2:31" x14ac:dyDescent="0.3">
      <c r="B1595" s="62" t="s">
        <v>40</v>
      </c>
      <c r="C1595" s="62"/>
      <c r="D1595" s="62"/>
      <c r="E1595" s="48">
        <v>0</v>
      </c>
      <c r="F1595" s="49">
        <v>0</v>
      </c>
      <c r="G1595" s="48">
        <v>0</v>
      </c>
      <c r="H1595" s="49">
        <v>0</v>
      </c>
      <c r="I1595" s="48">
        <v>0</v>
      </c>
      <c r="J1595" s="49">
        <v>0</v>
      </c>
      <c r="K1595" s="48">
        <v>0</v>
      </c>
      <c r="L1595" s="49">
        <v>0</v>
      </c>
      <c r="M1595" s="48">
        <v>0</v>
      </c>
      <c r="N1595" s="49">
        <v>0</v>
      </c>
      <c r="O1595" s="48">
        <v>0</v>
      </c>
      <c r="P1595" s="49">
        <v>0</v>
      </c>
      <c r="Q1595" s="48">
        <v>0</v>
      </c>
      <c r="R1595" s="49">
        <v>0</v>
      </c>
      <c r="S1595" s="48">
        <v>0</v>
      </c>
      <c r="T1595" s="49">
        <v>0</v>
      </c>
      <c r="U1595" s="48">
        <v>0</v>
      </c>
      <c r="V1595" s="49">
        <v>28.239999999999995</v>
      </c>
      <c r="W1595" s="48">
        <v>4.1920000000000028</v>
      </c>
      <c r="X1595" s="49">
        <v>0</v>
      </c>
      <c r="Y1595" s="48">
        <v>0</v>
      </c>
      <c r="Z1595" s="49">
        <v>0</v>
      </c>
      <c r="AA1595" s="48">
        <v>0</v>
      </c>
      <c r="AB1595" s="49">
        <v>0</v>
      </c>
      <c r="AC1595" s="58">
        <f t="shared" si="604"/>
        <v>32.431999999999995</v>
      </c>
      <c r="AD1595" s="58"/>
      <c r="AE1595" s="58"/>
    </row>
    <row r="1596" spans="2:31" x14ac:dyDescent="0.3">
      <c r="B1596" s="62" t="s">
        <v>41</v>
      </c>
      <c r="C1596" s="62"/>
      <c r="D1596" s="62"/>
      <c r="E1596" s="48">
        <v>0</v>
      </c>
      <c r="F1596" s="49">
        <v>0</v>
      </c>
      <c r="G1596" s="48">
        <v>0</v>
      </c>
      <c r="H1596" s="49">
        <v>0</v>
      </c>
      <c r="I1596" s="48">
        <v>0</v>
      </c>
      <c r="J1596" s="49">
        <v>0</v>
      </c>
      <c r="K1596" s="48">
        <v>0</v>
      </c>
      <c r="L1596" s="49">
        <v>0</v>
      </c>
      <c r="M1596" s="48">
        <v>15.285833333333334</v>
      </c>
      <c r="N1596" s="49">
        <v>29.660333333333334</v>
      </c>
      <c r="O1596" s="48">
        <v>23.290666666666674</v>
      </c>
      <c r="P1596" s="49">
        <v>21.182499999999997</v>
      </c>
      <c r="Q1596" s="48">
        <v>21.786166666666663</v>
      </c>
      <c r="R1596" s="49">
        <v>17.759499999999999</v>
      </c>
      <c r="S1596" s="48">
        <v>10.194666666666665</v>
      </c>
      <c r="T1596" s="49">
        <v>8.3808333333333316</v>
      </c>
      <c r="U1596" s="48">
        <v>4.1835000000000004</v>
      </c>
      <c r="V1596" s="49">
        <v>6.3353333333333337</v>
      </c>
      <c r="W1596" s="48">
        <v>0</v>
      </c>
      <c r="X1596" s="49">
        <v>0</v>
      </c>
      <c r="Y1596" s="48">
        <v>0</v>
      </c>
      <c r="Z1596" s="49">
        <v>0</v>
      </c>
      <c r="AA1596" s="48">
        <v>0</v>
      </c>
      <c r="AB1596" s="49">
        <v>0</v>
      </c>
      <c r="AC1596" s="58">
        <f t="shared" si="604"/>
        <v>158.05933333333334</v>
      </c>
      <c r="AD1596" s="58"/>
      <c r="AE1596" s="58"/>
    </row>
    <row r="1597" spans="2:31" x14ac:dyDescent="0.3">
      <c r="B1597" s="62" t="s">
        <v>42</v>
      </c>
      <c r="C1597" s="62"/>
      <c r="D1597" s="62"/>
      <c r="E1597" s="48">
        <v>0</v>
      </c>
      <c r="F1597" s="49">
        <v>0</v>
      </c>
      <c r="G1597" s="48">
        <v>0</v>
      </c>
      <c r="H1597" s="49">
        <v>0</v>
      </c>
      <c r="I1597" s="48">
        <v>0</v>
      </c>
      <c r="J1597" s="49">
        <v>0</v>
      </c>
      <c r="K1597" s="48">
        <v>0</v>
      </c>
      <c r="L1597" s="49">
        <v>0</v>
      </c>
      <c r="M1597" s="48">
        <v>12.050333333333333</v>
      </c>
      <c r="N1597" s="49">
        <v>37.622500000000009</v>
      </c>
      <c r="O1597" s="48">
        <v>37.85799999999999</v>
      </c>
      <c r="P1597" s="49">
        <v>40.616499999999981</v>
      </c>
      <c r="Q1597" s="48">
        <v>43.874333333333318</v>
      </c>
      <c r="R1597" s="49">
        <v>41.254499999999993</v>
      </c>
      <c r="S1597" s="48">
        <v>40.41033333333332</v>
      </c>
      <c r="T1597" s="49">
        <v>35.721333333333334</v>
      </c>
      <c r="U1597" s="48">
        <v>29.974000000000004</v>
      </c>
      <c r="V1597" s="49">
        <v>1.1920833333333323</v>
      </c>
      <c r="W1597" s="48">
        <v>0</v>
      </c>
      <c r="X1597" s="49">
        <v>0</v>
      </c>
      <c r="Y1597" s="48">
        <v>0</v>
      </c>
      <c r="Z1597" s="49">
        <v>0</v>
      </c>
      <c r="AA1597" s="48">
        <v>0</v>
      </c>
      <c r="AB1597" s="49">
        <v>0</v>
      </c>
      <c r="AC1597" s="58">
        <f t="shared" si="604"/>
        <v>320.57391666666661</v>
      </c>
      <c r="AD1597" s="58"/>
      <c r="AE1597" s="58"/>
    </row>
    <row r="1598" spans="2:31" x14ac:dyDescent="0.3">
      <c r="B1598" s="62" t="s">
        <v>43</v>
      </c>
      <c r="C1598" s="62"/>
      <c r="D1598" s="62"/>
      <c r="E1598" s="48">
        <v>0</v>
      </c>
      <c r="F1598" s="49">
        <v>0</v>
      </c>
      <c r="G1598" s="48">
        <v>0</v>
      </c>
      <c r="H1598" s="49">
        <v>0</v>
      </c>
      <c r="I1598" s="48">
        <v>0</v>
      </c>
      <c r="J1598" s="49">
        <v>0</v>
      </c>
      <c r="K1598" s="48">
        <v>0</v>
      </c>
      <c r="L1598" s="49">
        <v>0</v>
      </c>
      <c r="M1598" s="48">
        <v>19.064666666666671</v>
      </c>
      <c r="N1598" s="49">
        <v>35.907666666666692</v>
      </c>
      <c r="O1598" s="48">
        <v>26.477000000000032</v>
      </c>
      <c r="P1598" s="49">
        <v>7.570333333333342</v>
      </c>
      <c r="Q1598" s="48">
        <v>8.3435000000000077</v>
      </c>
      <c r="R1598" s="49">
        <v>8.7830000000000048</v>
      </c>
      <c r="S1598" s="48">
        <v>8.1476666666666624</v>
      </c>
      <c r="T1598" s="49">
        <v>5.9936666666666669</v>
      </c>
      <c r="U1598" s="48">
        <v>3.5211666666666663</v>
      </c>
      <c r="V1598" s="49">
        <v>0</v>
      </c>
      <c r="W1598" s="48">
        <v>0</v>
      </c>
      <c r="X1598" s="49">
        <v>0</v>
      </c>
      <c r="Y1598" s="48">
        <v>0</v>
      </c>
      <c r="Z1598" s="49">
        <v>0</v>
      </c>
      <c r="AA1598" s="48">
        <v>0</v>
      </c>
      <c r="AB1598" s="49">
        <v>0</v>
      </c>
      <c r="AC1598" s="58">
        <f t="shared" si="604"/>
        <v>123.80866666666675</v>
      </c>
      <c r="AD1598" s="58"/>
      <c r="AE1598" s="58"/>
    </row>
    <row r="1599" spans="2:31" x14ac:dyDescent="0.3">
      <c r="B1599" s="62" t="s">
        <v>44</v>
      </c>
      <c r="C1599" s="62"/>
      <c r="D1599" s="62"/>
      <c r="E1599" s="48">
        <v>0</v>
      </c>
      <c r="F1599" s="49">
        <v>0</v>
      </c>
      <c r="G1599" s="48">
        <v>0</v>
      </c>
      <c r="H1599" s="49">
        <v>0</v>
      </c>
      <c r="I1599" s="48">
        <v>0</v>
      </c>
      <c r="J1599" s="49">
        <v>0</v>
      </c>
      <c r="K1599" s="48">
        <v>0</v>
      </c>
      <c r="L1599" s="49">
        <v>0</v>
      </c>
      <c r="M1599" s="48">
        <v>0</v>
      </c>
      <c r="N1599" s="49">
        <v>15.035166666666663</v>
      </c>
      <c r="O1599" s="48">
        <v>1.0976666666666637</v>
      </c>
      <c r="P1599" s="49">
        <v>0.52916666666666523</v>
      </c>
      <c r="Q1599" s="48">
        <v>1.9443333333333295</v>
      </c>
      <c r="R1599" s="49">
        <v>2.3416666666666703</v>
      </c>
      <c r="S1599" s="48">
        <v>1.5056666666666638</v>
      </c>
      <c r="T1599" s="49">
        <v>0</v>
      </c>
      <c r="U1599" s="48">
        <v>0</v>
      </c>
      <c r="V1599" s="49">
        <v>0</v>
      </c>
      <c r="W1599" s="48">
        <v>0</v>
      </c>
      <c r="X1599" s="49">
        <v>0</v>
      </c>
      <c r="Y1599" s="48">
        <v>0</v>
      </c>
      <c r="Z1599" s="49">
        <v>0</v>
      </c>
      <c r="AA1599" s="48">
        <v>0</v>
      </c>
      <c r="AB1599" s="49">
        <v>0</v>
      </c>
      <c r="AC1599" s="58">
        <f t="shared" si="604"/>
        <v>22.453666666666656</v>
      </c>
      <c r="AD1599" s="58"/>
      <c r="AE1599" s="58"/>
    </row>
    <row r="1600" spans="2:31" x14ac:dyDescent="0.3">
      <c r="B1600" s="62" t="s">
        <v>45</v>
      </c>
      <c r="C1600" s="62"/>
      <c r="D1600" s="62"/>
      <c r="E1600" s="48">
        <v>0</v>
      </c>
      <c r="F1600" s="49">
        <v>0</v>
      </c>
      <c r="G1600" s="48">
        <v>0</v>
      </c>
      <c r="H1600" s="49">
        <v>0</v>
      </c>
      <c r="I1600" s="48">
        <v>0</v>
      </c>
      <c r="J1600" s="49">
        <v>0</v>
      </c>
      <c r="K1600" s="48">
        <v>0</v>
      </c>
      <c r="L1600" s="49">
        <v>0</v>
      </c>
      <c r="M1600" s="48">
        <v>7.3240833333333342</v>
      </c>
      <c r="N1600" s="49">
        <v>19.981000000000002</v>
      </c>
      <c r="O1600" s="48">
        <v>9.7818333333333314</v>
      </c>
      <c r="P1600" s="49">
        <v>4.2185000000000024</v>
      </c>
      <c r="Q1600" s="48">
        <v>0.53766666666666629</v>
      </c>
      <c r="R1600" s="49">
        <v>0</v>
      </c>
      <c r="S1600" s="48">
        <v>0</v>
      </c>
      <c r="T1600" s="49">
        <v>0</v>
      </c>
      <c r="U1600" s="48">
        <v>0</v>
      </c>
      <c r="V1600" s="49">
        <v>0</v>
      </c>
      <c r="W1600" s="48">
        <v>0</v>
      </c>
      <c r="X1600" s="49">
        <v>0</v>
      </c>
      <c r="Y1600" s="48">
        <v>0</v>
      </c>
      <c r="Z1600" s="49">
        <v>0</v>
      </c>
      <c r="AA1600" s="48">
        <v>0</v>
      </c>
      <c r="AB1600" s="49">
        <v>0</v>
      </c>
      <c r="AC1600" s="58">
        <f t="shared" si="604"/>
        <v>41.84308333333334</v>
      </c>
      <c r="AD1600" s="58"/>
      <c r="AE1600" s="58"/>
    </row>
    <row r="1601" spans="2:31" x14ac:dyDescent="0.3">
      <c r="B1601" s="62" t="s">
        <v>46</v>
      </c>
      <c r="C1601" s="62"/>
      <c r="D1601" s="62"/>
      <c r="E1601" s="48">
        <v>0</v>
      </c>
      <c r="F1601" s="49">
        <v>0</v>
      </c>
      <c r="G1601" s="48">
        <v>0</v>
      </c>
      <c r="H1601" s="49">
        <v>0</v>
      </c>
      <c r="I1601" s="48">
        <v>0</v>
      </c>
      <c r="J1601" s="49">
        <v>0</v>
      </c>
      <c r="K1601" s="48">
        <v>0</v>
      </c>
      <c r="L1601" s="49">
        <v>0</v>
      </c>
      <c r="M1601" s="48">
        <v>14.690500000000007</v>
      </c>
      <c r="N1601" s="49">
        <v>39.979166666666629</v>
      </c>
      <c r="O1601" s="48">
        <v>37.046166666666629</v>
      </c>
      <c r="P1601" s="49">
        <v>8.4589999999999979</v>
      </c>
      <c r="Q1601" s="48">
        <v>14.310499999999989</v>
      </c>
      <c r="R1601" s="49">
        <v>17.101333333333333</v>
      </c>
      <c r="S1601" s="48">
        <v>15.722666666666669</v>
      </c>
      <c r="T1601" s="49">
        <v>15.535166666666642</v>
      </c>
      <c r="U1601" s="48">
        <v>14.83050000000001</v>
      </c>
      <c r="V1601" s="49">
        <v>10.336666666666668</v>
      </c>
      <c r="W1601" s="48">
        <v>0</v>
      </c>
      <c r="X1601" s="49">
        <v>0</v>
      </c>
      <c r="Y1601" s="48">
        <v>0</v>
      </c>
      <c r="Z1601" s="49">
        <v>0</v>
      </c>
      <c r="AA1601" s="48">
        <v>0</v>
      </c>
      <c r="AB1601" s="49">
        <v>0</v>
      </c>
      <c r="AC1601" s="58">
        <f t="shared" si="604"/>
        <v>188.01166666666657</v>
      </c>
      <c r="AD1601" s="58"/>
      <c r="AE1601" s="58"/>
    </row>
    <row r="1602" spans="2:31" x14ac:dyDescent="0.3">
      <c r="B1602" s="62" t="s">
        <v>47</v>
      </c>
      <c r="C1602" s="62"/>
      <c r="D1602" s="62"/>
      <c r="E1602" s="48">
        <v>0</v>
      </c>
      <c r="F1602" s="49">
        <v>0</v>
      </c>
      <c r="G1602" s="48">
        <v>0</v>
      </c>
      <c r="H1602" s="49">
        <v>0</v>
      </c>
      <c r="I1602" s="48">
        <v>0</v>
      </c>
      <c r="J1602" s="49">
        <v>0</v>
      </c>
      <c r="K1602" s="48">
        <v>0</v>
      </c>
      <c r="L1602" s="49">
        <v>0</v>
      </c>
      <c r="M1602" s="48">
        <v>9.6666666666666643</v>
      </c>
      <c r="N1602" s="49">
        <v>23.895999999999976</v>
      </c>
      <c r="O1602" s="48">
        <v>23.895999999999976</v>
      </c>
      <c r="P1602" s="49">
        <v>23.895999999999976</v>
      </c>
      <c r="Q1602" s="48">
        <v>23.895999999999976</v>
      </c>
      <c r="R1602" s="49">
        <v>23.895999999999976</v>
      </c>
      <c r="S1602" s="48">
        <v>23.895999999999976</v>
      </c>
      <c r="T1602" s="49">
        <v>23.895999999999976</v>
      </c>
      <c r="U1602" s="48">
        <v>23.316000000000017</v>
      </c>
      <c r="V1602" s="49">
        <v>17.168000000000003</v>
      </c>
      <c r="W1602" s="48">
        <v>0</v>
      </c>
      <c r="X1602" s="49">
        <v>0</v>
      </c>
      <c r="Y1602" s="48">
        <v>0</v>
      </c>
      <c r="Z1602" s="49">
        <v>0</v>
      </c>
      <c r="AA1602" s="48">
        <v>0</v>
      </c>
      <c r="AB1602" s="49">
        <v>0</v>
      </c>
      <c r="AC1602" s="58">
        <f t="shared" si="604"/>
        <v>217.42266666666654</v>
      </c>
      <c r="AD1602" s="58"/>
      <c r="AE1602" s="58"/>
    </row>
    <row r="1603" spans="2:31" x14ac:dyDescent="0.3">
      <c r="B1603" s="62" t="s">
        <v>48</v>
      </c>
      <c r="C1603" s="62"/>
      <c r="D1603" s="62"/>
      <c r="E1603" s="48">
        <v>0</v>
      </c>
      <c r="F1603" s="49">
        <v>0</v>
      </c>
      <c r="G1603" s="48">
        <v>0</v>
      </c>
      <c r="H1603" s="49">
        <v>0</v>
      </c>
      <c r="I1603" s="48">
        <v>0</v>
      </c>
      <c r="J1603" s="49">
        <v>0</v>
      </c>
      <c r="K1603" s="48">
        <v>0</v>
      </c>
      <c r="L1603" s="49">
        <v>0</v>
      </c>
      <c r="M1603" s="48">
        <v>7.0000000000000027</v>
      </c>
      <c r="N1603" s="49">
        <v>17.303999999999981</v>
      </c>
      <c r="O1603" s="48">
        <v>17.303999999999981</v>
      </c>
      <c r="P1603" s="49">
        <v>17.303999999999981</v>
      </c>
      <c r="Q1603" s="48">
        <v>17.303999999999981</v>
      </c>
      <c r="R1603" s="49">
        <v>17.303999999999981</v>
      </c>
      <c r="S1603" s="48">
        <v>17.303999999999981</v>
      </c>
      <c r="T1603" s="49">
        <v>17.303999999999981</v>
      </c>
      <c r="U1603" s="48">
        <v>16.884000000000011</v>
      </c>
      <c r="V1603" s="49">
        <v>12.432000000000009</v>
      </c>
      <c r="W1603" s="48">
        <v>0</v>
      </c>
      <c r="X1603" s="49">
        <v>0</v>
      </c>
      <c r="Y1603" s="48">
        <v>0</v>
      </c>
      <c r="Z1603" s="49">
        <v>0</v>
      </c>
      <c r="AA1603" s="48">
        <v>0</v>
      </c>
      <c r="AB1603" s="49">
        <v>0</v>
      </c>
      <c r="AC1603" s="58">
        <f t="shared" si="604"/>
        <v>157.44399999999987</v>
      </c>
      <c r="AD1603" s="58"/>
      <c r="AE1603" s="58"/>
    </row>
    <row r="1604" spans="2:31" x14ac:dyDescent="0.3">
      <c r="B1604" s="62" t="s">
        <v>49</v>
      </c>
      <c r="C1604" s="62"/>
      <c r="D1604" s="62"/>
      <c r="E1604" s="48">
        <v>0</v>
      </c>
      <c r="F1604" s="49">
        <v>0</v>
      </c>
      <c r="G1604" s="48">
        <v>0</v>
      </c>
      <c r="H1604" s="49">
        <v>0</v>
      </c>
      <c r="I1604" s="48">
        <v>0</v>
      </c>
      <c r="J1604" s="49">
        <v>0</v>
      </c>
      <c r="K1604" s="48">
        <v>0</v>
      </c>
      <c r="L1604" s="49">
        <v>0</v>
      </c>
      <c r="M1604" s="48">
        <v>22.081499999999998</v>
      </c>
      <c r="N1604" s="49">
        <v>33.048000000000009</v>
      </c>
      <c r="O1604" s="48">
        <v>32.824833333333345</v>
      </c>
      <c r="P1604" s="49">
        <v>46.377499999999976</v>
      </c>
      <c r="Q1604" s="48">
        <v>51.250833333333311</v>
      </c>
      <c r="R1604" s="49">
        <v>51.614499999999971</v>
      </c>
      <c r="S1604" s="48">
        <v>51.670166666666645</v>
      </c>
      <c r="T1604" s="49">
        <v>51.657666666666657</v>
      </c>
      <c r="U1604" s="48">
        <v>41.13066666666667</v>
      </c>
      <c r="V1604" s="49">
        <v>6.000000000000701E-3</v>
      </c>
      <c r="W1604" s="48">
        <v>0</v>
      </c>
      <c r="X1604" s="49">
        <v>0</v>
      </c>
      <c r="Y1604" s="48">
        <v>0</v>
      </c>
      <c r="Z1604" s="49">
        <v>0</v>
      </c>
      <c r="AA1604" s="48">
        <v>0</v>
      </c>
      <c r="AB1604" s="49">
        <v>0</v>
      </c>
      <c r="AC1604" s="58">
        <f t="shared" si="604"/>
        <v>381.66166666666663</v>
      </c>
      <c r="AD1604" s="58"/>
      <c r="AE1604" s="58"/>
    </row>
    <row r="1605" spans="2:31" x14ac:dyDescent="0.3">
      <c r="B1605" s="62" t="s">
        <v>50</v>
      </c>
      <c r="C1605" s="62"/>
      <c r="D1605" s="62"/>
      <c r="E1605" s="48">
        <v>0</v>
      </c>
      <c r="F1605" s="49">
        <v>0</v>
      </c>
      <c r="G1605" s="48">
        <v>0</v>
      </c>
      <c r="H1605" s="49">
        <v>0</v>
      </c>
      <c r="I1605" s="48">
        <v>0</v>
      </c>
      <c r="J1605" s="49">
        <v>0</v>
      </c>
      <c r="K1605" s="48">
        <v>0</v>
      </c>
      <c r="L1605" s="49">
        <v>0</v>
      </c>
      <c r="M1605" s="48">
        <v>8.0066666666666659</v>
      </c>
      <c r="N1605" s="49">
        <v>21.681833333333341</v>
      </c>
      <c r="O1605" s="48">
        <v>13.420999999999998</v>
      </c>
      <c r="P1605" s="49">
        <v>13.349000000000002</v>
      </c>
      <c r="Q1605" s="48">
        <v>14.108333333333327</v>
      </c>
      <c r="R1605" s="49">
        <v>14.775333333333331</v>
      </c>
      <c r="S1605" s="48">
        <v>14.917833333333336</v>
      </c>
      <c r="T1605" s="49">
        <v>15.123999999999995</v>
      </c>
      <c r="U1605" s="48">
        <v>13.946833333333338</v>
      </c>
      <c r="V1605" s="49">
        <v>5.75383333333333</v>
      </c>
      <c r="W1605" s="48">
        <v>0</v>
      </c>
      <c r="X1605" s="49">
        <v>0</v>
      </c>
      <c r="Y1605" s="48">
        <v>0</v>
      </c>
      <c r="Z1605" s="49">
        <v>0</v>
      </c>
      <c r="AA1605" s="48">
        <v>0</v>
      </c>
      <c r="AB1605" s="49">
        <v>0</v>
      </c>
      <c r="AC1605" s="58">
        <f t="shared" si="604"/>
        <v>135.08466666666666</v>
      </c>
      <c r="AD1605" s="58"/>
      <c r="AE1605" s="58"/>
    </row>
    <row r="1606" spans="2:31" x14ac:dyDescent="0.3">
      <c r="B1606" s="62" t="s">
        <v>123</v>
      </c>
      <c r="C1606" s="62"/>
      <c r="D1606" s="62"/>
      <c r="E1606" s="48">
        <v>0</v>
      </c>
      <c r="F1606" s="49">
        <v>0</v>
      </c>
      <c r="G1606" s="48">
        <v>0</v>
      </c>
      <c r="H1606" s="49">
        <v>0</v>
      </c>
      <c r="I1606" s="48">
        <v>0</v>
      </c>
      <c r="J1606" s="49">
        <v>0</v>
      </c>
      <c r="K1606" s="48">
        <v>0</v>
      </c>
      <c r="L1606" s="49">
        <v>0</v>
      </c>
      <c r="M1606" s="48">
        <v>8.0293333333333337</v>
      </c>
      <c r="N1606" s="49">
        <v>22.055166666666651</v>
      </c>
      <c r="O1606" s="48">
        <v>14.610166666666677</v>
      </c>
      <c r="P1606" s="49">
        <v>14.410499999999981</v>
      </c>
      <c r="Q1606" s="48">
        <v>14.811333333333343</v>
      </c>
      <c r="R1606" s="49">
        <v>14.972833333333325</v>
      </c>
      <c r="S1606" s="48">
        <v>14.919500000000012</v>
      </c>
      <c r="T1606" s="49">
        <v>14.106166666666672</v>
      </c>
      <c r="U1606" s="48">
        <v>11.71733333333334</v>
      </c>
      <c r="V1606" s="49">
        <v>0.71350000000000147</v>
      </c>
      <c r="W1606" s="48">
        <v>0</v>
      </c>
      <c r="X1606" s="49">
        <v>0</v>
      </c>
      <c r="Y1606" s="48">
        <v>0</v>
      </c>
      <c r="Z1606" s="49">
        <v>0</v>
      </c>
      <c r="AA1606" s="48">
        <v>0</v>
      </c>
      <c r="AB1606" s="49">
        <v>0</v>
      </c>
      <c r="AC1606" s="58">
        <f t="shared" si="604"/>
        <v>130.34583333333333</v>
      </c>
      <c r="AD1606" s="58"/>
      <c r="AE1606" s="58"/>
    </row>
    <row r="1607" spans="2:31" x14ac:dyDescent="0.3">
      <c r="B1607" s="62" t="s">
        <v>51</v>
      </c>
      <c r="C1607" s="62"/>
      <c r="D1607" s="62"/>
      <c r="E1607" s="48">
        <v>0</v>
      </c>
      <c r="F1607" s="49">
        <v>0</v>
      </c>
      <c r="G1607" s="48">
        <v>0</v>
      </c>
      <c r="H1607" s="49">
        <v>0</v>
      </c>
      <c r="I1607" s="48">
        <v>0</v>
      </c>
      <c r="J1607" s="49">
        <v>0</v>
      </c>
      <c r="K1607" s="48">
        <v>0</v>
      </c>
      <c r="L1607" s="49">
        <v>0</v>
      </c>
      <c r="M1607" s="48">
        <v>17.960166666666673</v>
      </c>
      <c r="N1607" s="49">
        <v>31.731500000000004</v>
      </c>
      <c r="O1607" s="48">
        <v>10.919833333333344</v>
      </c>
      <c r="P1607" s="49">
        <v>7.0100000000000193</v>
      </c>
      <c r="Q1607" s="48">
        <v>15.870000000000005</v>
      </c>
      <c r="R1607" s="49">
        <v>16.990000000000009</v>
      </c>
      <c r="S1607" s="48">
        <v>16.960000000000008</v>
      </c>
      <c r="T1607" s="49">
        <v>15.011666666666672</v>
      </c>
      <c r="U1607" s="48">
        <v>13.660333333333332</v>
      </c>
      <c r="V1607" s="49">
        <v>7.2519999999999989</v>
      </c>
      <c r="W1607" s="48">
        <v>0</v>
      </c>
      <c r="X1607" s="49">
        <v>0</v>
      </c>
      <c r="Y1607" s="48">
        <v>0</v>
      </c>
      <c r="Z1607" s="49">
        <v>0</v>
      </c>
      <c r="AA1607" s="48">
        <v>0</v>
      </c>
      <c r="AB1607" s="49">
        <v>0</v>
      </c>
      <c r="AC1607" s="58">
        <f t="shared" si="604"/>
        <v>153.36550000000008</v>
      </c>
      <c r="AD1607" s="58"/>
      <c r="AE1607" s="58"/>
    </row>
    <row r="1608" spans="2:31" x14ac:dyDescent="0.3">
      <c r="B1608" s="62" t="s">
        <v>52</v>
      </c>
      <c r="C1608" s="62"/>
      <c r="D1608" s="62"/>
      <c r="E1608" s="48">
        <v>0</v>
      </c>
      <c r="F1608" s="49">
        <v>0</v>
      </c>
      <c r="G1608" s="48">
        <v>0</v>
      </c>
      <c r="H1608" s="49">
        <v>0</v>
      </c>
      <c r="I1608" s="48">
        <v>0</v>
      </c>
      <c r="J1608" s="49">
        <v>0</v>
      </c>
      <c r="K1608" s="48">
        <v>0</v>
      </c>
      <c r="L1608" s="49">
        <v>0</v>
      </c>
      <c r="M1608" s="48">
        <v>3.4056666666666677</v>
      </c>
      <c r="N1608" s="49">
        <v>6.275833333333332</v>
      </c>
      <c r="O1608" s="48">
        <v>2.8811666666666662</v>
      </c>
      <c r="P1608" s="49">
        <v>2.2624999999999975</v>
      </c>
      <c r="Q1608" s="48">
        <v>2.5256666666666736</v>
      </c>
      <c r="R1608" s="49">
        <v>1.6544999999999999</v>
      </c>
      <c r="S1608" s="48">
        <v>0.87499999999999789</v>
      </c>
      <c r="T1608" s="49">
        <v>1.3033333333333321</v>
      </c>
      <c r="U1608" s="48">
        <v>0</v>
      </c>
      <c r="V1608" s="49">
        <v>2.9376666666666655</v>
      </c>
      <c r="W1608" s="48">
        <v>0</v>
      </c>
      <c r="X1608" s="49">
        <v>0</v>
      </c>
      <c r="Y1608" s="48">
        <v>0</v>
      </c>
      <c r="Z1608" s="49">
        <v>0</v>
      </c>
      <c r="AA1608" s="48">
        <v>0</v>
      </c>
      <c r="AB1608" s="49">
        <v>0</v>
      </c>
      <c r="AC1608" s="58">
        <f t="shared" si="604"/>
        <v>24.121333333333329</v>
      </c>
      <c r="AD1608" s="58"/>
      <c r="AE1608" s="58"/>
    </row>
    <row r="1609" spans="2:31" x14ac:dyDescent="0.3">
      <c r="B1609" s="62" t="s">
        <v>53</v>
      </c>
      <c r="C1609" s="62"/>
      <c r="D1609" s="62"/>
      <c r="E1609" s="48">
        <v>0</v>
      </c>
      <c r="F1609" s="49">
        <v>0</v>
      </c>
      <c r="G1609" s="48">
        <v>0</v>
      </c>
      <c r="H1609" s="49">
        <v>0</v>
      </c>
      <c r="I1609" s="48">
        <v>0</v>
      </c>
      <c r="J1609" s="49">
        <v>0</v>
      </c>
      <c r="K1609" s="48">
        <v>0</v>
      </c>
      <c r="L1609" s="49">
        <v>0</v>
      </c>
      <c r="M1609" s="48">
        <v>0</v>
      </c>
      <c r="N1609" s="49">
        <v>0</v>
      </c>
      <c r="O1609" s="48">
        <v>0</v>
      </c>
      <c r="P1609" s="49">
        <v>0</v>
      </c>
      <c r="Q1609" s="48">
        <v>0</v>
      </c>
      <c r="R1609" s="49">
        <v>0</v>
      </c>
      <c r="S1609" s="48">
        <v>0</v>
      </c>
      <c r="T1609" s="49">
        <v>0</v>
      </c>
      <c r="U1609" s="48">
        <v>0</v>
      </c>
      <c r="V1609" s="49">
        <v>0</v>
      </c>
      <c r="W1609" s="48">
        <v>0</v>
      </c>
      <c r="X1609" s="49">
        <v>0</v>
      </c>
      <c r="Y1609" s="48">
        <v>0</v>
      </c>
      <c r="Z1609" s="49">
        <v>0</v>
      </c>
      <c r="AA1609" s="48">
        <v>0</v>
      </c>
      <c r="AB1609" s="49">
        <v>0</v>
      </c>
      <c r="AC1609" s="58">
        <f t="shared" si="604"/>
        <v>0</v>
      </c>
      <c r="AD1609" s="58"/>
      <c r="AE1609" s="58"/>
    </row>
    <row r="1610" spans="2:31" x14ac:dyDescent="0.3">
      <c r="B1610" s="62" t="s">
        <v>54</v>
      </c>
      <c r="C1610" s="62"/>
      <c r="D1610" s="62"/>
      <c r="E1610" s="48">
        <v>0</v>
      </c>
      <c r="F1610" s="49">
        <v>0</v>
      </c>
      <c r="G1610" s="48">
        <v>0</v>
      </c>
      <c r="H1610" s="49">
        <v>0</v>
      </c>
      <c r="I1610" s="48">
        <v>0</v>
      </c>
      <c r="J1610" s="49">
        <v>0</v>
      </c>
      <c r="K1610" s="48">
        <v>0</v>
      </c>
      <c r="L1610" s="49">
        <v>0</v>
      </c>
      <c r="M1610" s="48">
        <v>13.170166666666667</v>
      </c>
      <c r="N1610" s="49">
        <v>38.739333333333342</v>
      </c>
      <c r="O1610" s="48">
        <v>38.191666666666649</v>
      </c>
      <c r="P1610" s="49">
        <v>18.772499999999994</v>
      </c>
      <c r="Q1610" s="48">
        <v>20.230166666666669</v>
      </c>
      <c r="R1610" s="49">
        <v>21.195333333333323</v>
      </c>
      <c r="S1610" s="48">
        <v>20.744833333333336</v>
      </c>
      <c r="T1610" s="49">
        <v>18.27300000000001</v>
      </c>
      <c r="U1610" s="48">
        <v>14.388499999999993</v>
      </c>
      <c r="V1610" s="49">
        <v>8.7966666666666615</v>
      </c>
      <c r="W1610" s="48">
        <v>0</v>
      </c>
      <c r="X1610" s="49">
        <v>0</v>
      </c>
      <c r="Y1610" s="48">
        <v>0</v>
      </c>
      <c r="Z1610" s="49">
        <v>0</v>
      </c>
      <c r="AA1610" s="48">
        <v>0</v>
      </c>
      <c r="AB1610" s="49">
        <v>0</v>
      </c>
      <c r="AC1610" s="58">
        <f t="shared" si="604"/>
        <v>212.5021666666666</v>
      </c>
      <c r="AD1610" s="58"/>
      <c r="AE1610" s="58"/>
    </row>
    <row r="1611" spans="2:31" x14ac:dyDescent="0.3">
      <c r="B1611" s="62" t="s">
        <v>55</v>
      </c>
      <c r="C1611" s="62"/>
      <c r="D1611" s="62"/>
      <c r="E1611" s="48">
        <v>0</v>
      </c>
      <c r="F1611" s="49">
        <v>0</v>
      </c>
      <c r="G1611" s="48">
        <v>0</v>
      </c>
      <c r="H1611" s="49">
        <v>0</v>
      </c>
      <c r="I1611" s="48">
        <v>0</v>
      </c>
      <c r="J1611" s="49">
        <v>0</v>
      </c>
      <c r="K1611" s="48">
        <v>0</v>
      </c>
      <c r="L1611" s="49">
        <v>0</v>
      </c>
      <c r="M1611" s="48">
        <v>12.795666666666664</v>
      </c>
      <c r="N1611" s="49">
        <v>47.79049999999998</v>
      </c>
      <c r="O1611" s="48">
        <v>51.925166666666641</v>
      </c>
      <c r="P1611" s="49">
        <v>30.518666666666629</v>
      </c>
      <c r="Q1611" s="48">
        <v>31.744833333333347</v>
      </c>
      <c r="R1611" s="49">
        <v>30.619999999999958</v>
      </c>
      <c r="S1611" s="48">
        <v>29.109999999999964</v>
      </c>
      <c r="T1611" s="49">
        <v>25.689833333333333</v>
      </c>
      <c r="U1611" s="48">
        <v>23.965500000000002</v>
      </c>
      <c r="V1611" s="49">
        <v>12.104999999999984</v>
      </c>
      <c r="W1611" s="48">
        <v>0</v>
      </c>
      <c r="X1611" s="49">
        <v>0</v>
      </c>
      <c r="Y1611" s="48">
        <v>0</v>
      </c>
      <c r="Z1611" s="49">
        <v>0</v>
      </c>
      <c r="AA1611" s="48">
        <v>0</v>
      </c>
      <c r="AB1611" s="49">
        <v>0</v>
      </c>
      <c r="AC1611" s="58">
        <f t="shared" si="604"/>
        <v>296.26516666666652</v>
      </c>
      <c r="AD1611" s="58"/>
      <c r="AE1611" s="58"/>
    </row>
    <row r="1612" spans="2:31" x14ac:dyDescent="0.3">
      <c r="B1612" s="62" t="s">
        <v>56</v>
      </c>
      <c r="C1612" s="62"/>
      <c r="D1612" s="62"/>
      <c r="E1612" s="48">
        <v>0</v>
      </c>
      <c r="F1612" s="49">
        <v>0</v>
      </c>
      <c r="G1612" s="48">
        <v>0</v>
      </c>
      <c r="H1612" s="49">
        <v>0</v>
      </c>
      <c r="I1612" s="48">
        <v>0</v>
      </c>
      <c r="J1612" s="49">
        <v>0</v>
      </c>
      <c r="K1612" s="48">
        <v>0</v>
      </c>
      <c r="L1612" s="49">
        <v>0</v>
      </c>
      <c r="M1612" s="48">
        <v>7.5134999999999978</v>
      </c>
      <c r="N1612" s="49">
        <v>16.262333333333334</v>
      </c>
      <c r="O1612" s="48">
        <v>9.6111666666666711</v>
      </c>
      <c r="P1612" s="49">
        <v>9.5134999999999952</v>
      </c>
      <c r="Q1612" s="48">
        <v>10.457000000000001</v>
      </c>
      <c r="R1612" s="49">
        <v>10.56583333333333</v>
      </c>
      <c r="S1612" s="48">
        <v>10.376666666666669</v>
      </c>
      <c r="T1612" s="49">
        <v>10.629833333333332</v>
      </c>
      <c r="U1612" s="48">
        <v>10.645500000000006</v>
      </c>
      <c r="V1612" s="49">
        <v>14.285500000000001</v>
      </c>
      <c r="W1612" s="48">
        <v>17.681500000000003</v>
      </c>
      <c r="X1612" s="49">
        <v>0</v>
      </c>
      <c r="Y1612" s="48">
        <v>0</v>
      </c>
      <c r="Z1612" s="49">
        <v>0</v>
      </c>
      <c r="AA1612" s="48">
        <v>0</v>
      </c>
      <c r="AB1612" s="49">
        <v>0</v>
      </c>
      <c r="AC1612" s="58">
        <f t="shared" si="604"/>
        <v>127.54233333333333</v>
      </c>
      <c r="AD1612" s="58"/>
      <c r="AE1612" s="58"/>
    </row>
    <row r="1613" spans="2:31" x14ac:dyDescent="0.3">
      <c r="B1613" s="62" t="s">
        <v>124</v>
      </c>
      <c r="C1613" s="62"/>
      <c r="D1613" s="62"/>
      <c r="E1613" s="48">
        <v>0</v>
      </c>
      <c r="F1613" s="49">
        <v>0</v>
      </c>
      <c r="G1613" s="48">
        <v>0</v>
      </c>
      <c r="H1613" s="49">
        <v>0</v>
      </c>
      <c r="I1613" s="48">
        <v>0</v>
      </c>
      <c r="J1613" s="49">
        <v>0</v>
      </c>
      <c r="K1613" s="48">
        <v>0</v>
      </c>
      <c r="L1613" s="49">
        <v>0</v>
      </c>
      <c r="M1613" s="48">
        <v>0</v>
      </c>
      <c r="N1613" s="49">
        <v>0</v>
      </c>
      <c r="O1613" s="48">
        <v>156.96299999999988</v>
      </c>
      <c r="P1613" s="49">
        <v>159.84100000000018</v>
      </c>
      <c r="Q1613" s="48">
        <v>161.30299999999991</v>
      </c>
      <c r="R1613" s="49">
        <v>139.55933333333331</v>
      </c>
      <c r="S1613" s="48">
        <v>96.102833333333351</v>
      </c>
      <c r="T1613" s="49">
        <v>81.918333333333365</v>
      </c>
      <c r="U1613" s="48">
        <v>79.558333333333323</v>
      </c>
      <c r="V1613" s="49">
        <v>45.754000000000019</v>
      </c>
      <c r="W1613" s="48">
        <v>0</v>
      </c>
      <c r="X1613" s="49">
        <v>0</v>
      </c>
      <c r="Y1613" s="48">
        <v>0</v>
      </c>
      <c r="Z1613" s="49">
        <v>0</v>
      </c>
      <c r="AA1613" s="48">
        <v>0</v>
      </c>
      <c r="AB1613" s="49">
        <v>0</v>
      </c>
      <c r="AC1613" s="58">
        <f t="shared" si="604"/>
        <v>920.99983333333341</v>
      </c>
      <c r="AD1613" s="58"/>
      <c r="AE1613" s="58"/>
    </row>
    <row r="1614" spans="2:31" x14ac:dyDescent="0.3">
      <c r="B1614" s="62" t="s">
        <v>57</v>
      </c>
      <c r="C1614" s="62"/>
      <c r="D1614" s="62"/>
      <c r="E1614" s="48">
        <v>0</v>
      </c>
      <c r="F1614" s="49">
        <v>0</v>
      </c>
      <c r="G1614" s="48">
        <v>0</v>
      </c>
      <c r="H1614" s="49">
        <v>0</v>
      </c>
      <c r="I1614" s="48">
        <v>0</v>
      </c>
      <c r="J1614" s="49">
        <v>0</v>
      </c>
      <c r="K1614" s="48">
        <v>0</v>
      </c>
      <c r="L1614" s="49">
        <v>0</v>
      </c>
      <c r="M1614" s="48">
        <v>1.5989999999999998</v>
      </c>
      <c r="N1614" s="49">
        <v>5.6920000000000028</v>
      </c>
      <c r="O1614" s="48">
        <v>0</v>
      </c>
      <c r="P1614" s="49">
        <v>0</v>
      </c>
      <c r="Q1614" s="48">
        <v>0</v>
      </c>
      <c r="R1614" s="49">
        <v>0</v>
      </c>
      <c r="S1614" s="48">
        <v>0</v>
      </c>
      <c r="T1614" s="49">
        <v>0</v>
      </c>
      <c r="U1614" s="48">
        <v>0</v>
      </c>
      <c r="V1614" s="49">
        <v>0</v>
      </c>
      <c r="W1614" s="48">
        <v>0</v>
      </c>
      <c r="X1614" s="49">
        <v>0</v>
      </c>
      <c r="Y1614" s="48">
        <v>0</v>
      </c>
      <c r="Z1614" s="49">
        <v>0</v>
      </c>
      <c r="AA1614" s="48">
        <v>0</v>
      </c>
      <c r="AB1614" s="49">
        <v>0</v>
      </c>
      <c r="AC1614" s="58">
        <f t="shared" si="604"/>
        <v>7.2910000000000021</v>
      </c>
      <c r="AD1614" s="58"/>
      <c r="AE1614" s="58"/>
    </row>
    <row r="1615" spans="2:31" x14ac:dyDescent="0.3">
      <c r="B1615" s="62" t="s">
        <v>58</v>
      </c>
      <c r="C1615" s="62"/>
      <c r="D1615" s="62"/>
      <c r="E1615" s="48">
        <v>0</v>
      </c>
      <c r="F1615" s="49">
        <v>0</v>
      </c>
      <c r="G1615" s="48">
        <v>0</v>
      </c>
      <c r="H1615" s="49">
        <v>0</v>
      </c>
      <c r="I1615" s="48">
        <v>0</v>
      </c>
      <c r="J1615" s="49">
        <v>0</v>
      </c>
      <c r="K1615" s="48">
        <v>0</v>
      </c>
      <c r="L1615" s="49">
        <v>0</v>
      </c>
      <c r="M1615" s="48">
        <v>0</v>
      </c>
      <c r="N1615" s="49">
        <v>0</v>
      </c>
      <c r="O1615" s="48">
        <v>0</v>
      </c>
      <c r="P1615" s="49">
        <v>0</v>
      </c>
      <c r="Q1615" s="48">
        <v>0</v>
      </c>
      <c r="R1615" s="49">
        <v>0</v>
      </c>
      <c r="S1615" s="48">
        <v>0</v>
      </c>
      <c r="T1615" s="49">
        <v>0</v>
      </c>
      <c r="U1615" s="48">
        <v>0</v>
      </c>
      <c r="V1615" s="49">
        <v>0</v>
      </c>
      <c r="W1615" s="48">
        <v>0</v>
      </c>
      <c r="X1615" s="49">
        <v>0</v>
      </c>
      <c r="Y1615" s="48">
        <v>0</v>
      </c>
      <c r="Z1615" s="49">
        <v>0</v>
      </c>
      <c r="AA1615" s="48">
        <v>0</v>
      </c>
      <c r="AB1615" s="49">
        <v>0</v>
      </c>
      <c r="AC1615" s="58">
        <f t="shared" si="604"/>
        <v>0</v>
      </c>
      <c r="AD1615" s="58"/>
      <c r="AE1615" s="58"/>
    </row>
    <row r="1616" spans="2:31" x14ac:dyDescent="0.3">
      <c r="B1616" s="62" t="s">
        <v>125</v>
      </c>
      <c r="C1616" s="62"/>
      <c r="D1616" s="62"/>
      <c r="E1616" s="48">
        <v>0</v>
      </c>
      <c r="F1616" s="49">
        <v>0</v>
      </c>
      <c r="G1616" s="48">
        <v>0</v>
      </c>
      <c r="H1616" s="49">
        <v>0</v>
      </c>
      <c r="I1616" s="48">
        <v>0</v>
      </c>
      <c r="J1616" s="49">
        <v>0</v>
      </c>
      <c r="K1616" s="48">
        <v>0</v>
      </c>
      <c r="L1616" s="49">
        <v>0</v>
      </c>
      <c r="M1616" s="48">
        <v>19.127333333333329</v>
      </c>
      <c r="N1616" s="49">
        <v>34.499833333333328</v>
      </c>
      <c r="O1616" s="48">
        <v>9.9410000000000132</v>
      </c>
      <c r="P1616" s="49">
        <v>9.9580000000000108</v>
      </c>
      <c r="Q1616" s="48">
        <v>12.535166666666672</v>
      </c>
      <c r="R1616" s="49">
        <v>13.023166666666677</v>
      </c>
      <c r="S1616" s="48">
        <v>13.007500000000009</v>
      </c>
      <c r="T1616" s="49">
        <v>11.307499999999987</v>
      </c>
      <c r="U1616" s="48">
        <v>5.8331666666666671</v>
      </c>
      <c r="V1616" s="49">
        <v>3.2741666666666664</v>
      </c>
      <c r="W1616" s="48">
        <v>0</v>
      </c>
      <c r="X1616" s="49">
        <v>0</v>
      </c>
      <c r="Y1616" s="48">
        <v>0</v>
      </c>
      <c r="Z1616" s="49">
        <v>0</v>
      </c>
      <c r="AA1616" s="48">
        <v>0</v>
      </c>
      <c r="AB1616" s="49">
        <v>0</v>
      </c>
      <c r="AC1616" s="58">
        <f t="shared" si="604"/>
        <v>132.50683333333336</v>
      </c>
      <c r="AD1616" s="58"/>
      <c r="AE1616" s="58"/>
    </row>
    <row r="1617" spans="2:31" x14ac:dyDescent="0.3">
      <c r="B1617" s="62" t="s">
        <v>59</v>
      </c>
      <c r="C1617" s="62"/>
      <c r="D1617" s="62"/>
      <c r="E1617" s="48">
        <v>0</v>
      </c>
      <c r="F1617" s="49">
        <v>0</v>
      </c>
      <c r="G1617" s="48">
        <v>0</v>
      </c>
      <c r="H1617" s="49">
        <v>0</v>
      </c>
      <c r="I1617" s="48">
        <v>0</v>
      </c>
      <c r="J1617" s="49">
        <v>0</v>
      </c>
      <c r="K1617" s="48">
        <v>0</v>
      </c>
      <c r="L1617" s="49">
        <v>0</v>
      </c>
      <c r="M1617" s="48">
        <v>1.7253333333333341</v>
      </c>
      <c r="N1617" s="49">
        <v>1.8093333333333332</v>
      </c>
      <c r="O1617" s="48">
        <v>0</v>
      </c>
      <c r="P1617" s="49">
        <v>0</v>
      </c>
      <c r="Q1617" s="48">
        <v>0</v>
      </c>
      <c r="R1617" s="49">
        <v>0</v>
      </c>
      <c r="S1617" s="48">
        <v>0</v>
      </c>
      <c r="T1617" s="49">
        <v>0</v>
      </c>
      <c r="U1617" s="48">
        <v>0</v>
      </c>
      <c r="V1617" s="49">
        <v>0</v>
      </c>
      <c r="W1617" s="48">
        <v>0</v>
      </c>
      <c r="X1617" s="49">
        <v>0</v>
      </c>
      <c r="Y1617" s="48">
        <v>0</v>
      </c>
      <c r="Z1617" s="49">
        <v>0</v>
      </c>
      <c r="AA1617" s="48">
        <v>0</v>
      </c>
      <c r="AB1617" s="49">
        <v>0</v>
      </c>
      <c r="AC1617" s="58">
        <f t="shared" si="604"/>
        <v>3.5346666666666673</v>
      </c>
      <c r="AD1617" s="58"/>
      <c r="AE1617" s="58"/>
    </row>
    <row r="1618" spans="2:31" x14ac:dyDescent="0.3">
      <c r="B1618" s="62" t="s">
        <v>60</v>
      </c>
      <c r="C1618" s="62"/>
      <c r="D1618" s="62"/>
      <c r="E1618" s="48">
        <v>0</v>
      </c>
      <c r="F1618" s="49">
        <v>0</v>
      </c>
      <c r="G1618" s="48">
        <v>0</v>
      </c>
      <c r="H1618" s="49">
        <v>0</v>
      </c>
      <c r="I1618" s="48">
        <v>0</v>
      </c>
      <c r="J1618" s="49">
        <v>0</v>
      </c>
      <c r="K1618" s="48">
        <v>0</v>
      </c>
      <c r="L1618" s="49">
        <v>0</v>
      </c>
      <c r="M1618" s="48">
        <v>11.501333333333328</v>
      </c>
      <c r="N1618" s="49">
        <v>22.372666666666689</v>
      </c>
      <c r="O1618" s="48">
        <v>14.845999999999997</v>
      </c>
      <c r="P1618" s="49">
        <v>15.267166666666666</v>
      </c>
      <c r="Q1618" s="48">
        <v>16.312666666666662</v>
      </c>
      <c r="R1618" s="49">
        <v>16.036666666666662</v>
      </c>
      <c r="S1618" s="48">
        <v>14.810999999999998</v>
      </c>
      <c r="T1618" s="49">
        <v>14.100000000000014</v>
      </c>
      <c r="U1618" s="48">
        <v>14.360000000000012</v>
      </c>
      <c r="V1618" s="49">
        <v>9.3199999999999985</v>
      </c>
      <c r="W1618" s="48">
        <v>0</v>
      </c>
      <c r="X1618" s="49">
        <v>0</v>
      </c>
      <c r="Y1618" s="48">
        <v>0</v>
      </c>
      <c r="Z1618" s="49">
        <v>0</v>
      </c>
      <c r="AA1618" s="48">
        <v>0</v>
      </c>
      <c r="AB1618" s="49">
        <v>0</v>
      </c>
      <c r="AC1618" s="58">
        <f t="shared" si="604"/>
        <v>148.92750000000001</v>
      </c>
      <c r="AD1618" s="58"/>
      <c r="AE1618" s="58"/>
    </row>
    <row r="1619" spans="2:31" x14ac:dyDescent="0.3">
      <c r="B1619" s="62" t="s">
        <v>61</v>
      </c>
      <c r="C1619" s="62"/>
      <c r="D1619" s="62"/>
      <c r="E1619" s="48">
        <v>0</v>
      </c>
      <c r="F1619" s="49">
        <v>0</v>
      </c>
      <c r="G1619" s="48">
        <v>0</v>
      </c>
      <c r="H1619" s="49">
        <v>0</v>
      </c>
      <c r="I1619" s="48">
        <v>0</v>
      </c>
      <c r="J1619" s="49">
        <v>0</v>
      </c>
      <c r="K1619" s="48">
        <v>0</v>
      </c>
      <c r="L1619" s="49">
        <v>0</v>
      </c>
      <c r="M1619" s="48">
        <v>9.9234999999999989</v>
      </c>
      <c r="N1619" s="49">
        <v>32.62383333333333</v>
      </c>
      <c r="O1619" s="48">
        <v>23.943333333333349</v>
      </c>
      <c r="P1619" s="49">
        <v>22.926666666666677</v>
      </c>
      <c r="Q1619" s="48">
        <v>26.316000000000017</v>
      </c>
      <c r="R1619" s="49">
        <v>25.895000000000007</v>
      </c>
      <c r="S1619" s="48">
        <v>22.78966666666668</v>
      </c>
      <c r="T1619" s="49">
        <v>23.599999999999984</v>
      </c>
      <c r="U1619" s="48">
        <v>22.400000000000013</v>
      </c>
      <c r="V1619" s="49">
        <v>17.5</v>
      </c>
      <c r="W1619" s="48">
        <v>0</v>
      </c>
      <c r="X1619" s="49">
        <v>0</v>
      </c>
      <c r="Y1619" s="48">
        <v>0</v>
      </c>
      <c r="Z1619" s="49">
        <v>0</v>
      </c>
      <c r="AA1619" s="48">
        <v>0</v>
      </c>
      <c r="AB1619" s="49">
        <v>0</v>
      </c>
      <c r="AC1619" s="58">
        <f t="shared" si="604"/>
        <v>227.91800000000003</v>
      </c>
      <c r="AD1619" s="58"/>
      <c r="AE1619" s="58"/>
    </row>
    <row r="1620" spans="2:31" x14ac:dyDescent="0.3">
      <c r="B1620" s="62" t="s">
        <v>62</v>
      </c>
      <c r="C1620" s="62"/>
      <c r="D1620" s="62"/>
      <c r="E1620" s="48">
        <v>0</v>
      </c>
      <c r="F1620" s="49">
        <v>0</v>
      </c>
      <c r="G1620" s="48">
        <v>0</v>
      </c>
      <c r="H1620" s="49">
        <v>0</v>
      </c>
      <c r="I1620" s="48">
        <v>0</v>
      </c>
      <c r="J1620" s="49">
        <v>0</v>
      </c>
      <c r="K1620" s="48">
        <v>0</v>
      </c>
      <c r="L1620" s="49">
        <v>0</v>
      </c>
      <c r="M1620" s="48">
        <v>11.582583333333332</v>
      </c>
      <c r="N1620" s="49">
        <v>16.422566666666665</v>
      </c>
      <c r="O1620" s="48">
        <v>0</v>
      </c>
      <c r="P1620" s="49">
        <v>0</v>
      </c>
      <c r="Q1620" s="48">
        <v>0.22339999999999946</v>
      </c>
      <c r="R1620" s="49">
        <v>0</v>
      </c>
      <c r="S1620" s="48">
        <v>0</v>
      </c>
      <c r="T1620" s="49">
        <v>0</v>
      </c>
      <c r="U1620" s="48">
        <v>0</v>
      </c>
      <c r="V1620" s="49">
        <v>0</v>
      </c>
      <c r="W1620" s="48">
        <v>0</v>
      </c>
      <c r="X1620" s="49">
        <v>0</v>
      </c>
      <c r="Y1620" s="48">
        <v>0</v>
      </c>
      <c r="Z1620" s="49">
        <v>0</v>
      </c>
      <c r="AA1620" s="48">
        <v>0</v>
      </c>
      <c r="AB1620" s="49">
        <v>0</v>
      </c>
      <c r="AC1620" s="58">
        <f t="shared" si="604"/>
        <v>28.228549999999995</v>
      </c>
      <c r="AD1620" s="58"/>
      <c r="AE1620" s="58"/>
    </row>
    <row r="1621" spans="2:31" x14ac:dyDescent="0.3">
      <c r="B1621" s="62" t="s">
        <v>63</v>
      </c>
      <c r="C1621" s="62"/>
      <c r="D1621" s="62"/>
      <c r="E1621" s="48">
        <v>0</v>
      </c>
      <c r="F1621" s="49">
        <v>0</v>
      </c>
      <c r="G1621" s="48">
        <v>0</v>
      </c>
      <c r="H1621" s="49">
        <v>0</v>
      </c>
      <c r="I1621" s="48">
        <v>0</v>
      </c>
      <c r="J1621" s="49">
        <v>0</v>
      </c>
      <c r="K1621" s="48">
        <v>0</v>
      </c>
      <c r="L1621" s="49">
        <v>0</v>
      </c>
      <c r="M1621" s="48">
        <v>30.824000000000005</v>
      </c>
      <c r="N1621" s="49">
        <v>32.955833333333345</v>
      </c>
      <c r="O1621" s="48">
        <v>0</v>
      </c>
      <c r="P1621" s="49">
        <v>0</v>
      </c>
      <c r="Q1621" s="48">
        <v>4.5568333333333406</v>
      </c>
      <c r="R1621" s="49">
        <v>0</v>
      </c>
      <c r="S1621" s="48">
        <v>0</v>
      </c>
      <c r="T1621" s="49">
        <v>0</v>
      </c>
      <c r="U1621" s="48">
        <v>0</v>
      </c>
      <c r="V1621" s="49">
        <v>10.005666666666686</v>
      </c>
      <c r="W1621" s="48">
        <v>0</v>
      </c>
      <c r="X1621" s="49">
        <v>0</v>
      </c>
      <c r="Y1621" s="48">
        <v>0</v>
      </c>
      <c r="Z1621" s="49">
        <v>0</v>
      </c>
      <c r="AA1621" s="48">
        <v>0</v>
      </c>
      <c r="AB1621" s="49">
        <v>0</v>
      </c>
      <c r="AC1621" s="58">
        <f t="shared" si="604"/>
        <v>78.342333333333372</v>
      </c>
      <c r="AD1621" s="58"/>
      <c r="AE1621" s="58"/>
    </row>
    <row r="1622" spans="2:31" x14ac:dyDescent="0.3">
      <c r="B1622" s="62" t="s">
        <v>64</v>
      </c>
      <c r="C1622" s="62"/>
      <c r="D1622" s="62"/>
      <c r="E1622" s="48">
        <v>0</v>
      </c>
      <c r="F1622" s="49">
        <v>0</v>
      </c>
      <c r="G1622" s="48">
        <v>0</v>
      </c>
      <c r="H1622" s="49">
        <v>0</v>
      </c>
      <c r="I1622" s="48">
        <v>0</v>
      </c>
      <c r="J1622" s="49">
        <v>0</v>
      </c>
      <c r="K1622" s="48">
        <v>0</v>
      </c>
      <c r="L1622" s="49">
        <v>0</v>
      </c>
      <c r="M1622" s="48">
        <v>19.60250000000001</v>
      </c>
      <c r="N1622" s="49">
        <v>39.908166666666666</v>
      </c>
      <c r="O1622" s="48">
        <v>32.149833333333369</v>
      </c>
      <c r="P1622" s="49">
        <v>25.979000000000017</v>
      </c>
      <c r="Q1622" s="48">
        <v>22.475333333333332</v>
      </c>
      <c r="R1622" s="49">
        <v>19.761166666666664</v>
      </c>
      <c r="S1622" s="48">
        <v>18.284166666666689</v>
      </c>
      <c r="T1622" s="49">
        <v>16.639500000000009</v>
      </c>
      <c r="U1622" s="48">
        <v>14.94933333333335</v>
      </c>
      <c r="V1622" s="49">
        <v>9.5395000000000074</v>
      </c>
      <c r="W1622" s="48">
        <v>0</v>
      </c>
      <c r="X1622" s="49">
        <v>0</v>
      </c>
      <c r="Y1622" s="48">
        <v>0</v>
      </c>
      <c r="Z1622" s="49">
        <v>0</v>
      </c>
      <c r="AA1622" s="48">
        <v>0</v>
      </c>
      <c r="AB1622" s="49">
        <v>0</v>
      </c>
      <c r="AC1622" s="58">
        <f t="shared" si="604"/>
        <v>219.28850000000011</v>
      </c>
      <c r="AD1622" s="58"/>
      <c r="AE1622" s="58"/>
    </row>
    <row r="1623" spans="2:31" x14ac:dyDescent="0.3">
      <c r="B1623" s="62" t="s">
        <v>126</v>
      </c>
      <c r="C1623" s="62"/>
      <c r="D1623" s="62"/>
      <c r="E1623" s="48">
        <v>0</v>
      </c>
      <c r="F1623" s="49">
        <v>0</v>
      </c>
      <c r="G1623" s="48">
        <v>0</v>
      </c>
      <c r="H1623" s="49">
        <v>0</v>
      </c>
      <c r="I1623" s="48">
        <v>0</v>
      </c>
      <c r="J1623" s="49">
        <v>0</v>
      </c>
      <c r="K1623" s="48">
        <v>0</v>
      </c>
      <c r="L1623" s="49">
        <v>0</v>
      </c>
      <c r="M1623" s="48">
        <v>10.834666666666665</v>
      </c>
      <c r="N1623" s="49">
        <v>30.012333333333302</v>
      </c>
      <c r="O1623" s="48">
        <v>23.460333333333349</v>
      </c>
      <c r="P1623" s="49">
        <v>25.373333333333349</v>
      </c>
      <c r="Q1623" s="48">
        <v>25.024166666666687</v>
      </c>
      <c r="R1623" s="49">
        <v>25.467666666666688</v>
      </c>
      <c r="S1623" s="48">
        <v>25.468666666666689</v>
      </c>
      <c r="T1623" s="49">
        <v>25.47183333333335</v>
      </c>
      <c r="U1623" s="48">
        <v>23.969833333333352</v>
      </c>
      <c r="V1623" s="49">
        <v>10.495333333333345</v>
      </c>
      <c r="W1623" s="48">
        <v>0</v>
      </c>
      <c r="X1623" s="49">
        <v>0</v>
      </c>
      <c r="Y1623" s="48">
        <v>0</v>
      </c>
      <c r="Z1623" s="49">
        <v>0</v>
      </c>
      <c r="AA1623" s="48">
        <v>0</v>
      </c>
      <c r="AB1623" s="49">
        <v>0</v>
      </c>
      <c r="AC1623" s="58">
        <f t="shared" si="604"/>
        <v>225.57816666666676</v>
      </c>
      <c r="AD1623" s="58"/>
      <c r="AE1623" s="58"/>
    </row>
    <row r="1624" spans="2:31" x14ac:dyDescent="0.3">
      <c r="B1624" s="62" t="s">
        <v>65</v>
      </c>
      <c r="C1624" s="62"/>
      <c r="D1624" s="62"/>
      <c r="E1624" s="48">
        <v>0</v>
      </c>
      <c r="F1624" s="49">
        <v>0</v>
      </c>
      <c r="G1624" s="48">
        <v>0</v>
      </c>
      <c r="H1624" s="49">
        <v>0</v>
      </c>
      <c r="I1624" s="48">
        <v>0</v>
      </c>
      <c r="J1624" s="49">
        <v>0</v>
      </c>
      <c r="K1624" s="48">
        <v>0</v>
      </c>
      <c r="L1624" s="49">
        <v>0</v>
      </c>
      <c r="M1624" s="48">
        <v>6.2052500000000004</v>
      </c>
      <c r="N1624" s="49">
        <v>5.3899666666666697</v>
      </c>
      <c r="O1624" s="48">
        <v>0</v>
      </c>
      <c r="P1624" s="49">
        <v>0</v>
      </c>
      <c r="Q1624" s="48">
        <v>0</v>
      </c>
      <c r="R1624" s="49">
        <v>0</v>
      </c>
      <c r="S1624" s="48">
        <v>0</v>
      </c>
      <c r="T1624" s="49">
        <v>0</v>
      </c>
      <c r="U1624" s="48">
        <v>0</v>
      </c>
      <c r="V1624" s="49">
        <v>0</v>
      </c>
      <c r="W1624" s="48">
        <v>0</v>
      </c>
      <c r="X1624" s="49">
        <v>0</v>
      </c>
      <c r="Y1624" s="48">
        <v>0</v>
      </c>
      <c r="Z1624" s="49">
        <v>0</v>
      </c>
      <c r="AA1624" s="48">
        <v>0</v>
      </c>
      <c r="AB1624" s="49">
        <v>0</v>
      </c>
      <c r="AC1624" s="58">
        <f t="shared" si="604"/>
        <v>11.595216666666669</v>
      </c>
      <c r="AD1624" s="58"/>
      <c r="AE1624" s="58"/>
    </row>
    <row r="1625" spans="2:31" x14ac:dyDescent="0.3">
      <c r="B1625" s="62" t="s">
        <v>66</v>
      </c>
      <c r="C1625" s="62"/>
      <c r="D1625" s="62"/>
      <c r="E1625" s="48">
        <v>0</v>
      </c>
      <c r="F1625" s="49">
        <v>0</v>
      </c>
      <c r="G1625" s="48">
        <v>0</v>
      </c>
      <c r="H1625" s="49">
        <v>0</v>
      </c>
      <c r="I1625" s="48">
        <v>0</v>
      </c>
      <c r="J1625" s="49">
        <v>0</v>
      </c>
      <c r="K1625" s="48">
        <v>0</v>
      </c>
      <c r="L1625" s="49">
        <v>0</v>
      </c>
      <c r="M1625" s="48">
        <v>0</v>
      </c>
      <c r="N1625" s="49">
        <v>0</v>
      </c>
      <c r="O1625" s="48">
        <v>0</v>
      </c>
      <c r="P1625" s="49">
        <v>0</v>
      </c>
      <c r="Q1625" s="48">
        <v>0</v>
      </c>
      <c r="R1625" s="49">
        <v>0</v>
      </c>
      <c r="S1625" s="48">
        <v>0</v>
      </c>
      <c r="T1625" s="49">
        <v>0</v>
      </c>
      <c r="U1625" s="48">
        <v>0</v>
      </c>
      <c r="V1625" s="49">
        <v>0</v>
      </c>
      <c r="W1625" s="48">
        <v>15.908333333333328</v>
      </c>
      <c r="X1625" s="49">
        <v>0</v>
      </c>
      <c r="Y1625" s="48">
        <v>0</v>
      </c>
      <c r="Z1625" s="49">
        <v>0</v>
      </c>
      <c r="AA1625" s="48">
        <v>0</v>
      </c>
      <c r="AB1625" s="49">
        <v>0</v>
      </c>
      <c r="AC1625" s="58">
        <f>SUM(E1625:AB1625)</f>
        <v>15.908333333333328</v>
      </c>
      <c r="AD1625" s="58"/>
      <c r="AE1625" s="58"/>
    </row>
    <row r="1626" spans="2:31" x14ac:dyDescent="0.3">
      <c r="B1626" s="62" t="s">
        <v>67</v>
      </c>
      <c r="C1626" s="62"/>
      <c r="D1626" s="62"/>
      <c r="E1626" s="48">
        <v>0</v>
      </c>
      <c r="F1626" s="49">
        <v>0</v>
      </c>
      <c r="G1626" s="48">
        <v>0</v>
      </c>
      <c r="H1626" s="49">
        <v>0</v>
      </c>
      <c r="I1626" s="48">
        <v>0</v>
      </c>
      <c r="J1626" s="49">
        <v>0</v>
      </c>
      <c r="K1626" s="48">
        <v>0</v>
      </c>
      <c r="L1626" s="49">
        <v>0</v>
      </c>
      <c r="M1626" s="48">
        <v>6.0648333333333335</v>
      </c>
      <c r="N1626" s="49">
        <v>13.880833333333332</v>
      </c>
      <c r="O1626" s="48">
        <v>11.045999999999999</v>
      </c>
      <c r="P1626" s="49">
        <v>9.827</v>
      </c>
      <c r="Q1626" s="48">
        <v>11.312333333333335</v>
      </c>
      <c r="R1626" s="49">
        <v>11.227833333333335</v>
      </c>
      <c r="S1626" s="48">
        <v>10.602833333333331</v>
      </c>
      <c r="T1626" s="49">
        <v>8.31</v>
      </c>
      <c r="U1626" s="48">
        <v>4.1299999999999963</v>
      </c>
      <c r="V1626" s="49">
        <v>0</v>
      </c>
      <c r="W1626" s="48">
        <v>0</v>
      </c>
      <c r="X1626" s="49">
        <v>0</v>
      </c>
      <c r="Y1626" s="48">
        <v>0</v>
      </c>
      <c r="Z1626" s="49">
        <v>0</v>
      </c>
      <c r="AA1626" s="48">
        <v>0</v>
      </c>
      <c r="AB1626" s="49">
        <v>0</v>
      </c>
      <c r="AC1626" s="58">
        <f t="shared" ref="AC1626:AC1644" si="605">SUM(E1626:AB1626)</f>
        <v>86.401666666666671</v>
      </c>
      <c r="AD1626" s="58"/>
      <c r="AE1626" s="58"/>
    </row>
    <row r="1627" spans="2:31" x14ac:dyDescent="0.3">
      <c r="B1627" s="62" t="s">
        <v>68</v>
      </c>
      <c r="C1627" s="62"/>
      <c r="D1627" s="62"/>
      <c r="E1627" s="48">
        <v>0</v>
      </c>
      <c r="F1627" s="49">
        <v>0</v>
      </c>
      <c r="G1627" s="48">
        <v>0</v>
      </c>
      <c r="H1627" s="49">
        <v>0</v>
      </c>
      <c r="I1627" s="48">
        <v>0</v>
      </c>
      <c r="J1627" s="49">
        <v>0</v>
      </c>
      <c r="K1627" s="48">
        <v>0</v>
      </c>
      <c r="L1627" s="49">
        <v>0</v>
      </c>
      <c r="M1627" s="48">
        <v>18.364833333333333</v>
      </c>
      <c r="N1627" s="49">
        <v>53.472999999999992</v>
      </c>
      <c r="O1627" s="48">
        <v>37.306499999999993</v>
      </c>
      <c r="P1627" s="49">
        <v>38.831500000000005</v>
      </c>
      <c r="Q1627" s="48">
        <v>45.642999999999979</v>
      </c>
      <c r="R1627" s="49">
        <v>44.747</v>
      </c>
      <c r="S1627" s="48">
        <v>29.931999999999999</v>
      </c>
      <c r="T1627" s="49">
        <v>0.54206666666667236</v>
      </c>
      <c r="U1627" s="48">
        <v>0</v>
      </c>
      <c r="V1627" s="49">
        <v>0</v>
      </c>
      <c r="W1627" s="48">
        <v>0</v>
      </c>
      <c r="X1627" s="49">
        <v>0</v>
      </c>
      <c r="Y1627" s="48">
        <v>0</v>
      </c>
      <c r="Z1627" s="49">
        <v>0</v>
      </c>
      <c r="AA1627" s="48">
        <v>0</v>
      </c>
      <c r="AB1627" s="49">
        <v>0</v>
      </c>
      <c r="AC1627" s="58">
        <f t="shared" si="605"/>
        <v>268.8399</v>
      </c>
      <c r="AD1627" s="58"/>
      <c r="AE1627" s="58"/>
    </row>
    <row r="1628" spans="2:31" x14ac:dyDescent="0.3">
      <c r="B1628" s="62" t="s">
        <v>69</v>
      </c>
      <c r="C1628" s="62"/>
      <c r="D1628" s="62"/>
      <c r="E1628" s="48">
        <v>0</v>
      </c>
      <c r="F1628" s="49">
        <v>0</v>
      </c>
      <c r="G1628" s="48">
        <v>0</v>
      </c>
      <c r="H1628" s="49">
        <v>0</v>
      </c>
      <c r="I1628" s="48">
        <v>0</v>
      </c>
      <c r="J1628" s="49">
        <v>0</v>
      </c>
      <c r="K1628" s="48">
        <v>0</v>
      </c>
      <c r="L1628" s="49">
        <v>0</v>
      </c>
      <c r="M1628" s="48">
        <v>15.128000000000004</v>
      </c>
      <c r="N1628" s="49">
        <v>36.602499999999999</v>
      </c>
      <c r="O1628" s="48">
        <v>33.111166666666669</v>
      </c>
      <c r="P1628" s="49">
        <v>35.107833333333332</v>
      </c>
      <c r="Q1628" s="48">
        <v>38.183833333333318</v>
      </c>
      <c r="R1628" s="49">
        <v>38.395166666666661</v>
      </c>
      <c r="S1628" s="48">
        <v>37.903333333333336</v>
      </c>
      <c r="T1628" s="49">
        <v>36.432999999999986</v>
      </c>
      <c r="U1628" s="48">
        <v>31.255833333333328</v>
      </c>
      <c r="V1628" s="49">
        <v>12.154666666666662</v>
      </c>
      <c r="W1628" s="48">
        <v>0</v>
      </c>
      <c r="X1628" s="49">
        <v>0</v>
      </c>
      <c r="Y1628" s="48">
        <v>0</v>
      </c>
      <c r="Z1628" s="49">
        <v>0</v>
      </c>
      <c r="AA1628" s="48">
        <v>0</v>
      </c>
      <c r="AB1628" s="49">
        <v>0</v>
      </c>
      <c r="AC1628" s="58">
        <f t="shared" si="605"/>
        <v>314.27533333333332</v>
      </c>
      <c r="AD1628" s="58"/>
      <c r="AE1628" s="58"/>
    </row>
    <row r="1629" spans="2:31" x14ac:dyDescent="0.3">
      <c r="B1629" s="62" t="s">
        <v>70</v>
      </c>
      <c r="C1629" s="62"/>
      <c r="D1629" s="62"/>
      <c r="E1629" s="48">
        <v>0</v>
      </c>
      <c r="F1629" s="49">
        <v>0</v>
      </c>
      <c r="G1629" s="48">
        <v>0</v>
      </c>
      <c r="H1629" s="49">
        <v>0</v>
      </c>
      <c r="I1629" s="48">
        <v>0</v>
      </c>
      <c r="J1629" s="49">
        <v>0</v>
      </c>
      <c r="K1629" s="48">
        <v>0</v>
      </c>
      <c r="L1629" s="49">
        <v>0</v>
      </c>
      <c r="M1629" s="48">
        <v>10.145833333333337</v>
      </c>
      <c r="N1629" s="49">
        <v>10.682166666666671</v>
      </c>
      <c r="O1629" s="48">
        <v>10.789999999999992</v>
      </c>
      <c r="P1629" s="49">
        <v>36.849999999999959</v>
      </c>
      <c r="Q1629" s="48">
        <v>33.420000000000023</v>
      </c>
      <c r="R1629" s="49">
        <v>33.839999999999968</v>
      </c>
      <c r="S1629" s="48">
        <v>35.509999999999991</v>
      </c>
      <c r="T1629" s="49">
        <v>29.039999999999967</v>
      </c>
      <c r="U1629" s="48">
        <v>29.559999999999963</v>
      </c>
      <c r="V1629" s="49">
        <v>15.830000000000013</v>
      </c>
      <c r="W1629" s="48">
        <v>15.566166666666678</v>
      </c>
      <c r="X1629" s="49">
        <v>0</v>
      </c>
      <c r="Y1629" s="48">
        <v>0</v>
      </c>
      <c r="Z1629" s="49">
        <v>0</v>
      </c>
      <c r="AA1629" s="48">
        <v>0</v>
      </c>
      <c r="AB1629" s="49">
        <v>0</v>
      </c>
      <c r="AC1629" s="58">
        <f t="shared" si="605"/>
        <v>261.23416666666657</v>
      </c>
      <c r="AD1629" s="58"/>
      <c r="AE1629" s="58"/>
    </row>
    <row r="1630" spans="2:31" x14ac:dyDescent="0.3">
      <c r="B1630" s="62" t="s">
        <v>71</v>
      </c>
      <c r="C1630" s="62"/>
      <c r="D1630" s="62"/>
      <c r="E1630" s="48">
        <v>0</v>
      </c>
      <c r="F1630" s="49">
        <v>0</v>
      </c>
      <c r="G1630" s="48">
        <v>0</v>
      </c>
      <c r="H1630" s="49">
        <v>0</v>
      </c>
      <c r="I1630" s="48">
        <v>0</v>
      </c>
      <c r="J1630" s="49">
        <v>0</v>
      </c>
      <c r="K1630" s="48">
        <v>0</v>
      </c>
      <c r="L1630" s="49">
        <v>0</v>
      </c>
      <c r="M1630" s="48">
        <v>9.4379999999999971</v>
      </c>
      <c r="N1630" s="49">
        <v>30.869166666666665</v>
      </c>
      <c r="O1630" s="48">
        <v>9.9166666666666944E-2</v>
      </c>
      <c r="P1630" s="49">
        <v>0</v>
      </c>
      <c r="Q1630" s="48">
        <v>0</v>
      </c>
      <c r="R1630" s="49">
        <v>0</v>
      </c>
      <c r="S1630" s="48">
        <v>0</v>
      </c>
      <c r="T1630" s="49">
        <v>0</v>
      </c>
      <c r="U1630" s="48">
        <v>0</v>
      </c>
      <c r="V1630" s="49">
        <v>0</v>
      </c>
      <c r="W1630" s="48">
        <v>0</v>
      </c>
      <c r="X1630" s="49">
        <v>0</v>
      </c>
      <c r="Y1630" s="48">
        <v>0</v>
      </c>
      <c r="Z1630" s="49">
        <v>0</v>
      </c>
      <c r="AA1630" s="48">
        <v>0</v>
      </c>
      <c r="AB1630" s="49">
        <v>0</v>
      </c>
      <c r="AC1630" s="58">
        <f t="shared" si="605"/>
        <v>40.406333333333329</v>
      </c>
      <c r="AD1630" s="58"/>
      <c r="AE1630" s="58"/>
    </row>
    <row r="1631" spans="2:31" x14ac:dyDescent="0.3">
      <c r="B1631" s="62" t="s">
        <v>72</v>
      </c>
      <c r="C1631" s="62"/>
      <c r="D1631" s="62"/>
      <c r="E1631" s="48">
        <v>0</v>
      </c>
      <c r="F1631" s="49">
        <v>0</v>
      </c>
      <c r="G1631" s="48">
        <v>0</v>
      </c>
      <c r="H1631" s="49">
        <v>0</v>
      </c>
      <c r="I1631" s="48">
        <v>0</v>
      </c>
      <c r="J1631" s="49">
        <v>0</v>
      </c>
      <c r="K1631" s="48">
        <v>0</v>
      </c>
      <c r="L1631" s="49">
        <v>0</v>
      </c>
      <c r="M1631" s="48">
        <v>0</v>
      </c>
      <c r="N1631" s="49">
        <v>7.6166666666666674E-2</v>
      </c>
      <c r="O1631" s="48">
        <v>0</v>
      </c>
      <c r="P1631" s="49">
        <v>0.57999999999999829</v>
      </c>
      <c r="Q1631" s="48">
        <v>17.700000000000021</v>
      </c>
      <c r="R1631" s="49">
        <v>17.799999999999979</v>
      </c>
      <c r="S1631" s="48">
        <v>17.79499999999998</v>
      </c>
      <c r="T1631" s="49">
        <v>17.070000000000025</v>
      </c>
      <c r="U1631" s="48">
        <v>16.02999999999998</v>
      </c>
      <c r="V1631" s="49">
        <v>15.03999999999999</v>
      </c>
      <c r="W1631" s="48">
        <v>9.4800000000000075</v>
      </c>
      <c r="X1631" s="49">
        <v>6.0040000000000013</v>
      </c>
      <c r="Y1631" s="48">
        <v>0</v>
      </c>
      <c r="Z1631" s="49">
        <v>0</v>
      </c>
      <c r="AA1631" s="48">
        <v>0</v>
      </c>
      <c r="AB1631" s="49">
        <v>0</v>
      </c>
      <c r="AC1631" s="58">
        <f t="shared" si="605"/>
        <v>117.57516666666666</v>
      </c>
      <c r="AD1631" s="58"/>
      <c r="AE1631" s="58"/>
    </row>
    <row r="1632" spans="2:31" x14ac:dyDescent="0.3">
      <c r="B1632" s="62" t="s">
        <v>73</v>
      </c>
      <c r="C1632" s="62"/>
      <c r="D1632" s="62"/>
      <c r="E1632" s="48">
        <v>0</v>
      </c>
      <c r="F1632" s="49">
        <v>0</v>
      </c>
      <c r="G1632" s="48">
        <v>0</v>
      </c>
      <c r="H1632" s="49">
        <v>0</v>
      </c>
      <c r="I1632" s="48">
        <v>0</v>
      </c>
      <c r="J1632" s="49">
        <v>0</v>
      </c>
      <c r="K1632" s="48">
        <v>0</v>
      </c>
      <c r="L1632" s="49">
        <v>0</v>
      </c>
      <c r="M1632" s="48">
        <v>27.019666666666673</v>
      </c>
      <c r="N1632" s="49">
        <v>56.348333333333343</v>
      </c>
      <c r="O1632" s="48">
        <v>6.5454999999999961</v>
      </c>
      <c r="P1632" s="49">
        <v>2.0431666666666604</v>
      </c>
      <c r="Q1632" s="48">
        <v>4.016999999999995</v>
      </c>
      <c r="R1632" s="49">
        <v>4.1156666666666677</v>
      </c>
      <c r="S1632" s="48">
        <v>4.0830000000000028</v>
      </c>
      <c r="T1632" s="49">
        <v>4.0170000000000057</v>
      </c>
      <c r="U1632" s="48">
        <v>3.7853333333333237</v>
      </c>
      <c r="V1632" s="49">
        <v>3.922333333333333</v>
      </c>
      <c r="W1632" s="48">
        <v>0</v>
      </c>
      <c r="X1632" s="49">
        <v>0</v>
      </c>
      <c r="Y1632" s="48">
        <v>0</v>
      </c>
      <c r="Z1632" s="49">
        <v>0</v>
      </c>
      <c r="AA1632" s="48">
        <v>0</v>
      </c>
      <c r="AB1632" s="49">
        <v>0</v>
      </c>
      <c r="AC1632" s="58">
        <f t="shared" si="605"/>
        <v>115.89700000000001</v>
      </c>
      <c r="AD1632" s="58"/>
      <c r="AE1632" s="58"/>
    </row>
    <row r="1633" spans="2:31" x14ac:dyDescent="0.3">
      <c r="B1633" s="62" t="s">
        <v>74</v>
      </c>
      <c r="C1633" s="62"/>
      <c r="D1633" s="62"/>
      <c r="E1633" s="48">
        <v>0</v>
      </c>
      <c r="F1633" s="49">
        <v>0</v>
      </c>
      <c r="G1633" s="48">
        <v>0</v>
      </c>
      <c r="H1633" s="49">
        <v>0</v>
      </c>
      <c r="I1633" s="48">
        <v>0</v>
      </c>
      <c r="J1633" s="49">
        <v>0</v>
      </c>
      <c r="K1633" s="48">
        <v>0</v>
      </c>
      <c r="L1633" s="49">
        <v>0</v>
      </c>
      <c r="M1633" s="48">
        <v>0</v>
      </c>
      <c r="N1633" s="49">
        <v>0</v>
      </c>
      <c r="O1633" s="48">
        <v>0</v>
      </c>
      <c r="P1633" s="49">
        <v>0</v>
      </c>
      <c r="Q1633" s="48">
        <v>0</v>
      </c>
      <c r="R1633" s="49">
        <v>0</v>
      </c>
      <c r="S1633" s="48">
        <v>0</v>
      </c>
      <c r="T1633" s="49">
        <v>0</v>
      </c>
      <c r="U1633" s="48">
        <v>0</v>
      </c>
      <c r="V1633" s="49">
        <v>0</v>
      </c>
      <c r="W1633" s="48">
        <v>0</v>
      </c>
      <c r="X1633" s="49">
        <v>0</v>
      </c>
      <c r="Y1633" s="48">
        <v>0</v>
      </c>
      <c r="Z1633" s="49">
        <v>0</v>
      </c>
      <c r="AA1633" s="48">
        <v>0</v>
      </c>
      <c r="AB1633" s="49">
        <v>0</v>
      </c>
      <c r="AC1633" s="58">
        <f t="shared" si="605"/>
        <v>0</v>
      </c>
      <c r="AD1633" s="58"/>
      <c r="AE1633" s="58"/>
    </row>
    <row r="1634" spans="2:31" x14ac:dyDescent="0.3">
      <c r="B1634" s="62" t="s">
        <v>75</v>
      </c>
      <c r="C1634" s="62"/>
      <c r="D1634" s="62"/>
      <c r="E1634" s="48">
        <v>0</v>
      </c>
      <c r="F1634" s="49">
        <v>0</v>
      </c>
      <c r="G1634" s="48">
        <v>0</v>
      </c>
      <c r="H1634" s="49">
        <v>0</v>
      </c>
      <c r="I1634" s="48">
        <v>0</v>
      </c>
      <c r="J1634" s="49">
        <v>0</v>
      </c>
      <c r="K1634" s="48">
        <v>0</v>
      </c>
      <c r="L1634" s="49">
        <v>0</v>
      </c>
      <c r="M1634" s="48">
        <v>22.720833333333342</v>
      </c>
      <c r="N1634" s="49">
        <v>81.115333333333368</v>
      </c>
      <c r="O1634" s="48">
        <v>27.059833333333334</v>
      </c>
      <c r="P1634" s="49">
        <v>0.22666666666666704</v>
      </c>
      <c r="Q1634" s="48">
        <v>0</v>
      </c>
      <c r="R1634" s="49">
        <v>0</v>
      </c>
      <c r="S1634" s="48">
        <v>0</v>
      </c>
      <c r="T1634" s="49">
        <v>0</v>
      </c>
      <c r="U1634" s="48">
        <v>0</v>
      </c>
      <c r="V1634" s="49">
        <v>0</v>
      </c>
      <c r="W1634" s="48">
        <v>0</v>
      </c>
      <c r="X1634" s="49">
        <v>0</v>
      </c>
      <c r="Y1634" s="48">
        <v>0</v>
      </c>
      <c r="Z1634" s="49">
        <v>0</v>
      </c>
      <c r="AA1634" s="48">
        <v>0</v>
      </c>
      <c r="AB1634" s="49">
        <v>0</v>
      </c>
      <c r="AC1634" s="58">
        <f t="shared" si="605"/>
        <v>131.1226666666667</v>
      </c>
      <c r="AD1634" s="58"/>
      <c r="AE1634" s="58"/>
    </row>
    <row r="1635" spans="2:31" x14ac:dyDescent="0.3">
      <c r="B1635" s="62" t="s">
        <v>76</v>
      </c>
      <c r="C1635" s="62"/>
      <c r="D1635" s="62"/>
      <c r="E1635" s="48">
        <v>0</v>
      </c>
      <c r="F1635" s="49">
        <v>0</v>
      </c>
      <c r="G1635" s="48">
        <v>0</v>
      </c>
      <c r="H1635" s="49">
        <v>0</v>
      </c>
      <c r="I1635" s="48">
        <v>0</v>
      </c>
      <c r="J1635" s="49">
        <v>0</v>
      </c>
      <c r="K1635" s="48">
        <v>0</v>
      </c>
      <c r="L1635" s="49">
        <v>0</v>
      </c>
      <c r="M1635" s="48">
        <v>18.312499999999996</v>
      </c>
      <c r="N1635" s="49">
        <v>26.660999999999987</v>
      </c>
      <c r="O1635" s="48">
        <v>9.8986666666666672</v>
      </c>
      <c r="P1635" s="49">
        <v>8.7228333333333339</v>
      </c>
      <c r="Q1635" s="48">
        <v>10.329833333333349</v>
      </c>
      <c r="R1635" s="49">
        <v>10.438499999999998</v>
      </c>
      <c r="S1635" s="48">
        <v>9.7988333333333415</v>
      </c>
      <c r="T1635" s="49">
        <v>8.4499999999999922</v>
      </c>
      <c r="U1635" s="48">
        <v>8.4499999999999922</v>
      </c>
      <c r="V1635" s="49">
        <v>0</v>
      </c>
      <c r="W1635" s="48">
        <v>0</v>
      </c>
      <c r="X1635" s="49">
        <v>0</v>
      </c>
      <c r="Y1635" s="48">
        <v>0</v>
      </c>
      <c r="Z1635" s="49">
        <v>0</v>
      </c>
      <c r="AA1635" s="48">
        <v>0</v>
      </c>
      <c r="AB1635" s="49">
        <v>0</v>
      </c>
      <c r="AC1635" s="58">
        <f t="shared" si="605"/>
        <v>111.06216666666666</v>
      </c>
      <c r="AD1635" s="58"/>
      <c r="AE1635" s="58"/>
    </row>
    <row r="1636" spans="2:31" x14ac:dyDescent="0.3">
      <c r="B1636" s="62" t="s">
        <v>77</v>
      </c>
      <c r="C1636" s="62"/>
      <c r="D1636" s="62"/>
      <c r="E1636" s="48">
        <v>0</v>
      </c>
      <c r="F1636" s="49">
        <v>0</v>
      </c>
      <c r="G1636" s="48">
        <v>0</v>
      </c>
      <c r="H1636" s="49">
        <v>0</v>
      </c>
      <c r="I1636" s="48">
        <v>0</v>
      </c>
      <c r="J1636" s="49">
        <v>0</v>
      </c>
      <c r="K1636" s="48">
        <v>0</v>
      </c>
      <c r="L1636" s="49">
        <v>0</v>
      </c>
      <c r="M1636" s="48">
        <v>9.6006666666666653</v>
      </c>
      <c r="N1636" s="49">
        <v>20.472333333333356</v>
      </c>
      <c r="O1636" s="48">
        <v>15.291833333333335</v>
      </c>
      <c r="P1636" s="49">
        <v>16.823000000000011</v>
      </c>
      <c r="Q1636" s="48">
        <v>18.260333333333342</v>
      </c>
      <c r="R1636" s="49">
        <v>17.739500000000003</v>
      </c>
      <c r="S1636" s="48">
        <v>17.314833333333333</v>
      </c>
      <c r="T1636" s="49">
        <v>15.139999999999988</v>
      </c>
      <c r="U1636" s="48">
        <v>13.86000000000001</v>
      </c>
      <c r="V1636" s="49">
        <v>3.6100000000000052</v>
      </c>
      <c r="W1636" s="48">
        <v>0</v>
      </c>
      <c r="X1636" s="49">
        <v>0</v>
      </c>
      <c r="Y1636" s="48">
        <v>0</v>
      </c>
      <c r="Z1636" s="49">
        <v>0</v>
      </c>
      <c r="AA1636" s="48">
        <v>0</v>
      </c>
      <c r="AB1636" s="49">
        <v>0</v>
      </c>
      <c r="AC1636" s="58">
        <f t="shared" si="605"/>
        <v>148.11250000000007</v>
      </c>
      <c r="AD1636" s="58"/>
      <c r="AE1636" s="58"/>
    </row>
    <row r="1637" spans="2:31" x14ac:dyDescent="0.3">
      <c r="B1637" s="62" t="s">
        <v>78</v>
      </c>
      <c r="C1637" s="62"/>
      <c r="D1637" s="62"/>
      <c r="E1637" s="48">
        <v>0</v>
      </c>
      <c r="F1637" s="49">
        <v>0</v>
      </c>
      <c r="G1637" s="48">
        <v>0</v>
      </c>
      <c r="H1637" s="49">
        <v>0</v>
      </c>
      <c r="I1637" s="48">
        <v>0</v>
      </c>
      <c r="J1637" s="49">
        <v>0</v>
      </c>
      <c r="K1637" s="48">
        <v>0</v>
      </c>
      <c r="L1637" s="49">
        <v>0</v>
      </c>
      <c r="M1637" s="48">
        <v>0</v>
      </c>
      <c r="N1637" s="49">
        <v>0</v>
      </c>
      <c r="O1637" s="48">
        <v>0</v>
      </c>
      <c r="P1637" s="49">
        <v>3.0693333333333332</v>
      </c>
      <c r="Q1637" s="48">
        <v>19.621833333333331</v>
      </c>
      <c r="R1637" s="49">
        <v>18.090500000000002</v>
      </c>
      <c r="S1637" s="48">
        <v>12.756833333333335</v>
      </c>
      <c r="T1637" s="49">
        <v>4.9060000000000041</v>
      </c>
      <c r="U1637" s="48">
        <v>0</v>
      </c>
      <c r="V1637" s="49">
        <v>0</v>
      </c>
      <c r="W1637" s="48">
        <v>0</v>
      </c>
      <c r="X1637" s="49">
        <v>0</v>
      </c>
      <c r="Y1637" s="48">
        <v>0</v>
      </c>
      <c r="Z1637" s="49">
        <v>0</v>
      </c>
      <c r="AA1637" s="48">
        <v>0</v>
      </c>
      <c r="AB1637" s="49">
        <v>0</v>
      </c>
      <c r="AC1637" s="58">
        <f t="shared" si="605"/>
        <v>58.444500000000005</v>
      </c>
      <c r="AD1637" s="58"/>
      <c r="AE1637" s="58"/>
    </row>
    <row r="1638" spans="2:31" x14ac:dyDescent="0.3">
      <c r="B1638" s="62" t="s">
        <v>79</v>
      </c>
      <c r="C1638" s="62"/>
      <c r="D1638" s="62"/>
      <c r="E1638" s="48">
        <v>0</v>
      </c>
      <c r="F1638" s="49">
        <v>0</v>
      </c>
      <c r="G1638" s="48">
        <v>0</v>
      </c>
      <c r="H1638" s="49">
        <v>0</v>
      </c>
      <c r="I1638" s="48">
        <v>0</v>
      </c>
      <c r="J1638" s="49">
        <v>0</v>
      </c>
      <c r="K1638" s="48">
        <v>0</v>
      </c>
      <c r="L1638" s="49">
        <v>0</v>
      </c>
      <c r="M1638" s="48">
        <v>10.286166666666668</v>
      </c>
      <c r="N1638" s="49">
        <v>25.820333333333334</v>
      </c>
      <c r="O1638" s="48">
        <v>7.4359166666666683</v>
      </c>
      <c r="P1638" s="49">
        <v>0.52123333333333288</v>
      </c>
      <c r="Q1638" s="48">
        <v>0</v>
      </c>
      <c r="R1638" s="49">
        <v>0</v>
      </c>
      <c r="S1638" s="48">
        <v>0</v>
      </c>
      <c r="T1638" s="49">
        <v>0</v>
      </c>
      <c r="U1638" s="48">
        <v>0</v>
      </c>
      <c r="V1638" s="49">
        <v>0</v>
      </c>
      <c r="W1638" s="48">
        <v>0</v>
      </c>
      <c r="X1638" s="49">
        <v>0</v>
      </c>
      <c r="Y1638" s="48">
        <v>0</v>
      </c>
      <c r="Z1638" s="49">
        <v>0</v>
      </c>
      <c r="AA1638" s="48">
        <v>0</v>
      </c>
      <c r="AB1638" s="49">
        <v>0</v>
      </c>
      <c r="AC1638" s="58">
        <f t="shared" si="605"/>
        <v>44.06365000000001</v>
      </c>
      <c r="AD1638" s="58"/>
      <c r="AE1638" s="58"/>
    </row>
    <row r="1639" spans="2:31" x14ac:dyDescent="0.3">
      <c r="B1639" s="62" t="s">
        <v>80</v>
      </c>
      <c r="C1639" s="62"/>
      <c r="D1639" s="62"/>
      <c r="E1639" s="48">
        <v>0</v>
      </c>
      <c r="F1639" s="49">
        <v>0</v>
      </c>
      <c r="G1639" s="48">
        <v>0</v>
      </c>
      <c r="H1639" s="49">
        <v>0</v>
      </c>
      <c r="I1639" s="48">
        <v>0</v>
      </c>
      <c r="J1639" s="49">
        <v>0</v>
      </c>
      <c r="K1639" s="48">
        <v>0</v>
      </c>
      <c r="L1639" s="49">
        <v>0</v>
      </c>
      <c r="M1639" s="48">
        <v>5.55066666666667</v>
      </c>
      <c r="N1639" s="49">
        <v>10.903166666666669</v>
      </c>
      <c r="O1639" s="48">
        <v>2.9131666666666614</v>
      </c>
      <c r="P1639" s="49">
        <v>1.6713333333333324</v>
      </c>
      <c r="Q1639" s="48">
        <v>0</v>
      </c>
      <c r="R1639" s="49">
        <v>0</v>
      </c>
      <c r="S1639" s="48">
        <v>0</v>
      </c>
      <c r="T1639" s="49">
        <v>0</v>
      </c>
      <c r="U1639" s="48">
        <v>0</v>
      </c>
      <c r="V1639" s="49">
        <v>20.030500000000007</v>
      </c>
      <c r="W1639" s="48">
        <v>6.0366666666666644</v>
      </c>
      <c r="X1639" s="49">
        <v>0</v>
      </c>
      <c r="Y1639" s="48">
        <v>0</v>
      </c>
      <c r="Z1639" s="49">
        <v>0</v>
      </c>
      <c r="AA1639" s="48">
        <v>0</v>
      </c>
      <c r="AB1639" s="49">
        <v>0</v>
      </c>
      <c r="AC1639" s="58">
        <f t="shared" si="605"/>
        <v>47.105500000000006</v>
      </c>
      <c r="AD1639" s="58"/>
      <c r="AE1639" s="58"/>
    </row>
    <row r="1640" spans="2:31" x14ac:dyDescent="0.3">
      <c r="B1640" s="62" t="s">
        <v>88</v>
      </c>
      <c r="C1640" s="62"/>
      <c r="D1640" s="62"/>
      <c r="E1640" s="48">
        <v>0</v>
      </c>
      <c r="F1640" s="49">
        <v>0</v>
      </c>
      <c r="G1640" s="48">
        <v>0</v>
      </c>
      <c r="H1640" s="49">
        <v>0</v>
      </c>
      <c r="I1640" s="48">
        <v>0</v>
      </c>
      <c r="J1640" s="49">
        <v>0</v>
      </c>
      <c r="K1640" s="48">
        <v>0</v>
      </c>
      <c r="L1640" s="49">
        <v>0</v>
      </c>
      <c r="M1640" s="48">
        <v>2.1495833333333336</v>
      </c>
      <c r="N1640" s="49">
        <v>0.42900000000000027</v>
      </c>
      <c r="O1640" s="48">
        <v>0</v>
      </c>
      <c r="P1640" s="49">
        <v>0</v>
      </c>
      <c r="Q1640" s="48">
        <v>0</v>
      </c>
      <c r="R1640" s="49">
        <v>0</v>
      </c>
      <c r="S1640" s="48">
        <v>0</v>
      </c>
      <c r="T1640" s="49">
        <v>0</v>
      </c>
      <c r="U1640" s="48">
        <v>0</v>
      </c>
      <c r="V1640" s="49">
        <v>0</v>
      </c>
      <c r="W1640" s="48">
        <v>0</v>
      </c>
      <c r="X1640" s="49">
        <v>0</v>
      </c>
      <c r="Y1640" s="48">
        <v>0</v>
      </c>
      <c r="Z1640" s="49">
        <v>0</v>
      </c>
      <c r="AA1640" s="48">
        <v>0</v>
      </c>
      <c r="AB1640" s="49">
        <v>0</v>
      </c>
      <c r="AC1640" s="58">
        <f t="shared" si="605"/>
        <v>2.5785833333333339</v>
      </c>
      <c r="AD1640" s="58"/>
      <c r="AE1640" s="58"/>
    </row>
    <row r="1641" spans="2:31" x14ac:dyDescent="0.3">
      <c r="B1641" s="62" t="s">
        <v>104</v>
      </c>
      <c r="C1641" s="62"/>
      <c r="D1641" s="62"/>
      <c r="E1641" s="48">
        <v>0</v>
      </c>
      <c r="F1641" s="49">
        <v>0</v>
      </c>
      <c r="G1641" s="48">
        <v>0</v>
      </c>
      <c r="H1641" s="49">
        <v>0</v>
      </c>
      <c r="I1641" s="48">
        <v>0</v>
      </c>
      <c r="J1641" s="49">
        <v>0</v>
      </c>
      <c r="K1641" s="48">
        <v>0</v>
      </c>
      <c r="L1641" s="49">
        <v>0</v>
      </c>
      <c r="M1641" s="48">
        <v>0</v>
      </c>
      <c r="N1641" s="49">
        <v>0</v>
      </c>
      <c r="O1641" s="48">
        <v>0</v>
      </c>
      <c r="P1641" s="49">
        <v>1.3031666666666666</v>
      </c>
      <c r="Q1641" s="48">
        <v>11.904</v>
      </c>
      <c r="R1641" s="49">
        <v>12.068166666666674</v>
      </c>
      <c r="S1641" s="48">
        <v>10.881500000000001</v>
      </c>
      <c r="T1641" s="49">
        <v>9.0560000000000063</v>
      </c>
      <c r="U1641" s="48">
        <v>4.9856666666666607</v>
      </c>
      <c r="V1641" s="49">
        <v>2.6333333333333306E-2</v>
      </c>
      <c r="W1641" s="48">
        <v>0</v>
      </c>
      <c r="X1641" s="49">
        <v>0</v>
      </c>
      <c r="Y1641" s="48">
        <v>0</v>
      </c>
      <c r="Z1641" s="49">
        <v>0</v>
      </c>
      <c r="AA1641" s="48">
        <v>0</v>
      </c>
      <c r="AB1641" s="49">
        <v>0</v>
      </c>
      <c r="AC1641" s="58">
        <f t="shared" si="605"/>
        <v>50.224833333333336</v>
      </c>
      <c r="AD1641" s="58"/>
      <c r="AE1641" s="58"/>
    </row>
    <row r="1642" spans="2:31" x14ac:dyDescent="0.3">
      <c r="B1642" s="62" t="s">
        <v>101</v>
      </c>
      <c r="C1642" s="62"/>
      <c r="D1642" s="62"/>
      <c r="E1642" s="48">
        <v>0</v>
      </c>
      <c r="F1642" s="49">
        <v>0</v>
      </c>
      <c r="G1642" s="48">
        <v>0</v>
      </c>
      <c r="H1642" s="49">
        <v>0</v>
      </c>
      <c r="I1642" s="48">
        <v>0</v>
      </c>
      <c r="J1642" s="49">
        <v>0</v>
      </c>
      <c r="K1642" s="48">
        <v>0</v>
      </c>
      <c r="L1642" s="49">
        <v>0</v>
      </c>
      <c r="M1642" s="48">
        <v>0</v>
      </c>
      <c r="N1642" s="49">
        <v>0</v>
      </c>
      <c r="O1642" s="48">
        <v>0</v>
      </c>
      <c r="P1642" s="49">
        <v>0</v>
      </c>
      <c r="Q1642" s="48">
        <v>0</v>
      </c>
      <c r="R1642" s="49">
        <v>0</v>
      </c>
      <c r="S1642" s="48">
        <v>0</v>
      </c>
      <c r="T1642" s="49">
        <v>0</v>
      </c>
      <c r="U1642" s="48">
        <v>0</v>
      </c>
      <c r="V1642" s="49">
        <v>0</v>
      </c>
      <c r="W1642" s="48">
        <v>0</v>
      </c>
      <c r="X1642" s="49">
        <v>0</v>
      </c>
      <c r="Y1642" s="48">
        <v>0</v>
      </c>
      <c r="Z1642" s="49">
        <v>0</v>
      </c>
      <c r="AA1642" s="48">
        <v>0</v>
      </c>
      <c r="AB1642" s="49">
        <v>0</v>
      </c>
      <c r="AC1642" s="58">
        <f t="shared" si="605"/>
        <v>0</v>
      </c>
      <c r="AD1642" s="58"/>
      <c r="AE1642" s="58"/>
    </row>
    <row r="1643" spans="2:31" x14ac:dyDescent="0.3">
      <c r="B1643" s="62" t="s">
        <v>102</v>
      </c>
      <c r="C1643" s="62"/>
      <c r="D1643" s="62"/>
      <c r="E1643" s="48">
        <v>0</v>
      </c>
      <c r="F1643" s="49">
        <v>0</v>
      </c>
      <c r="G1643" s="48">
        <v>0</v>
      </c>
      <c r="H1643" s="49">
        <v>0</v>
      </c>
      <c r="I1643" s="48">
        <v>0</v>
      </c>
      <c r="J1643" s="49">
        <v>0</v>
      </c>
      <c r="K1643" s="48">
        <v>0</v>
      </c>
      <c r="L1643" s="49">
        <v>0</v>
      </c>
      <c r="M1643" s="48">
        <v>9.2961666666666698</v>
      </c>
      <c r="N1643" s="49">
        <v>27.32249999999997</v>
      </c>
      <c r="O1643" s="48">
        <v>28.786499999999982</v>
      </c>
      <c r="P1643" s="49">
        <v>28.757999999999996</v>
      </c>
      <c r="Q1643" s="48">
        <v>30.291333333333348</v>
      </c>
      <c r="R1643" s="49">
        <v>30.745999999999999</v>
      </c>
      <c r="S1643" s="48">
        <v>30.774499999999982</v>
      </c>
      <c r="T1643" s="49">
        <v>30.789999999999978</v>
      </c>
      <c r="U1643" s="48">
        <v>28.890000000000036</v>
      </c>
      <c r="V1643" s="49">
        <v>8.6900000000000031</v>
      </c>
      <c r="W1643" s="48">
        <v>0</v>
      </c>
      <c r="X1643" s="49">
        <v>0</v>
      </c>
      <c r="Y1643" s="48">
        <v>0</v>
      </c>
      <c r="Z1643" s="49">
        <v>0</v>
      </c>
      <c r="AA1643" s="48">
        <v>0</v>
      </c>
      <c r="AB1643" s="49">
        <v>0</v>
      </c>
      <c r="AC1643" s="58">
        <f t="shared" si="605"/>
        <v>254.34499999999997</v>
      </c>
      <c r="AD1643" s="58"/>
      <c r="AE1643" s="58"/>
    </row>
    <row r="1644" spans="2:31" x14ac:dyDescent="0.3">
      <c r="B1644" s="62" t="s">
        <v>103</v>
      </c>
      <c r="C1644" s="62"/>
      <c r="D1644" s="62"/>
      <c r="E1644" s="48">
        <v>0</v>
      </c>
      <c r="F1644" s="49">
        <v>0</v>
      </c>
      <c r="G1644" s="48">
        <v>0</v>
      </c>
      <c r="H1644" s="49">
        <v>0</v>
      </c>
      <c r="I1644" s="48">
        <v>0</v>
      </c>
      <c r="J1644" s="49">
        <v>0</v>
      </c>
      <c r="K1644" s="48">
        <v>0</v>
      </c>
      <c r="L1644" s="49">
        <v>0</v>
      </c>
      <c r="M1644" s="48">
        <v>15.7865</v>
      </c>
      <c r="N1644" s="49">
        <v>50.885833333333352</v>
      </c>
      <c r="O1644" s="48">
        <v>41.118833333333328</v>
      </c>
      <c r="P1644" s="49">
        <v>36.623499999999993</v>
      </c>
      <c r="Q1644" s="48">
        <v>38.825499999999998</v>
      </c>
      <c r="R1644" s="49">
        <v>35.726833333333346</v>
      </c>
      <c r="S1644" s="48">
        <v>36.123000000000005</v>
      </c>
      <c r="T1644" s="49">
        <v>35.92033333333336</v>
      </c>
      <c r="U1644" s="48">
        <v>34.425000000000018</v>
      </c>
      <c r="V1644" s="49">
        <v>31.623666666666654</v>
      </c>
      <c r="W1644" s="48">
        <v>0</v>
      </c>
      <c r="X1644" s="49">
        <v>0</v>
      </c>
      <c r="Y1644" s="48">
        <v>0</v>
      </c>
      <c r="Z1644" s="49">
        <v>0</v>
      </c>
      <c r="AA1644" s="48">
        <v>0</v>
      </c>
      <c r="AB1644" s="49">
        <v>0</v>
      </c>
      <c r="AC1644" s="58">
        <f t="shared" si="605"/>
        <v>357.05900000000008</v>
      </c>
      <c r="AD1644" s="58"/>
      <c r="AE1644" s="58"/>
    </row>
    <row r="1645" spans="2:31" x14ac:dyDescent="0.3">
      <c r="B1645" s="62" t="s">
        <v>116</v>
      </c>
      <c r="C1645" s="62"/>
      <c r="D1645" s="62"/>
      <c r="E1645" s="48">
        <v>0</v>
      </c>
      <c r="F1645" s="49">
        <v>0</v>
      </c>
      <c r="G1645" s="48">
        <v>0</v>
      </c>
      <c r="H1645" s="49">
        <v>0</v>
      </c>
      <c r="I1645" s="48">
        <v>0</v>
      </c>
      <c r="J1645" s="49">
        <v>0</v>
      </c>
      <c r="K1645" s="48">
        <v>0</v>
      </c>
      <c r="L1645" s="49">
        <v>0</v>
      </c>
      <c r="M1645" s="48">
        <v>44.6875</v>
      </c>
      <c r="N1645" s="49">
        <v>28.290000000000006</v>
      </c>
      <c r="O1645" s="48">
        <v>11.330000000000013</v>
      </c>
      <c r="P1645" s="49">
        <v>12.97999999999999</v>
      </c>
      <c r="Q1645" s="48">
        <v>15.45999999999998</v>
      </c>
      <c r="R1645" s="49">
        <v>16.079999999999998</v>
      </c>
      <c r="S1645" s="48">
        <v>15.959999999999994</v>
      </c>
      <c r="T1645" s="49">
        <v>12.279999999999987</v>
      </c>
      <c r="U1645" s="48">
        <v>0</v>
      </c>
      <c r="V1645" s="49">
        <v>0</v>
      </c>
      <c r="W1645" s="48">
        <v>39.780000000000008</v>
      </c>
      <c r="X1645" s="49">
        <v>0</v>
      </c>
      <c r="Y1645" s="48">
        <v>0</v>
      </c>
      <c r="Z1645" s="49">
        <v>0</v>
      </c>
      <c r="AA1645" s="48">
        <v>0</v>
      </c>
      <c r="AB1645" s="49">
        <v>0</v>
      </c>
      <c r="AC1645" s="58">
        <f>SUM(E1645:AB1645)</f>
        <v>196.84749999999994</v>
      </c>
      <c r="AD1645" s="58"/>
      <c r="AE1645" s="58"/>
    </row>
    <row r="1646" spans="2:31" x14ac:dyDescent="0.3">
      <c r="B1646" s="62" t="s">
        <v>117</v>
      </c>
      <c r="C1646" s="62"/>
      <c r="D1646" s="62"/>
      <c r="E1646" s="48">
        <v>0</v>
      </c>
      <c r="F1646" s="49">
        <v>0</v>
      </c>
      <c r="G1646" s="48">
        <v>0</v>
      </c>
      <c r="H1646" s="49">
        <v>0</v>
      </c>
      <c r="I1646" s="48">
        <v>0</v>
      </c>
      <c r="J1646" s="49">
        <v>0</v>
      </c>
      <c r="K1646" s="48">
        <v>0</v>
      </c>
      <c r="L1646" s="49">
        <v>0</v>
      </c>
      <c r="M1646" s="48">
        <v>27.343000000000004</v>
      </c>
      <c r="N1646" s="49">
        <v>46.544499999999992</v>
      </c>
      <c r="O1646" s="48">
        <v>19.085195905135002</v>
      </c>
      <c r="P1646" s="49">
        <v>0</v>
      </c>
      <c r="Q1646" s="48">
        <v>0</v>
      </c>
      <c r="R1646" s="49">
        <v>0</v>
      </c>
      <c r="S1646" s="48">
        <v>0</v>
      </c>
      <c r="T1646" s="49">
        <v>85.080924883585013</v>
      </c>
      <c r="U1646" s="48">
        <v>59.073879211280094</v>
      </c>
      <c r="V1646" s="49">
        <v>81.494000000000042</v>
      </c>
      <c r="W1646" s="48">
        <v>4.916166666666669</v>
      </c>
      <c r="X1646" s="49">
        <v>0</v>
      </c>
      <c r="Y1646" s="48">
        <v>0</v>
      </c>
      <c r="Z1646" s="49">
        <v>0</v>
      </c>
      <c r="AA1646" s="48">
        <v>0</v>
      </c>
      <c r="AB1646" s="49">
        <v>0</v>
      </c>
      <c r="AC1646" s="58">
        <f>SUM(E1646:AB1646)</f>
        <v>323.53766666666684</v>
      </c>
      <c r="AD1646" s="58"/>
      <c r="AE1646" s="58"/>
    </row>
    <row r="1647" spans="2:31" x14ac:dyDescent="0.3">
      <c r="B1647" s="62" t="s">
        <v>118</v>
      </c>
      <c r="C1647" s="62"/>
      <c r="D1647" s="62"/>
      <c r="E1647" s="48">
        <v>0</v>
      </c>
      <c r="F1647" s="49">
        <v>0</v>
      </c>
      <c r="G1647" s="48">
        <v>0</v>
      </c>
      <c r="H1647" s="49">
        <v>0</v>
      </c>
      <c r="I1647" s="48">
        <v>0</v>
      </c>
      <c r="J1647" s="49">
        <v>0</v>
      </c>
      <c r="K1647" s="48">
        <v>0</v>
      </c>
      <c r="L1647" s="49">
        <v>0</v>
      </c>
      <c r="M1647" s="48">
        <v>0.6528333333333336</v>
      </c>
      <c r="N1647" s="49">
        <v>18.232333333333337</v>
      </c>
      <c r="O1647" s="48">
        <v>0</v>
      </c>
      <c r="P1647" s="49">
        <v>3.1925000000000057</v>
      </c>
      <c r="Q1647" s="48">
        <v>12.082666666666666</v>
      </c>
      <c r="R1647" s="49">
        <v>13.006499999999999</v>
      </c>
      <c r="S1647" s="48">
        <v>6.9406666666666643</v>
      </c>
      <c r="T1647" s="49">
        <v>0</v>
      </c>
      <c r="U1647" s="48">
        <v>0</v>
      </c>
      <c r="V1647" s="49">
        <v>0</v>
      </c>
      <c r="W1647" s="48">
        <v>0</v>
      </c>
      <c r="X1647" s="49">
        <v>0</v>
      </c>
      <c r="Y1647" s="48">
        <v>0</v>
      </c>
      <c r="Z1647" s="49">
        <v>0</v>
      </c>
      <c r="AA1647" s="48">
        <v>0</v>
      </c>
      <c r="AB1647" s="49">
        <v>0</v>
      </c>
      <c r="AC1647" s="58">
        <f t="shared" ref="AC1647" si="606">SUM(E1647:AB1647)</f>
        <v>54.107500000000009</v>
      </c>
      <c r="AD1647" s="58"/>
      <c r="AE1647" s="58"/>
    </row>
    <row r="1648" spans="2:31" x14ac:dyDescent="0.3">
      <c r="B1648" s="62" t="s">
        <v>127</v>
      </c>
      <c r="C1648" s="62"/>
      <c r="D1648" s="62"/>
      <c r="E1648" s="48">
        <v>0</v>
      </c>
      <c r="F1648" s="49">
        <v>0</v>
      </c>
      <c r="G1648" s="48">
        <v>0</v>
      </c>
      <c r="H1648" s="49">
        <v>0</v>
      </c>
      <c r="I1648" s="48">
        <v>0</v>
      </c>
      <c r="J1648" s="49">
        <v>0</v>
      </c>
      <c r="K1648" s="48">
        <v>0</v>
      </c>
      <c r="L1648" s="49">
        <v>0</v>
      </c>
      <c r="M1648" s="48">
        <v>20.481999999999989</v>
      </c>
      <c r="N1648" s="49">
        <v>38.843999999999987</v>
      </c>
      <c r="O1648" s="48">
        <v>0</v>
      </c>
      <c r="P1648" s="49">
        <v>0</v>
      </c>
      <c r="Q1648" s="48">
        <v>0</v>
      </c>
      <c r="R1648" s="49">
        <v>0</v>
      </c>
      <c r="S1648" s="48">
        <v>0</v>
      </c>
      <c r="T1648" s="49">
        <v>0</v>
      </c>
      <c r="U1648" s="48">
        <v>0</v>
      </c>
      <c r="V1648" s="49">
        <v>82.996166666666653</v>
      </c>
      <c r="W1648" s="48">
        <v>33.475333333333332</v>
      </c>
      <c r="X1648" s="49">
        <v>0</v>
      </c>
      <c r="Y1648" s="48">
        <v>0</v>
      </c>
      <c r="Z1648" s="49">
        <v>0</v>
      </c>
      <c r="AA1648" s="48">
        <v>0</v>
      </c>
      <c r="AB1648" s="49">
        <v>0</v>
      </c>
      <c r="AC1648" s="58">
        <f>SUM(E1648:AB1648)</f>
        <v>175.79749999999999</v>
      </c>
      <c r="AD1648" s="58"/>
      <c r="AE1648" s="58"/>
    </row>
    <row r="1649" spans="2:31" x14ac:dyDescent="0.3">
      <c r="B1649" s="4" t="s">
        <v>129</v>
      </c>
      <c r="C1649" s="12"/>
      <c r="D1649" s="12"/>
      <c r="E1649" s="48">
        <v>0</v>
      </c>
      <c r="F1649" s="49">
        <v>0</v>
      </c>
      <c r="G1649" s="48">
        <v>0</v>
      </c>
      <c r="H1649" s="49">
        <v>0</v>
      </c>
      <c r="I1649" s="48">
        <v>0</v>
      </c>
      <c r="J1649" s="49">
        <v>0</v>
      </c>
      <c r="K1649" s="48">
        <v>0</v>
      </c>
      <c r="L1649" s="49">
        <v>0</v>
      </c>
      <c r="M1649" s="48">
        <v>27.64599999999999</v>
      </c>
      <c r="N1649" s="49">
        <v>75.828500000000005</v>
      </c>
      <c r="O1649" s="48">
        <v>71.243166666666681</v>
      </c>
      <c r="P1649" s="49">
        <v>54.279000000000011</v>
      </c>
      <c r="Q1649" s="48">
        <v>0</v>
      </c>
      <c r="R1649" s="49">
        <v>0</v>
      </c>
      <c r="S1649" s="48">
        <v>0</v>
      </c>
      <c r="T1649" s="49">
        <v>0</v>
      </c>
      <c r="U1649" s="48">
        <v>0</v>
      </c>
      <c r="V1649" s="49">
        <v>58.272833333333303</v>
      </c>
      <c r="W1649" s="48">
        <v>12.835166666666675</v>
      </c>
      <c r="X1649" s="49">
        <v>0</v>
      </c>
      <c r="Y1649" s="48">
        <v>0</v>
      </c>
      <c r="Z1649" s="49">
        <v>0</v>
      </c>
      <c r="AA1649" s="48">
        <v>0</v>
      </c>
      <c r="AB1649" s="49">
        <v>0</v>
      </c>
      <c r="AC1649" s="58">
        <f t="shared" ref="AC1649:AC1651" si="607">SUM(E1649:AB1649)</f>
        <v>300.10466666666667</v>
      </c>
      <c r="AD1649" s="58"/>
      <c r="AE1649" s="58"/>
    </row>
    <row r="1650" spans="2:31" x14ac:dyDescent="0.3">
      <c r="B1650" s="4" t="s">
        <v>130</v>
      </c>
      <c r="C1650" s="12"/>
      <c r="D1650" s="12"/>
      <c r="E1650" s="48">
        <v>0</v>
      </c>
      <c r="F1650" s="49">
        <v>0</v>
      </c>
      <c r="G1650" s="48">
        <v>0</v>
      </c>
      <c r="H1650" s="49">
        <v>0</v>
      </c>
      <c r="I1650" s="48">
        <v>0</v>
      </c>
      <c r="J1650" s="49">
        <v>0</v>
      </c>
      <c r="K1650" s="48">
        <v>0</v>
      </c>
      <c r="L1650" s="49">
        <v>0</v>
      </c>
      <c r="M1650" s="48">
        <v>0</v>
      </c>
      <c r="N1650" s="49">
        <v>0</v>
      </c>
      <c r="O1650" s="48">
        <v>0</v>
      </c>
      <c r="P1650" s="49">
        <v>1.3333333333334233E-2</v>
      </c>
      <c r="Q1650" s="48">
        <v>0</v>
      </c>
      <c r="R1650" s="49">
        <v>0</v>
      </c>
      <c r="S1650" s="48">
        <v>0</v>
      </c>
      <c r="T1650" s="49">
        <v>0</v>
      </c>
      <c r="U1650" s="48">
        <v>0</v>
      </c>
      <c r="V1650" s="49">
        <v>0</v>
      </c>
      <c r="W1650" s="48">
        <v>0</v>
      </c>
      <c r="X1650" s="49">
        <v>0</v>
      </c>
      <c r="Y1650" s="48">
        <v>0</v>
      </c>
      <c r="Z1650" s="49">
        <v>0</v>
      </c>
      <c r="AA1650" s="48">
        <v>0</v>
      </c>
      <c r="AB1650" s="49">
        <v>0</v>
      </c>
      <c r="AC1650" s="58">
        <f t="shared" si="607"/>
        <v>1.3333333333334233E-2</v>
      </c>
      <c r="AD1650" s="58"/>
      <c r="AE1650" s="58"/>
    </row>
    <row r="1651" spans="2:31" x14ac:dyDescent="0.3">
      <c r="B1651" s="4" t="s">
        <v>131</v>
      </c>
      <c r="C1651" s="12"/>
      <c r="D1651" s="12"/>
      <c r="E1651" s="48">
        <v>0</v>
      </c>
      <c r="F1651" s="49">
        <v>0</v>
      </c>
      <c r="G1651" s="48">
        <v>0</v>
      </c>
      <c r="H1651" s="49">
        <v>0</v>
      </c>
      <c r="I1651" s="48">
        <v>0</v>
      </c>
      <c r="J1651" s="49">
        <v>0</v>
      </c>
      <c r="K1651" s="48">
        <v>0</v>
      </c>
      <c r="L1651" s="49">
        <v>0</v>
      </c>
      <c r="M1651" s="48">
        <v>6.9556666666666667</v>
      </c>
      <c r="N1651" s="49">
        <v>18.293333333333326</v>
      </c>
      <c r="O1651" s="48">
        <v>14.362833333333333</v>
      </c>
      <c r="P1651" s="49">
        <v>14.361166666666671</v>
      </c>
      <c r="Q1651" s="48">
        <v>14.176333333333337</v>
      </c>
      <c r="R1651" s="49">
        <v>13.94566666666667</v>
      </c>
      <c r="S1651" s="48">
        <v>13.748000000000001</v>
      </c>
      <c r="T1651" s="49">
        <v>12.824166666666665</v>
      </c>
      <c r="U1651" s="48">
        <v>10.489833333333332</v>
      </c>
      <c r="V1651" s="49">
        <v>17.254999999999995</v>
      </c>
      <c r="W1651" s="48">
        <v>1.9538333333333331</v>
      </c>
      <c r="X1651" s="49">
        <v>0</v>
      </c>
      <c r="Y1651" s="48">
        <v>0</v>
      </c>
      <c r="Z1651" s="49">
        <v>0</v>
      </c>
      <c r="AA1651" s="48">
        <v>0</v>
      </c>
      <c r="AB1651" s="49">
        <v>0</v>
      </c>
      <c r="AC1651" s="58">
        <f t="shared" si="607"/>
        <v>138.36583333333334</v>
      </c>
      <c r="AD1651" s="58"/>
      <c r="AE1651" s="58"/>
    </row>
    <row r="1652" spans="2:31" x14ac:dyDescent="0.3">
      <c r="B1652" s="13" t="s">
        <v>2</v>
      </c>
      <c r="C1652" s="13"/>
      <c r="D1652" s="13"/>
      <c r="E1652" s="14">
        <f>SUM(E1592:E1651)</f>
        <v>0</v>
      </c>
      <c r="F1652" s="14">
        <f t="shared" ref="F1652" si="608">SUM(F1592:F1651)</f>
        <v>0</v>
      </c>
      <c r="G1652" s="14">
        <f t="shared" ref="G1652" si="609">SUM(G1592:G1651)</f>
        <v>0</v>
      </c>
      <c r="H1652" s="14">
        <f t="shared" ref="H1652" si="610">SUM(H1592:H1651)</f>
        <v>0</v>
      </c>
      <c r="I1652" s="14">
        <f t="shared" ref="I1652" si="611">SUM(I1592:I1651)</f>
        <v>0</v>
      </c>
      <c r="J1652" s="14">
        <f t="shared" ref="J1652" si="612">SUM(J1592:J1651)</f>
        <v>0</v>
      </c>
      <c r="K1652" s="14">
        <f t="shared" ref="K1652" si="613">SUM(K1592:K1651)</f>
        <v>0</v>
      </c>
      <c r="L1652" s="14">
        <f t="shared" ref="L1652" si="614">SUM(L1592:L1651)</f>
        <v>0</v>
      </c>
      <c r="M1652" s="14">
        <f t="shared" ref="M1652" si="615">SUM(M1592:M1651)</f>
        <v>612.60149999999976</v>
      </c>
      <c r="N1652" s="14">
        <f t="shared" ref="N1652" si="616">SUM(N1592:N1651)</f>
        <v>1345.3312000000001</v>
      </c>
      <c r="O1652" s="14">
        <f t="shared" ref="O1652" si="617">SUM(O1592:O1651)</f>
        <v>977.98777923846842</v>
      </c>
      <c r="P1652" s="14">
        <f t="shared" ref="P1652" si="618">SUM(P1592:P1651)</f>
        <v>841.63040000000035</v>
      </c>
      <c r="Q1652" s="14">
        <f t="shared" ref="Q1652" si="619">SUM(Q1592:Q1651)</f>
        <v>894.48223333333317</v>
      </c>
      <c r="R1652" s="14">
        <f t="shared" ref="R1652" si="620">SUM(R1592:R1651)</f>
        <v>859.91616666666641</v>
      </c>
      <c r="S1652" s="14">
        <f t="shared" ref="S1652" si="621">SUM(S1592:S1651)</f>
        <v>767.79599999999994</v>
      </c>
      <c r="T1652" s="14">
        <f t="shared" ref="T1652" si="622">SUM(T1592:T1651)</f>
        <v>749.55249155025172</v>
      </c>
      <c r="U1652" s="14">
        <f t="shared" ref="U1652" si="623">SUM(U1592:U1651)</f>
        <v>630.99754587794678</v>
      </c>
      <c r="V1652" s="14">
        <f t="shared" ref="V1652" si="624">SUM(V1592:V1651)</f>
        <v>584.38841666666667</v>
      </c>
      <c r="W1652" s="14">
        <f t="shared" ref="W1652" si="625">SUM(W1592:W1651)</f>
        <v>161.82516666666672</v>
      </c>
      <c r="X1652" s="14">
        <f t="shared" ref="X1652" si="626">SUM(X1592:X1651)</f>
        <v>6.0040000000000013</v>
      </c>
      <c r="Y1652" s="14">
        <f t="shared" ref="Y1652" si="627">SUM(Y1592:Y1651)</f>
        <v>0</v>
      </c>
      <c r="Z1652" s="14">
        <f t="shared" ref="Z1652" si="628">SUM(Z1592:Z1651)</f>
        <v>0</v>
      </c>
      <c r="AA1652" s="14">
        <f t="shared" ref="AA1652" si="629">SUM(AA1592:AA1651)</f>
        <v>0</v>
      </c>
      <c r="AB1652" s="14">
        <f t="shared" ref="AB1652" si="630">SUM(AB1592:AB1651)</f>
        <v>0</v>
      </c>
      <c r="AC1652" s="70">
        <f>SUM(AC1592:AE1651)</f>
        <v>8432.5128999999997</v>
      </c>
      <c r="AD1652" s="70"/>
      <c r="AE1652" s="70"/>
    </row>
    <row r="1653" spans="2:31" x14ac:dyDescent="0.3">
      <c r="B1653" s="15"/>
      <c r="C1653" s="16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</row>
    <row r="1654" spans="2:31" x14ac:dyDescent="0.3">
      <c r="B1654" s="15"/>
      <c r="C1654" s="16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</row>
    <row r="1655" spans="2:31" x14ac:dyDescent="0.3">
      <c r="B1655" s="8">
        <f>'Resumen-Mensual'!$AD$22</f>
        <v>45317</v>
      </c>
    </row>
    <row r="1656" spans="2:31" x14ac:dyDescent="0.3">
      <c r="B1656" s="8"/>
    </row>
    <row r="1657" spans="2:31" x14ac:dyDescent="0.3">
      <c r="B1657" s="9" t="s">
        <v>81</v>
      </c>
      <c r="C1657" s="10"/>
      <c r="D1657" s="10"/>
      <c r="E1657" s="11">
        <v>1</v>
      </c>
      <c r="F1657" s="11">
        <v>2</v>
      </c>
      <c r="G1657" s="11">
        <v>3</v>
      </c>
      <c r="H1657" s="11">
        <v>4</v>
      </c>
      <c r="I1657" s="11">
        <v>5</v>
      </c>
      <c r="J1657" s="11">
        <v>6</v>
      </c>
      <c r="K1657" s="11">
        <v>7</v>
      </c>
      <c r="L1657" s="11">
        <v>8</v>
      </c>
      <c r="M1657" s="11">
        <v>9</v>
      </c>
      <c r="N1657" s="11">
        <v>10</v>
      </c>
      <c r="O1657" s="11">
        <v>11</v>
      </c>
      <c r="P1657" s="11">
        <v>12</v>
      </c>
      <c r="Q1657" s="11">
        <v>13</v>
      </c>
      <c r="R1657" s="11">
        <v>14</v>
      </c>
      <c r="S1657" s="11">
        <v>15</v>
      </c>
      <c r="T1657" s="11">
        <v>16</v>
      </c>
      <c r="U1657" s="11">
        <v>17</v>
      </c>
      <c r="V1657" s="11">
        <v>18</v>
      </c>
      <c r="W1657" s="11">
        <v>19</v>
      </c>
      <c r="X1657" s="11">
        <v>20</v>
      </c>
      <c r="Y1657" s="11">
        <v>21</v>
      </c>
      <c r="Z1657" s="11">
        <v>22</v>
      </c>
      <c r="AA1657" s="11">
        <v>23</v>
      </c>
      <c r="AB1657" s="11">
        <v>24</v>
      </c>
      <c r="AC1657" s="68" t="s">
        <v>2</v>
      </c>
      <c r="AD1657" s="68"/>
      <c r="AE1657" s="68"/>
    </row>
    <row r="1658" spans="2:31" x14ac:dyDescent="0.3">
      <c r="B1658" s="82" t="s">
        <v>37</v>
      </c>
      <c r="C1658" s="82"/>
      <c r="D1658" s="82"/>
      <c r="E1658" s="48">
        <v>0</v>
      </c>
      <c r="F1658" s="49">
        <v>0</v>
      </c>
      <c r="G1658" s="48">
        <v>0</v>
      </c>
      <c r="H1658" s="49">
        <v>0</v>
      </c>
      <c r="I1658" s="48">
        <v>0</v>
      </c>
      <c r="J1658" s="49">
        <v>0</v>
      </c>
      <c r="K1658" s="48">
        <v>0</v>
      </c>
      <c r="L1658" s="49">
        <v>0</v>
      </c>
      <c r="M1658" s="48">
        <v>0</v>
      </c>
      <c r="N1658" s="49">
        <v>0</v>
      </c>
      <c r="O1658" s="48">
        <v>0</v>
      </c>
      <c r="P1658" s="49">
        <v>0</v>
      </c>
      <c r="Q1658" s="48">
        <v>0</v>
      </c>
      <c r="R1658" s="49">
        <v>0</v>
      </c>
      <c r="S1658" s="48">
        <v>0</v>
      </c>
      <c r="T1658" s="49">
        <v>0</v>
      </c>
      <c r="U1658" s="48">
        <v>0</v>
      </c>
      <c r="V1658" s="49">
        <v>0</v>
      </c>
      <c r="W1658" s="48">
        <v>0</v>
      </c>
      <c r="X1658" s="49">
        <v>0</v>
      </c>
      <c r="Y1658" s="48">
        <v>0</v>
      </c>
      <c r="Z1658" s="49">
        <v>0</v>
      </c>
      <c r="AA1658" s="48">
        <v>0</v>
      </c>
      <c r="AB1658" s="49">
        <v>0</v>
      </c>
      <c r="AC1658" s="58">
        <f>SUM(E1658:AB1658)</f>
        <v>0</v>
      </c>
      <c r="AD1658" s="58"/>
      <c r="AE1658" s="58"/>
    </row>
    <row r="1659" spans="2:31" x14ac:dyDescent="0.3">
      <c r="B1659" s="62" t="s">
        <v>38</v>
      </c>
      <c r="C1659" s="62"/>
      <c r="D1659" s="62"/>
      <c r="E1659" s="48">
        <v>0</v>
      </c>
      <c r="F1659" s="49">
        <v>0</v>
      </c>
      <c r="G1659" s="48">
        <v>0</v>
      </c>
      <c r="H1659" s="49">
        <v>0</v>
      </c>
      <c r="I1659" s="48">
        <v>0</v>
      </c>
      <c r="J1659" s="49">
        <v>0</v>
      </c>
      <c r="K1659" s="48">
        <v>0</v>
      </c>
      <c r="L1659" s="49">
        <v>0</v>
      </c>
      <c r="M1659" s="48">
        <v>0</v>
      </c>
      <c r="N1659" s="49">
        <v>0</v>
      </c>
      <c r="O1659" s="48">
        <v>0</v>
      </c>
      <c r="P1659" s="49">
        <v>0</v>
      </c>
      <c r="Q1659" s="48">
        <v>0</v>
      </c>
      <c r="R1659" s="49">
        <v>0</v>
      </c>
      <c r="S1659" s="48">
        <v>0</v>
      </c>
      <c r="T1659" s="49">
        <v>0</v>
      </c>
      <c r="U1659" s="48">
        <v>0</v>
      </c>
      <c r="V1659" s="49">
        <v>0</v>
      </c>
      <c r="W1659" s="48">
        <v>0</v>
      </c>
      <c r="X1659" s="49">
        <v>0</v>
      </c>
      <c r="Y1659" s="48">
        <v>0</v>
      </c>
      <c r="Z1659" s="49">
        <v>0</v>
      </c>
      <c r="AA1659" s="48">
        <v>0</v>
      </c>
      <c r="AB1659" s="49">
        <v>0</v>
      </c>
      <c r="AC1659" s="58">
        <f t="shared" ref="AC1659:AC1690" si="631">SUM(E1659:AB1659)</f>
        <v>0</v>
      </c>
      <c r="AD1659" s="58"/>
      <c r="AE1659" s="58"/>
    </row>
    <row r="1660" spans="2:31" x14ac:dyDescent="0.3">
      <c r="B1660" s="62" t="s">
        <v>39</v>
      </c>
      <c r="C1660" s="62"/>
      <c r="D1660" s="62"/>
      <c r="E1660" s="48">
        <v>0</v>
      </c>
      <c r="F1660" s="49">
        <v>0</v>
      </c>
      <c r="G1660" s="48">
        <v>0</v>
      </c>
      <c r="H1660" s="49">
        <v>0</v>
      </c>
      <c r="I1660" s="48">
        <v>0</v>
      </c>
      <c r="J1660" s="49">
        <v>0</v>
      </c>
      <c r="K1660" s="48">
        <v>0</v>
      </c>
      <c r="L1660" s="49">
        <v>0</v>
      </c>
      <c r="M1660" s="48">
        <v>0</v>
      </c>
      <c r="N1660" s="49">
        <v>0</v>
      </c>
      <c r="O1660" s="48">
        <v>1.1216666666666664</v>
      </c>
      <c r="P1660" s="49">
        <v>19.260333333333353</v>
      </c>
      <c r="Q1660" s="48">
        <v>16.999500000000001</v>
      </c>
      <c r="R1660" s="49">
        <v>10.524333333333335</v>
      </c>
      <c r="S1660" s="48">
        <v>9.412333333333331</v>
      </c>
      <c r="T1660" s="49">
        <v>5.7486666666666677</v>
      </c>
      <c r="U1660" s="48">
        <v>0.11849999999999981</v>
      </c>
      <c r="V1660" s="49">
        <v>0</v>
      </c>
      <c r="W1660" s="48">
        <v>0</v>
      </c>
      <c r="X1660" s="49">
        <v>0</v>
      </c>
      <c r="Y1660" s="48">
        <v>0</v>
      </c>
      <c r="Z1660" s="49">
        <v>0</v>
      </c>
      <c r="AA1660" s="48">
        <v>0</v>
      </c>
      <c r="AB1660" s="49">
        <v>0</v>
      </c>
      <c r="AC1660" s="58">
        <f t="shared" si="631"/>
        <v>63.18533333333334</v>
      </c>
      <c r="AD1660" s="58"/>
      <c r="AE1660" s="58"/>
    </row>
    <row r="1661" spans="2:31" x14ac:dyDescent="0.3">
      <c r="B1661" s="62" t="s">
        <v>40</v>
      </c>
      <c r="C1661" s="62"/>
      <c r="D1661" s="62"/>
      <c r="E1661" s="48">
        <v>0</v>
      </c>
      <c r="F1661" s="49">
        <v>0</v>
      </c>
      <c r="G1661" s="48">
        <v>0</v>
      </c>
      <c r="H1661" s="49">
        <v>0</v>
      </c>
      <c r="I1661" s="48">
        <v>0</v>
      </c>
      <c r="J1661" s="49">
        <v>0</v>
      </c>
      <c r="K1661" s="48">
        <v>0</v>
      </c>
      <c r="L1661" s="49">
        <v>0</v>
      </c>
      <c r="M1661" s="48">
        <v>0</v>
      </c>
      <c r="N1661" s="49">
        <v>0</v>
      </c>
      <c r="O1661" s="48">
        <v>10.661833333333334</v>
      </c>
      <c r="P1661" s="49">
        <v>55.118166666666667</v>
      </c>
      <c r="Q1661" s="48">
        <v>53.274000000000001</v>
      </c>
      <c r="R1661" s="49">
        <v>48.192000000000007</v>
      </c>
      <c r="S1661" s="48">
        <v>47.746166666666653</v>
      </c>
      <c r="T1661" s="49">
        <v>56.392500000000062</v>
      </c>
      <c r="U1661" s="48">
        <v>67.586999999999989</v>
      </c>
      <c r="V1661" s="49">
        <v>47.688499999999998</v>
      </c>
      <c r="W1661" s="48">
        <v>6.8041666666666645</v>
      </c>
      <c r="X1661" s="49">
        <v>0</v>
      </c>
      <c r="Y1661" s="48">
        <v>0</v>
      </c>
      <c r="Z1661" s="49">
        <v>0</v>
      </c>
      <c r="AA1661" s="48">
        <v>0</v>
      </c>
      <c r="AB1661" s="49">
        <v>0</v>
      </c>
      <c r="AC1661" s="58">
        <f t="shared" si="631"/>
        <v>393.46433333333334</v>
      </c>
      <c r="AD1661" s="58"/>
      <c r="AE1661" s="58"/>
    </row>
    <row r="1662" spans="2:31" x14ac:dyDescent="0.3">
      <c r="B1662" s="62" t="s">
        <v>41</v>
      </c>
      <c r="C1662" s="62"/>
      <c r="D1662" s="62"/>
      <c r="E1662" s="48">
        <v>0</v>
      </c>
      <c r="F1662" s="49">
        <v>0</v>
      </c>
      <c r="G1662" s="48">
        <v>0</v>
      </c>
      <c r="H1662" s="49">
        <v>0</v>
      </c>
      <c r="I1662" s="48">
        <v>0</v>
      </c>
      <c r="J1662" s="49">
        <v>0</v>
      </c>
      <c r="K1662" s="48">
        <v>0</v>
      </c>
      <c r="L1662" s="49">
        <v>0</v>
      </c>
      <c r="M1662" s="48">
        <v>0</v>
      </c>
      <c r="N1662" s="49">
        <v>0</v>
      </c>
      <c r="O1662" s="48">
        <v>0.81433333333333313</v>
      </c>
      <c r="P1662" s="49">
        <v>2.2188333333333277</v>
      </c>
      <c r="Q1662" s="48">
        <v>1.9086666666666636</v>
      </c>
      <c r="R1662" s="49">
        <v>0</v>
      </c>
      <c r="S1662" s="48">
        <v>0</v>
      </c>
      <c r="T1662" s="49">
        <v>1.9353333333333311</v>
      </c>
      <c r="U1662" s="48">
        <v>4.5071666666666674</v>
      </c>
      <c r="V1662" s="49">
        <v>9.0499999999999954</v>
      </c>
      <c r="W1662" s="48">
        <v>0</v>
      </c>
      <c r="X1662" s="49">
        <v>0</v>
      </c>
      <c r="Y1662" s="48">
        <v>0</v>
      </c>
      <c r="Z1662" s="49">
        <v>0</v>
      </c>
      <c r="AA1662" s="48">
        <v>0</v>
      </c>
      <c r="AB1662" s="49">
        <v>0</v>
      </c>
      <c r="AC1662" s="58">
        <f t="shared" si="631"/>
        <v>20.434333333333321</v>
      </c>
      <c r="AD1662" s="58"/>
      <c r="AE1662" s="58"/>
    </row>
    <row r="1663" spans="2:31" x14ac:dyDescent="0.3">
      <c r="B1663" s="62" t="s">
        <v>42</v>
      </c>
      <c r="C1663" s="62"/>
      <c r="D1663" s="62"/>
      <c r="E1663" s="48">
        <v>0</v>
      </c>
      <c r="F1663" s="49">
        <v>0</v>
      </c>
      <c r="G1663" s="48">
        <v>0</v>
      </c>
      <c r="H1663" s="49">
        <v>0</v>
      </c>
      <c r="I1663" s="48">
        <v>0</v>
      </c>
      <c r="J1663" s="49">
        <v>0</v>
      </c>
      <c r="K1663" s="48">
        <v>0</v>
      </c>
      <c r="L1663" s="49">
        <v>0</v>
      </c>
      <c r="M1663" s="48">
        <v>0</v>
      </c>
      <c r="N1663" s="49">
        <v>0</v>
      </c>
      <c r="O1663" s="48">
        <v>0</v>
      </c>
      <c r="P1663" s="49">
        <v>1.3353333333333306</v>
      </c>
      <c r="Q1663" s="48">
        <v>7.3833333333345769E-2</v>
      </c>
      <c r="R1663" s="49">
        <v>0</v>
      </c>
      <c r="S1663" s="48">
        <v>0</v>
      </c>
      <c r="T1663" s="49">
        <v>6.2336666666666698</v>
      </c>
      <c r="U1663" s="48">
        <v>8.5406666666666577</v>
      </c>
      <c r="V1663" s="49">
        <v>2.85266666666667</v>
      </c>
      <c r="W1663" s="48">
        <v>0</v>
      </c>
      <c r="X1663" s="49">
        <v>0</v>
      </c>
      <c r="Y1663" s="48">
        <v>0</v>
      </c>
      <c r="Z1663" s="49">
        <v>0</v>
      </c>
      <c r="AA1663" s="48">
        <v>0</v>
      </c>
      <c r="AB1663" s="49">
        <v>0</v>
      </c>
      <c r="AC1663" s="58">
        <f t="shared" si="631"/>
        <v>19.036166666666674</v>
      </c>
      <c r="AD1663" s="58"/>
      <c r="AE1663" s="58"/>
    </row>
    <row r="1664" spans="2:31" x14ac:dyDescent="0.3">
      <c r="B1664" s="62" t="s">
        <v>43</v>
      </c>
      <c r="C1664" s="62"/>
      <c r="D1664" s="62"/>
      <c r="E1664" s="48">
        <v>0</v>
      </c>
      <c r="F1664" s="49">
        <v>0</v>
      </c>
      <c r="G1664" s="48">
        <v>0</v>
      </c>
      <c r="H1664" s="49">
        <v>0</v>
      </c>
      <c r="I1664" s="48">
        <v>0</v>
      </c>
      <c r="J1664" s="49">
        <v>0</v>
      </c>
      <c r="K1664" s="48">
        <v>0</v>
      </c>
      <c r="L1664" s="49">
        <v>0</v>
      </c>
      <c r="M1664" s="48">
        <v>0</v>
      </c>
      <c r="N1664" s="49">
        <v>0</v>
      </c>
      <c r="O1664" s="48">
        <v>1.9480000000000004</v>
      </c>
      <c r="P1664" s="49">
        <v>13.170833333333317</v>
      </c>
      <c r="Q1664" s="48">
        <v>13.654166666666667</v>
      </c>
      <c r="R1664" s="49">
        <v>13.57966666666667</v>
      </c>
      <c r="S1664" s="48">
        <v>12.785499999999978</v>
      </c>
      <c r="T1664" s="49">
        <v>12.41916666666666</v>
      </c>
      <c r="U1664" s="48">
        <v>15.551833333333331</v>
      </c>
      <c r="V1664" s="49">
        <v>10.816999999999998</v>
      </c>
      <c r="W1664" s="48">
        <v>0</v>
      </c>
      <c r="X1664" s="49">
        <v>0</v>
      </c>
      <c r="Y1664" s="48">
        <v>0</v>
      </c>
      <c r="Z1664" s="49">
        <v>0</v>
      </c>
      <c r="AA1664" s="48">
        <v>0</v>
      </c>
      <c r="AB1664" s="49">
        <v>0</v>
      </c>
      <c r="AC1664" s="58">
        <f t="shared" si="631"/>
        <v>93.926166666666617</v>
      </c>
      <c r="AD1664" s="58"/>
      <c r="AE1664" s="58"/>
    </row>
    <row r="1665" spans="2:31" x14ac:dyDescent="0.3">
      <c r="B1665" s="62" t="s">
        <v>44</v>
      </c>
      <c r="C1665" s="62"/>
      <c r="D1665" s="62"/>
      <c r="E1665" s="48">
        <v>0</v>
      </c>
      <c r="F1665" s="49">
        <v>0</v>
      </c>
      <c r="G1665" s="48">
        <v>0</v>
      </c>
      <c r="H1665" s="49">
        <v>0</v>
      </c>
      <c r="I1665" s="48">
        <v>0</v>
      </c>
      <c r="J1665" s="49">
        <v>0</v>
      </c>
      <c r="K1665" s="48">
        <v>0</v>
      </c>
      <c r="L1665" s="49">
        <v>0</v>
      </c>
      <c r="M1665" s="48">
        <v>0</v>
      </c>
      <c r="N1665" s="49">
        <v>0</v>
      </c>
      <c r="O1665" s="48">
        <v>1.2946666666666666</v>
      </c>
      <c r="P1665" s="49">
        <v>6.7518333333333338</v>
      </c>
      <c r="Q1665" s="48">
        <v>7.6370000000000049</v>
      </c>
      <c r="R1665" s="49">
        <v>4.2106666666666603</v>
      </c>
      <c r="S1665" s="48">
        <v>3.9571666666666632</v>
      </c>
      <c r="T1665" s="49">
        <v>12.711333333333334</v>
      </c>
      <c r="U1665" s="48">
        <v>20.583833333333338</v>
      </c>
      <c r="V1665" s="49">
        <v>28.076000000000011</v>
      </c>
      <c r="W1665" s="48">
        <v>0</v>
      </c>
      <c r="X1665" s="49">
        <v>0</v>
      </c>
      <c r="Y1665" s="48">
        <v>0</v>
      </c>
      <c r="Z1665" s="49">
        <v>0</v>
      </c>
      <c r="AA1665" s="48">
        <v>0</v>
      </c>
      <c r="AB1665" s="49">
        <v>0</v>
      </c>
      <c r="AC1665" s="58">
        <f t="shared" si="631"/>
        <v>85.222500000000011</v>
      </c>
      <c r="AD1665" s="58"/>
      <c r="AE1665" s="58"/>
    </row>
    <row r="1666" spans="2:31" x14ac:dyDescent="0.3">
      <c r="B1666" s="62" t="s">
        <v>45</v>
      </c>
      <c r="C1666" s="62"/>
      <c r="D1666" s="62"/>
      <c r="E1666" s="48">
        <v>0</v>
      </c>
      <c r="F1666" s="49">
        <v>0</v>
      </c>
      <c r="G1666" s="48">
        <v>0</v>
      </c>
      <c r="H1666" s="49">
        <v>0</v>
      </c>
      <c r="I1666" s="48">
        <v>0</v>
      </c>
      <c r="J1666" s="49">
        <v>0</v>
      </c>
      <c r="K1666" s="48">
        <v>0</v>
      </c>
      <c r="L1666" s="49">
        <v>0</v>
      </c>
      <c r="M1666" s="48">
        <v>0</v>
      </c>
      <c r="N1666" s="49">
        <v>0</v>
      </c>
      <c r="O1666" s="48">
        <v>1.0329333333333328</v>
      </c>
      <c r="P1666" s="49">
        <v>4.6835000000000013</v>
      </c>
      <c r="Q1666" s="48">
        <v>0.48769999999999991</v>
      </c>
      <c r="R1666" s="49">
        <v>0</v>
      </c>
      <c r="S1666" s="48">
        <v>0</v>
      </c>
      <c r="T1666" s="49">
        <v>0</v>
      </c>
      <c r="U1666" s="48">
        <v>0</v>
      </c>
      <c r="V1666" s="49">
        <v>0</v>
      </c>
      <c r="W1666" s="48">
        <v>8.8866666666666677E-2</v>
      </c>
      <c r="X1666" s="49">
        <v>0</v>
      </c>
      <c r="Y1666" s="48">
        <v>0</v>
      </c>
      <c r="Z1666" s="49">
        <v>0</v>
      </c>
      <c r="AA1666" s="48">
        <v>0</v>
      </c>
      <c r="AB1666" s="49">
        <v>0</v>
      </c>
      <c r="AC1666" s="58">
        <f t="shared" si="631"/>
        <v>6.2930000000000019</v>
      </c>
      <c r="AD1666" s="58"/>
      <c r="AE1666" s="58"/>
    </row>
    <row r="1667" spans="2:31" x14ac:dyDescent="0.3">
      <c r="B1667" s="62" t="s">
        <v>46</v>
      </c>
      <c r="C1667" s="62"/>
      <c r="D1667" s="62"/>
      <c r="E1667" s="48">
        <v>0</v>
      </c>
      <c r="F1667" s="49">
        <v>0</v>
      </c>
      <c r="G1667" s="48">
        <v>0</v>
      </c>
      <c r="H1667" s="49">
        <v>0</v>
      </c>
      <c r="I1667" s="48">
        <v>0</v>
      </c>
      <c r="J1667" s="49">
        <v>0</v>
      </c>
      <c r="K1667" s="48">
        <v>0</v>
      </c>
      <c r="L1667" s="49">
        <v>0</v>
      </c>
      <c r="M1667" s="48">
        <v>0</v>
      </c>
      <c r="N1667" s="49">
        <v>0</v>
      </c>
      <c r="O1667" s="48">
        <v>0.39200000000000113</v>
      </c>
      <c r="P1667" s="49">
        <v>3.8656666666666655</v>
      </c>
      <c r="Q1667" s="48">
        <v>4.1813333333333347</v>
      </c>
      <c r="R1667" s="49">
        <v>4.1253333333333329</v>
      </c>
      <c r="S1667" s="48">
        <v>0</v>
      </c>
      <c r="T1667" s="49">
        <v>8.1024999999999991</v>
      </c>
      <c r="U1667" s="48">
        <v>11.709333333333335</v>
      </c>
      <c r="V1667" s="49">
        <v>20.659999999999979</v>
      </c>
      <c r="W1667" s="48">
        <v>0</v>
      </c>
      <c r="X1667" s="49">
        <v>0</v>
      </c>
      <c r="Y1667" s="48">
        <v>0</v>
      </c>
      <c r="Z1667" s="49">
        <v>0</v>
      </c>
      <c r="AA1667" s="48">
        <v>0</v>
      </c>
      <c r="AB1667" s="49">
        <v>0</v>
      </c>
      <c r="AC1667" s="58">
        <f t="shared" si="631"/>
        <v>53.036166666666645</v>
      </c>
      <c r="AD1667" s="58"/>
      <c r="AE1667" s="58"/>
    </row>
    <row r="1668" spans="2:31" x14ac:dyDescent="0.3">
      <c r="B1668" s="62" t="s">
        <v>47</v>
      </c>
      <c r="C1668" s="62"/>
      <c r="D1668" s="62"/>
      <c r="E1668" s="48">
        <v>0</v>
      </c>
      <c r="F1668" s="49">
        <v>0</v>
      </c>
      <c r="G1668" s="48">
        <v>0</v>
      </c>
      <c r="H1668" s="49">
        <v>0</v>
      </c>
      <c r="I1668" s="48">
        <v>0</v>
      </c>
      <c r="J1668" s="49">
        <v>0</v>
      </c>
      <c r="K1668" s="48">
        <v>0</v>
      </c>
      <c r="L1668" s="49">
        <v>0</v>
      </c>
      <c r="M1668" s="48">
        <v>0</v>
      </c>
      <c r="N1668" s="49">
        <v>0</v>
      </c>
      <c r="O1668" s="48">
        <v>4.7792000000000012</v>
      </c>
      <c r="P1668" s="49">
        <v>23.895999999999976</v>
      </c>
      <c r="Q1668" s="48">
        <v>23.895999999999976</v>
      </c>
      <c r="R1668" s="49">
        <v>23.895999999999976</v>
      </c>
      <c r="S1668" s="48">
        <v>23.895999999999976</v>
      </c>
      <c r="T1668" s="49">
        <v>23.895999999999976</v>
      </c>
      <c r="U1668" s="48">
        <v>23.316000000000017</v>
      </c>
      <c r="V1668" s="49">
        <v>17.399999999999988</v>
      </c>
      <c r="W1668" s="48">
        <v>0</v>
      </c>
      <c r="X1668" s="49">
        <v>0</v>
      </c>
      <c r="Y1668" s="48">
        <v>0</v>
      </c>
      <c r="Z1668" s="49">
        <v>0</v>
      </c>
      <c r="AA1668" s="48">
        <v>0</v>
      </c>
      <c r="AB1668" s="49">
        <v>0</v>
      </c>
      <c r="AC1668" s="58">
        <f t="shared" si="631"/>
        <v>164.97519999999986</v>
      </c>
      <c r="AD1668" s="58"/>
      <c r="AE1668" s="58"/>
    </row>
    <row r="1669" spans="2:31" x14ac:dyDescent="0.3">
      <c r="B1669" s="62" t="s">
        <v>48</v>
      </c>
      <c r="C1669" s="62"/>
      <c r="D1669" s="62"/>
      <c r="E1669" s="48">
        <v>0</v>
      </c>
      <c r="F1669" s="49">
        <v>0</v>
      </c>
      <c r="G1669" s="48">
        <v>0</v>
      </c>
      <c r="H1669" s="49">
        <v>0</v>
      </c>
      <c r="I1669" s="48">
        <v>0</v>
      </c>
      <c r="J1669" s="49">
        <v>0</v>
      </c>
      <c r="K1669" s="48">
        <v>0</v>
      </c>
      <c r="L1669" s="49">
        <v>0</v>
      </c>
      <c r="M1669" s="48">
        <v>0</v>
      </c>
      <c r="N1669" s="49">
        <v>0</v>
      </c>
      <c r="O1669" s="48">
        <v>3.4607999999999999</v>
      </c>
      <c r="P1669" s="49">
        <v>17.303999999999981</v>
      </c>
      <c r="Q1669" s="48">
        <v>17.303999999999981</v>
      </c>
      <c r="R1669" s="49">
        <v>17.303999999999981</v>
      </c>
      <c r="S1669" s="48">
        <v>17.303999999999981</v>
      </c>
      <c r="T1669" s="49">
        <v>17.303999999999981</v>
      </c>
      <c r="U1669" s="48">
        <v>16.884000000000011</v>
      </c>
      <c r="V1669" s="49">
        <v>12.600000000000014</v>
      </c>
      <c r="W1669" s="48">
        <v>0</v>
      </c>
      <c r="X1669" s="49">
        <v>0</v>
      </c>
      <c r="Y1669" s="48">
        <v>0</v>
      </c>
      <c r="Z1669" s="49">
        <v>0</v>
      </c>
      <c r="AA1669" s="48">
        <v>0</v>
      </c>
      <c r="AB1669" s="49">
        <v>0</v>
      </c>
      <c r="AC1669" s="58">
        <f t="shared" si="631"/>
        <v>119.46479999999993</v>
      </c>
      <c r="AD1669" s="58"/>
      <c r="AE1669" s="58"/>
    </row>
    <row r="1670" spans="2:31" x14ac:dyDescent="0.3">
      <c r="B1670" s="62" t="s">
        <v>49</v>
      </c>
      <c r="C1670" s="62"/>
      <c r="D1670" s="62"/>
      <c r="E1670" s="48">
        <v>0</v>
      </c>
      <c r="F1670" s="49">
        <v>0</v>
      </c>
      <c r="G1670" s="48">
        <v>0</v>
      </c>
      <c r="H1670" s="49">
        <v>0</v>
      </c>
      <c r="I1670" s="48">
        <v>0</v>
      </c>
      <c r="J1670" s="49">
        <v>0</v>
      </c>
      <c r="K1670" s="48">
        <v>0</v>
      </c>
      <c r="L1670" s="49">
        <v>0</v>
      </c>
      <c r="M1670" s="48">
        <v>0</v>
      </c>
      <c r="N1670" s="49">
        <v>0</v>
      </c>
      <c r="O1670" s="48">
        <v>0</v>
      </c>
      <c r="P1670" s="49">
        <v>12.583166666666679</v>
      </c>
      <c r="Q1670" s="48">
        <v>12.82649999999999</v>
      </c>
      <c r="R1670" s="49">
        <v>12.756166666666656</v>
      </c>
      <c r="S1670" s="48">
        <v>12.703499999999986</v>
      </c>
      <c r="T1670" s="49">
        <v>25.172166666666651</v>
      </c>
      <c r="U1670" s="48">
        <v>45.812666666666665</v>
      </c>
      <c r="V1670" s="49">
        <v>49.737499999999997</v>
      </c>
      <c r="W1670" s="48">
        <v>0</v>
      </c>
      <c r="X1670" s="49">
        <v>0</v>
      </c>
      <c r="Y1670" s="48">
        <v>0</v>
      </c>
      <c r="Z1670" s="49">
        <v>0</v>
      </c>
      <c r="AA1670" s="48">
        <v>0</v>
      </c>
      <c r="AB1670" s="49">
        <v>0</v>
      </c>
      <c r="AC1670" s="58">
        <f t="shared" si="631"/>
        <v>171.59166666666664</v>
      </c>
      <c r="AD1670" s="58"/>
      <c r="AE1670" s="58"/>
    </row>
    <row r="1671" spans="2:31" x14ac:dyDescent="0.3">
      <c r="B1671" s="62" t="s">
        <v>50</v>
      </c>
      <c r="C1671" s="62"/>
      <c r="D1671" s="62"/>
      <c r="E1671" s="48">
        <v>0</v>
      </c>
      <c r="F1671" s="49">
        <v>0</v>
      </c>
      <c r="G1671" s="48">
        <v>0</v>
      </c>
      <c r="H1671" s="49">
        <v>0</v>
      </c>
      <c r="I1671" s="48">
        <v>0</v>
      </c>
      <c r="J1671" s="49">
        <v>0</v>
      </c>
      <c r="K1671" s="48">
        <v>0</v>
      </c>
      <c r="L1671" s="49">
        <v>0</v>
      </c>
      <c r="M1671" s="48">
        <v>0</v>
      </c>
      <c r="N1671" s="49">
        <v>0</v>
      </c>
      <c r="O1671" s="48">
        <v>1.5038333333333327</v>
      </c>
      <c r="P1671" s="49">
        <v>9.662666666666663</v>
      </c>
      <c r="Q1671" s="48">
        <v>9.3789999999999978</v>
      </c>
      <c r="R1671" s="49">
        <v>9.3858333333333359</v>
      </c>
      <c r="S1671" s="48">
        <v>9.5939999999999994</v>
      </c>
      <c r="T1671" s="49">
        <v>12.487499999999995</v>
      </c>
      <c r="U1671" s="48">
        <v>15.944333333333336</v>
      </c>
      <c r="V1671" s="49">
        <v>9.325333333333333</v>
      </c>
      <c r="W1671" s="48">
        <v>0</v>
      </c>
      <c r="X1671" s="49">
        <v>0</v>
      </c>
      <c r="Y1671" s="48">
        <v>0</v>
      </c>
      <c r="Z1671" s="49">
        <v>0</v>
      </c>
      <c r="AA1671" s="48">
        <v>0</v>
      </c>
      <c r="AB1671" s="49">
        <v>0</v>
      </c>
      <c r="AC1671" s="58">
        <f t="shared" si="631"/>
        <v>77.282499999999999</v>
      </c>
      <c r="AD1671" s="58"/>
      <c r="AE1671" s="58"/>
    </row>
    <row r="1672" spans="2:31" x14ac:dyDescent="0.3">
      <c r="B1672" s="62" t="s">
        <v>123</v>
      </c>
      <c r="C1672" s="62"/>
      <c r="D1672" s="62"/>
      <c r="E1672" s="48">
        <v>0</v>
      </c>
      <c r="F1672" s="49">
        <v>0</v>
      </c>
      <c r="G1672" s="48">
        <v>0</v>
      </c>
      <c r="H1672" s="49">
        <v>0</v>
      </c>
      <c r="I1672" s="48">
        <v>0</v>
      </c>
      <c r="J1672" s="49">
        <v>0</v>
      </c>
      <c r="K1672" s="48">
        <v>0</v>
      </c>
      <c r="L1672" s="49">
        <v>0</v>
      </c>
      <c r="M1672" s="48">
        <v>0</v>
      </c>
      <c r="N1672" s="49">
        <v>0</v>
      </c>
      <c r="O1672" s="48">
        <v>8.3666666666666833E-2</v>
      </c>
      <c r="P1672" s="49">
        <v>1.2763333333333335</v>
      </c>
      <c r="Q1672" s="48">
        <v>1.2346666666666686</v>
      </c>
      <c r="R1672" s="49">
        <v>0.90383333333333649</v>
      </c>
      <c r="S1672" s="48">
        <v>0.97100000000000286</v>
      </c>
      <c r="T1672" s="49">
        <v>4.1401666666666701</v>
      </c>
      <c r="U1672" s="48">
        <v>4.5590000000000019</v>
      </c>
      <c r="V1672" s="49">
        <v>0</v>
      </c>
      <c r="W1672" s="48">
        <v>0</v>
      </c>
      <c r="X1672" s="49">
        <v>0</v>
      </c>
      <c r="Y1672" s="48">
        <v>0</v>
      </c>
      <c r="Z1672" s="49">
        <v>0</v>
      </c>
      <c r="AA1672" s="48">
        <v>0</v>
      </c>
      <c r="AB1672" s="49">
        <v>0</v>
      </c>
      <c r="AC1672" s="58">
        <f t="shared" si="631"/>
        <v>13.168666666666681</v>
      </c>
      <c r="AD1672" s="58"/>
      <c r="AE1672" s="58"/>
    </row>
    <row r="1673" spans="2:31" x14ac:dyDescent="0.3">
      <c r="B1673" s="62" t="s">
        <v>51</v>
      </c>
      <c r="C1673" s="62"/>
      <c r="D1673" s="62"/>
      <c r="E1673" s="48">
        <v>0</v>
      </c>
      <c r="F1673" s="49">
        <v>0</v>
      </c>
      <c r="G1673" s="48">
        <v>0</v>
      </c>
      <c r="H1673" s="49">
        <v>0</v>
      </c>
      <c r="I1673" s="48">
        <v>0</v>
      </c>
      <c r="J1673" s="49">
        <v>0</v>
      </c>
      <c r="K1673" s="48">
        <v>0</v>
      </c>
      <c r="L1673" s="49">
        <v>0</v>
      </c>
      <c r="M1673" s="48">
        <v>0</v>
      </c>
      <c r="N1673" s="49">
        <v>0</v>
      </c>
      <c r="O1673" s="48">
        <v>2.7978333333333341</v>
      </c>
      <c r="P1673" s="49">
        <v>27.960000000000008</v>
      </c>
      <c r="Q1673" s="48">
        <v>28.03</v>
      </c>
      <c r="R1673" s="49">
        <v>28.090000000000003</v>
      </c>
      <c r="S1673" s="48">
        <v>28.02000000000001</v>
      </c>
      <c r="T1673" s="49">
        <v>25.08</v>
      </c>
      <c r="U1673" s="48">
        <v>33.335833333333326</v>
      </c>
      <c r="V1673" s="49">
        <v>20.343499999999992</v>
      </c>
      <c r="W1673" s="48">
        <v>0</v>
      </c>
      <c r="X1673" s="49">
        <v>0</v>
      </c>
      <c r="Y1673" s="48">
        <v>0</v>
      </c>
      <c r="Z1673" s="49">
        <v>0</v>
      </c>
      <c r="AA1673" s="48">
        <v>0</v>
      </c>
      <c r="AB1673" s="49">
        <v>0</v>
      </c>
      <c r="AC1673" s="58">
        <f t="shared" si="631"/>
        <v>193.65716666666668</v>
      </c>
      <c r="AD1673" s="58"/>
      <c r="AE1673" s="58"/>
    </row>
    <row r="1674" spans="2:31" x14ac:dyDescent="0.3">
      <c r="B1674" s="62" t="s">
        <v>52</v>
      </c>
      <c r="C1674" s="62"/>
      <c r="D1674" s="62"/>
      <c r="E1674" s="48">
        <v>0</v>
      </c>
      <c r="F1674" s="49">
        <v>0</v>
      </c>
      <c r="G1674" s="48">
        <v>0</v>
      </c>
      <c r="H1674" s="49">
        <v>0</v>
      </c>
      <c r="I1674" s="48">
        <v>0</v>
      </c>
      <c r="J1674" s="49">
        <v>0</v>
      </c>
      <c r="K1674" s="48">
        <v>0</v>
      </c>
      <c r="L1674" s="49">
        <v>0</v>
      </c>
      <c r="M1674" s="48">
        <v>0</v>
      </c>
      <c r="N1674" s="49">
        <v>0</v>
      </c>
      <c r="O1674" s="48">
        <v>1.2686666666666662</v>
      </c>
      <c r="P1674" s="49">
        <v>7.7288333333333412</v>
      </c>
      <c r="Q1674" s="48">
        <v>7.6891666666666731</v>
      </c>
      <c r="R1674" s="49">
        <v>7.5193333333333214</v>
      </c>
      <c r="S1674" s="48">
        <v>7.5600000000000023</v>
      </c>
      <c r="T1674" s="49">
        <v>7.1299999999999963</v>
      </c>
      <c r="U1674" s="48">
        <v>7.5963333333333347</v>
      </c>
      <c r="V1674" s="49">
        <v>8.8519999999999968</v>
      </c>
      <c r="W1674" s="48">
        <v>0</v>
      </c>
      <c r="X1674" s="49">
        <v>0</v>
      </c>
      <c r="Y1674" s="48">
        <v>0</v>
      </c>
      <c r="Z1674" s="49">
        <v>0</v>
      </c>
      <c r="AA1674" s="48">
        <v>0</v>
      </c>
      <c r="AB1674" s="49">
        <v>0</v>
      </c>
      <c r="AC1674" s="58">
        <f t="shared" si="631"/>
        <v>55.344333333333331</v>
      </c>
      <c r="AD1674" s="58"/>
      <c r="AE1674" s="58"/>
    </row>
    <row r="1675" spans="2:31" x14ac:dyDescent="0.3">
      <c r="B1675" s="62" t="s">
        <v>53</v>
      </c>
      <c r="C1675" s="62"/>
      <c r="D1675" s="62"/>
      <c r="E1675" s="48">
        <v>0</v>
      </c>
      <c r="F1675" s="49">
        <v>0</v>
      </c>
      <c r="G1675" s="48">
        <v>0</v>
      </c>
      <c r="H1675" s="49">
        <v>0</v>
      </c>
      <c r="I1675" s="48">
        <v>0</v>
      </c>
      <c r="J1675" s="49">
        <v>0</v>
      </c>
      <c r="K1675" s="48">
        <v>0</v>
      </c>
      <c r="L1675" s="49">
        <v>0</v>
      </c>
      <c r="M1675" s="48">
        <v>0</v>
      </c>
      <c r="N1675" s="49">
        <v>0</v>
      </c>
      <c r="O1675" s="48">
        <v>0</v>
      </c>
      <c r="P1675" s="49">
        <v>0</v>
      </c>
      <c r="Q1675" s="48">
        <v>0</v>
      </c>
      <c r="R1675" s="49">
        <v>0</v>
      </c>
      <c r="S1675" s="48">
        <v>0</v>
      </c>
      <c r="T1675" s="49">
        <v>0</v>
      </c>
      <c r="U1675" s="48">
        <v>0</v>
      </c>
      <c r="V1675" s="49">
        <v>0</v>
      </c>
      <c r="W1675" s="48">
        <v>0</v>
      </c>
      <c r="X1675" s="49">
        <v>0</v>
      </c>
      <c r="Y1675" s="48">
        <v>0</v>
      </c>
      <c r="Z1675" s="49">
        <v>0</v>
      </c>
      <c r="AA1675" s="48">
        <v>0</v>
      </c>
      <c r="AB1675" s="49">
        <v>0</v>
      </c>
      <c r="AC1675" s="58">
        <f t="shared" si="631"/>
        <v>0</v>
      </c>
      <c r="AD1675" s="58"/>
      <c r="AE1675" s="58"/>
    </row>
    <row r="1676" spans="2:31" x14ac:dyDescent="0.3">
      <c r="B1676" s="62" t="s">
        <v>54</v>
      </c>
      <c r="C1676" s="62"/>
      <c r="D1676" s="62"/>
      <c r="E1676" s="48">
        <v>0</v>
      </c>
      <c r="F1676" s="49">
        <v>0</v>
      </c>
      <c r="G1676" s="48">
        <v>0</v>
      </c>
      <c r="H1676" s="49">
        <v>0</v>
      </c>
      <c r="I1676" s="48">
        <v>0</v>
      </c>
      <c r="J1676" s="49">
        <v>0</v>
      </c>
      <c r="K1676" s="48">
        <v>0</v>
      </c>
      <c r="L1676" s="49">
        <v>0</v>
      </c>
      <c r="M1676" s="48">
        <v>0</v>
      </c>
      <c r="N1676" s="49">
        <v>0</v>
      </c>
      <c r="O1676" s="48">
        <v>2.5311666666666666</v>
      </c>
      <c r="P1676" s="49">
        <v>15.179499999999996</v>
      </c>
      <c r="Q1676" s="48">
        <v>15.194999999999995</v>
      </c>
      <c r="R1676" s="49">
        <v>15.167333333333328</v>
      </c>
      <c r="S1676" s="48">
        <v>15.136999999999997</v>
      </c>
      <c r="T1676" s="49">
        <v>17.121499999999994</v>
      </c>
      <c r="U1676" s="48">
        <v>18.173000000000005</v>
      </c>
      <c r="V1676" s="49">
        <v>18.296166666666668</v>
      </c>
      <c r="W1676" s="48">
        <v>0</v>
      </c>
      <c r="X1676" s="49">
        <v>0</v>
      </c>
      <c r="Y1676" s="48">
        <v>0</v>
      </c>
      <c r="Z1676" s="49">
        <v>0</v>
      </c>
      <c r="AA1676" s="48">
        <v>0</v>
      </c>
      <c r="AB1676" s="49">
        <v>0</v>
      </c>
      <c r="AC1676" s="58">
        <f t="shared" si="631"/>
        <v>116.80066666666664</v>
      </c>
      <c r="AD1676" s="58"/>
      <c r="AE1676" s="58"/>
    </row>
    <row r="1677" spans="2:31" x14ac:dyDescent="0.3">
      <c r="B1677" s="62" t="s">
        <v>55</v>
      </c>
      <c r="C1677" s="62"/>
      <c r="D1677" s="62"/>
      <c r="E1677" s="48">
        <v>0</v>
      </c>
      <c r="F1677" s="49">
        <v>0</v>
      </c>
      <c r="G1677" s="48">
        <v>0</v>
      </c>
      <c r="H1677" s="49">
        <v>0</v>
      </c>
      <c r="I1677" s="48">
        <v>0</v>
      </c>
      <c r="J1677" s="49">
        <v>0</v>
      </c>
      <c r="K1677" s="48">
        <v>0</v>
      </c>
      <c r="L1677" s="49">
        <v>0</v>
      </c>
      <c r="M1677" s="48">
        <v>0</v>
      </c>
      <c r="N1677" s="49">
        <v>0</v>
      </c>
      <c r="O1677" s="48">
        <v>1.696666666666665</v>
      </c>
      <c r="P1677" s="49">
        <v>13.220666666666681</v>
      </c>
      <c r="Q1677" s="48">
        <v>13.979999999999992</v>
      </c>
      <c r="R1677" s="49">
        <v>11.707333333333338</v>
      </c>
      <c r="S1677" s="48">
        <v>9.5796666666666717</v>
      </c>
      <c r="T1677" s="49">
        <v>17.894500000000001</v>
      </c>
      <c r="U1677" s="48">
        <v>23.315666666666669</v>
      </c>
      <c r="V1677" s="49">
        <v>22.602666666666668</v>
      </c>
      <c r="W1677" s="48">
        <v>0</v>
      </c>
      <c r="X1677" s="49">
        <v>0</v>
      </c>
      <c r="Y1677" s="48">
        <v>0</v>
      </c>
      <c r="Z1677" s="49">
        <v>0</v>
      </c>
      <c r="AA1677" s="48">
        <v>0</v>
      </c>
      <c r="AB1677" s="49">
        <v>0</v>
      </c>
      <c r="AC1677" s="58">
        <f t="shared" si="631"/>
        <v>113.99716666666667</v>
      </c>
      <c r="AD1677" s="58"/>
      <c r="AE1677" s="58"/>
    </row>
    <row r="1678" spans="2:31" x14ac:dyDescent="0.3">
      <c r="B1678" s="62" t="s">
        <v>56</v>
      </c>
      <c r="C1678" s="62"/>
      <c r="D1678" s="62"/>
      <c r="E1678" s="48">
        <v>0</v>
      </c>
      <c r="F1678" s="49">
        <v>0</v>
      </c>
      <c r="G1678" s="48">
        <v>0</v>
      </c>
      <c r="H1678" s="49">
        <v>0</v>
      </c>
      <c r="I1678" s="48">
        <v>0</v>
      </c>
      <c r="J1678" s="49">
        <v>0</v>
      </c>
      <c r="K1678" s="48">
        <v>0</v>
      </c>
      <c r="L1678" s="49">
        <v>0</v>
      </c>
      <c r="M1678" s="48">
        <v>0</v>
      </c>
      <c r="N1678" s="49">
        <v>0</v>
      </c>
      <c r="O1678" s="48">
        <v>0.81533333333333335</v>
      </c>
      <c r="P1678" s="49">
        <v>5.4430000000000005</v>
      </c>
      <c r="Q1678" s="48">
        <v>5.5499999999999972</v>
      </c>
      <c r="R1678" s="49">
        <v>5.567166666666675</v>
      </c>
      <c r="S1678" s="48">
        <v>5.5040000000000004</v>
      </c>
      <c r="T1678" s="49">
        <v>8.5469999999999988</v>
      </c>
      <c r="U1678" s="48">
        <v>11.923999999999998</v>
      </c>
      <c r="V1678" s="49">
        <v>15.994666666666662</v>
      </c>
      <c r="W1678" s="48">
        <v>16.728000000000002</v>
      </c>
      <c r="X1678" s="49">
        <v>0</v>
      </c>
      <c r="Y1678" s="48">
        <v>0</v>
      </c>
      <c r="Z1678" s="49">
        <v>0</v>
      </c>
      <c r="AA1678" s="48">
        <v>0</v>
      </c>
      <c r="AB1678" s="49">
        <v>0</v>
      </c>
      <c r="AC1678" s="58">
        <f t="shared" si="631"/>
        <v>76.073166666666665</v>
      </c>
      <c r="AD1678" s="58"/>
      <c r="AE1678" s="58"/>
    </row>
    <row r="1679" spans="2:31" x14ac:dyDescent="0.3">
      <c r="B1679" s="62" t="s">
        <v>124</v>
      </c>
      <c r="C1679" s="62"/>
      <c r="D1679" s="62"/>
      <c r="E1679" s="48">
        <v>0</v>
      </c>
      <c r="F1679" s="49">
        <v>0</v>
      </c>
      <c r="G1679" s="48">
        <v>0</v>
      </c>
      <c r="H1679" s="49">
        <v>0</v>
      </c>
      <c r="I1679" s="48">
        <v>0</v>
      </c>
      <c r="J1679" s="49">
        <v>0</v>
      </c>
      <c r="K1679" s="48">
        <v>0</v>
      </c>
      <c r="L1679" s="49">
        <v>0</v>
      </c>
      <c r="M1679" s="48">
        <v>0</v>
      </c>
      <c r="N1679" s="49">
        <v>0</v>
      </c>
      <c r="O1679" s="48">
        <v>12.123766666666663</v>
      </c>
      <c r="P1679" s="49">
        <v>67.014333333333354</v>
      </c>
      <c r="Q1679" s="48">
        <v>68.68516666666666</v>
      </c>
      <c r="R1679" s="49">
        <v>68.059666666666672</v>
      </c>
      <c r="S1679" s="48">
        <v>63.984333333333304</v>
      </c>
      <c r="T1679" s="49">
        <v>54.768666666666675</v>
      </c>
      <c r="U1679" s="48">
        <v>48.279833333333315</v>
      </c>
      <c r="V1679" s="49">
        <v>30.508166666666678</v>
      </c>
      <c r="W1679" s="48">
        <v>0</v>
      </c>
      <c r="X1679" s="49">
        <v>0</v>
      </c>
      <c r="Y1679" s="48">
        <v>0</v>
      </c>
      <c r="Z1679" s="49">
        <v>0</v>
      </c>
      <c r="AA1679" s="48">
        <v>0</v>
      </c>
      <c r="AB1679" s="49">
        <v>0</v>
      </c>
      <c r="AC1679" s="58">
        <f t="shared" si="631"/>
        <v>413.42393333333337</v>
      </c>
      <c r="AD1679" s="58"/>
      <c r="AE1679" s="58"/>
    </row>
    <row r="1680" spans="2:31" x14ac:dyDescent="0.3">
      <c r="B1680" s="62" t="s">
        <v>57</v>
      </c>
      <c r="C1680" s="62"/>
      <c r="D1680" s="62"/>
      <c r="E1680" s="48">
        <v>0</v>
      </c>
      <c r="F1680" s="49">
        <v>0</v>
      </c>
      <c r="G1680" s="48">
        <v>0</v>
      </c>
      <c r="H1680" s="49">
        <v>0</v>
      </c>
      <c r="I1680" s="48">
        <v>0</v>
      </c>
      <c r="J1680" s="49">
        <v>0</v>
      </c>
      <c r="K1680" s="48">
        <v>0</v>
      </c>
      <c r="L1680" s="49">
        <v>0</v>
      </c>
      <c r="M1680" s="48">
        <v>0</v>
      </c>
      <c r="N1680" s="49">
        <v>0</v>
      </c>
      <c r="O1680" s="48">
        <v>0</v>
      </c>
      <c r="P1680" s="49">
        <v>0</v>
      </c>
      <c r="Q1680" s="48">
        <v>0</v>
      </c>
      <c r="R1680" s="49">
        <v>0</v>
      </c>
      <c r="S1680" s="48">
        <v>0</v>
      </c>
      <c r="T1680" s="49">
        <v>0</v>
      </c>
      <c r="U1680" s="48">
        <v>0</v>
      </c>
      <c r="V1680" s="49">
        <v>0</v>
      </c>
      <c r="W1680" s="48">
        <v>0</v>
      </c>
      <c r="X1680" s="49">
        <v>0</v>
      </c>
      <c r="Y1680" s="48">
        <v>0</v>
      </c>
      <c r="Z1680" s="49">
        <v>0</v>
      </c>
      <c r="AA1680" s="48">
        <v>0</v>
      </c>
      <c r="AB1680" s="49">
        <v>0</v>
      </c>
      <c r="AC1680" s="58">
        <f t="shared" si="631"/>
        <v>0</v>
      </c>
      <c r="AD1680" s="58"/>
      <c r="AE1680" s="58"/>
    </row>
    <row r="1681" spans="2:31" x14ac:dyDescent="0.3">
      <c r="B1681" s="62" t="s">
        <v>58</v>
      </c>
      <c r="C1681" s="62"/>
      <c r="D1681" s="62"/>
      <c r="E1681" s="48">
        <v>0</v>
      </c>
      <c r="F1681" s="49">
        <v>0</v>
      </c>
      <c r="G1681" s="48">
        <v>0</v>
      </c>
      <c r="H1681" s="49">
        <v>0</v>
      </c>
      <c r="I1681" s="48">
        <v>0</v>
      </c>
      <c r="J1681" s="49">
        <v>0</v>
      </c>
      <c r="K1681" s="48">
        <v>0</v>
      </c>
      <c r="L1681" s="49">
        <v>0</v>
      </c>
      <c r="M1681" s="48">
        <v>0</v>
      </c>
      <c r="N1681" s="49">
        <v>0</v>
      </c>
      <c r="O1681" s="48">
        <v>0</v>
      </c>
      <c r="P1681" s="49">
        <v>0</v>
      </c>
      <c r="Q1681" s="48">
        <v>0</v>
      </c>
      <c r="R1681" s="49">
        <v>0</v>
      </c>
      <c r="S1681" s="48">
        <v>0</v>
      </c>
      <c r="T1681" s="49">
        <v>0</v>
      </c>
      <c r="U1681" s="48">
        <v>0</v>
      </c>
      <c r="V1681" s="49">
        <v>0</v>
      </c>
      <c r="W1681" s="48">
        <v>0</v>
      </c>
      <c r="X1681" s="49">
        <v>0</v>
      </c>
      <c r="Y1681" s="48">
        <v>0</v>
      </c>
      <c r="Z1681" s="49">
        <v>0</v>
      </c>
      <c r="AA1681" s="48">
        <v>0</v>
      </c>
      <c r="AB1681" s="49">
        <v>0</v>
      </c>
      <c r="AC1681" s="58">
        <f t="shared" si="631"/>
        <v>0</v>
      </c>
      <c r="AD1681" s="58"/>
      <c r="AE1681" s="58"/>
    </row>
    <row r="1682" spans="2:31" x14ac:dyDescent="0.3">
      <c r="B1682" s="62" t="s">
        <v>125</v>
      </c>
      <c r="C1682" s="62"/>
      <c r="D1682" s="62"/>
      <c r="E1682" s="48">
        <v>0</v>
      </c>
      <c r="F1682" s="49">
        <v>0</v>
      </c>
      <c r="G1682" s="48">
        <v>0</v>
      </c>
      <c r="H1682" s="49">
        <v>0</v>
      </c>
      <c r="I1682" s="48">
        <v>0</v>
      </c>
      <c r="J1682" s="49">
        <v>0</v>
      </c>
      <c r="K1682" s="48">
        <v>0</v>
      </c>
      <c r="L1682" s="49">
        <v>0</v>
      </c>
      <c r="M1682" s="48">
        <v>0</v>
      </c>
      <c r="N1682" s="49">
        <v>0</v>
      </c>
      <c r="O1682" s="48">
        <v>1.7645000000000024</v>
      </c>
      <c r="P1682" s="49">
        <v>9.8953333333333493</v>
      </c>
      <c r="Q1682" s="48">
        <v>9.9571666666666765</v>
      </c>
      <c r="R1682" s="49">
        <v>9.5403333333333382</v>
      </c>
      <c r="S1682" s="48">
        <v>9.8500000000000103</v>
      </c>
      <c r="T1682" s="49">
        <v>4.6200000000000045</v>
      </c>
      <c r="U1682" s="48">
        <v>9.2064999999999984</v>
      </c>
      <c r="V1682" s="49">
        <v>0</v>
      </c>
      <c r="W1682" s="48">
        <v>0</v>
      </c>
      <c r="X1682" s="49">
        <v>0</v>
      </c>
      <c r="Y1682" s="48">
        <v>0</v>
      </c>
      <c r="Z1682" s="49">
        <v>0</v>
      </c>
      <c r="AA1682" s="48">
        <v>0</v>
      </c>
      <c r="AB1682" s="49">
        <v>0</v>
      </c>
      <c r="AC1682" s="58">
        <f t="shared" si="631"/>
        <v>54.833833333333374</v>
      </c>
      <c r="AD1682" s="58"/>
      <c r="AE1682" s="58"/>
    </row>
    <row r="1683" spans="2:31" x14ac:dyDescent="0.3">
      <c r="B1683" s="62" t="s">
        <v>59</v>
      </c>
      <c r="C1683" s="62"/>
      <c r="D1683" s="62"/>
      <c r="E1683" s="48">
        <v>0</v>
      </c>
      <c r="F1683" s="49">
        <v>0</v>
      </c>
      <c r="G1683" s="48">
        <v>0</v>
      </c>
      <c r="H1683" s="49">
        <v>0</v>
      </c>
      <c r="I1683" s="48">
        <v>0</v>
      </c>
      <c r="J1683" s="49">
        <v>0</v>
      </c>
      <c r="K1683" s="48">
        <v>0</v>
      </c>
      <c r="L1683" s="49">
        <v>0</v>
      </c>
      <c r="M1683" s="48">
        <v>0</v>
      </c>
      <c r="N1683" s="49">
        <v>0</v>
      </c>
      <c r="O1683" s="48">
        <v>0</v>
      </c>
      <c r="P1683" s="49">
        <v>0</v>
      </c>
      <c r="Q1683" s="48">
        <v>0</v>
      </c>
      <c r="R1683" s="49">
        <v>0</v>
      </c>
      <c r="S1683" s="48">
        <v>0</v>
      </c>
      <c r="T1683" s="49">
        <v>0</v>
      </c>
      <c r="U1683" s="48">
        <v>0</v>
      </c>
      <c r="V1683" s="49">
        <v>0</v>
      </c>
      <c r="W1683" s="48">
        <v>0</v>
      </c>
      <c r="X1683" s="49">
        <v>0</v>
      </c>
      <c r="Y1683" s="48">
        <v>0</v>
      </c>
      <c r="Z1683" s="49">
        <v>0</v>
      </c>
      <c r="AA1683" s="48">
        <v>0</v>
      </c>
      <c r="AB1683" s="49">
        <v>0</v>
      </c>
      <c r="AC1683" s="58">
        <f t="shared" si="631"/>
        <v>0</v>
      </c>
      <c r="AD1683" s="58"/>
      <c r="AE1683" s="58"/>
    </row>
    <row r="1684" spans="2:31" x14ac:dyDescent="0.3">
      <c r="B1684" s="62" t="s">
        <v>60</v>
      </c>
      <c r="C1684" s="62"/>
      <c r="D1684" s="62"/>
      <c r="E1684" s="48">
        <v>0</v>
      </c>
      <c r="F1684" s="49">
        <v>0</v>
      </c>
      <c r="G1684" s="48">
        <v>0</v>
      </c>
      <c r="H1684" s="49">
        <v>0</v>
      </c>
      <c r="I1684" s="48">
        <v>0</v>
      </c>
      <c r="J1684" s="49">
        <v>0</v>
      </c>
      <c r="K1684" s="48">
        <v>0</v>
      </c>
      <c r="L1684" s="49">
        <v>0</v>
      </c>
      <c r="M1684" s="48">
        <v>0</v>
      </c>
      <c r="N1684" s="49">
        <v>0</v>
      </c>
      <c r="O1684" s="48">
        <v>3.0220000000000007</v>
      </c>
      <c r="P1684" s="49">
        <v>0</v>
      </c>
      <c r="Q1684" s="48">
        <v>0</v>
      </c>
      <c r="R1684" s="49">
        <v>0</v>
      </c>
      <c r="S1684" s="48">
        <v>0</v>
      </c>
      <c r="T1684" s="49">
        <v>13.519999999999991</v>
      </c>
      <c r="U1684" s="48">
        <v>13.840000000000023</v>
      </c>
      <c r="V1684" s="49">
        <v>8.819999999999995</v>
      </c>
      <c r="W1684" s="48">
        <v>0</v>
      </c>
      <c r="X1684" s="49">
        <v>0</v>
      </c>
      <c r="Y1684" s="48">
        <v>0</v>
      </c>
      <c r="Z1684" s="49">
        <v>0</v>
      </c>
      <c r="AA1684" s="48">
        <v>0</v>
      </c>
      <c r="AB1684" s="49">
        <v>0</v>
      </c>
      <c r="AC1684" s="58">
        <f t="shared" si="631"/>
        <v>39.202000000000005</v>
      </c>
      <c r="AD1684" s="58"/>
      <c r="AE1684" s="58"/>
    </row>
    <row r="1685" spans="2:31" x14ac:dyDescent="0.3">
      <c r="B1685" s="62" t="s">
        <v>61</v>
      </c>
      <c r="C1685" s="62"/>
      <c r="D1685" s="62"/>
      <c r="E1685" s="48">
        <v>0</v>
      </c>
      <c r="F1685" s="49">
        <v>0</v>
      </c>
      <c r="G1685" s="48">
        <v>0</v>
      </c>
      <c r="H1685" s="49">
        <v>0</v>
      </c>
      <c r="I1685" s="48">
        <v>0</v>
      </c>
      <c r="J1685" s="49">
        <v>0</v>
      </c>
      <c r="K1685" s="48">
        <v>0</v>
      </c>
      <c r="L1685" s="49">
        <v>0</v>
      </c>
      <c r="M1685" s="48">
        <v>0</v>
      </c>
      <c r="N1685" s="49">
        <v>0</v>
      </c>
      <c r="O1685" s="48">
        <v>0</v>
      </c>
      <c r="P1685" s="49">
        <v>0</v>
      </c>
      <c r="Q1685" s="48">
        <v>0</v>
      </c>
      <c r="R1685" s="49">
        <v>0</v>
      </c>
      <c r="S1685" s="48">
        <v>0</v>
      </c>
      <c r="T1685" s="49">
        <v>0</v>
      </c>
      <c r="U1685" s="48">
        <v>21.799999999999976</v>
      </c>
      <c r="V1685" s="49">
        <v>16.700000000000021</v>
      </c>
      <c r="W1685" s="48">
        <v>0</v>
      </c>
      <c r="X1685" s="49">
        <v>0</v>
      </c>
      <c r="Y1685" s="48">
        <v>0</v>
      </c>
      <c r="Z1685" s="49">
        <v>0</v>
      </c>
      <c r="AA1685" s="48">
        <v>0</v>
      </c>
      <c r="AB1685" s="49">
        <v>0</v>
      </c>
      <c r="AC1685" s="58">
        <f t="shared" si="631"/>
        <v>38.5</v>
      </c>
      <c r="AD1685" s="58"/>
      <c r="AE1685" s="58"/>
    </row>
    <row r="1686" spans="2:31" x14ac:dyDescent="0.3">
      <c r="B1686" s="62" t="s">
        <v>62</v>
      </c>
      <c r="C1686" s="62"/>
      <c r="D1686" s="62"/>
      <c r="E1686" s="48">
        <v>0</v>
      </c>
      <c r="F1686" s="49">
        <v>0</v>
      </c>
      <c r="G1686" s="48">
        <v>0</v>
      </c>
      <c r="H1686" s="49">
        <v>0</v>
      </c>
      <c r="I1686" s="48">
        <v>0</v>
      </c>
      <c r="J1686" s="49">
        <v>0</v>
      </c>
      <c r="K1686" s="48">
        <v>0</v>
      </c>
      <c r="L1686" s="49">
        <v>0</v>
      </c>
      <c r="M1686" s="48">
        <v>0</v>
      </c>
      <c r="N1686" s="49">
        <v>0</v>
      </c>
      <c r="O1686" s="48">
        <v>0.22420000000000045</v>
      </c>
      <c r="P1686" s="49">
        <v>0.42999999999999972</v>
      </c>
      <c r="Q1686" s="48">
        <v>1.1210000000000022</v>
      </c>
      <c r="R1686" s="49">
        <v>1.1210000000000022</v>
      </c>
      <c r="S1686" s="48">
        <v>1.1210000000000022</v>
      </c>
      <c r="T1686" s="49">
        <v>1.1210000000000022</v>
      </c>
      <c r="U1686" s="48">
        <v>1.1210000000000022</v>
      </c>
      <c r="V1686" s="49">
        <v>0</v>
      </c>
      <c r="W1686" s="48">
        <v>0</v>
      </c>
      <c r="X1686" s="49">
        <v>0</v>
      </c>
      <c r="Y1686" s="48">
        <v>0</v>
      </c>
      <c r="Z1686" s="49">
        <v>0</v>
      </c>
      <c r="AA1686" s="48">
        <v>0</v>
      </c>
      <c r="AB1686" s="49">
        <v>0</v>
      </c>
      <c r="AC1686" s="58">
        <f t="shared" si="631"/>
        <v>6.2592000000000114</v>
      </c>
      <c r="AD1686" s="58"/>
      <c r="AE1686" s="58"/>
    </row>
    <row r="1687" spans="2:31" x14ac:dyDescent="0.3">
      <c r="B1687" s="62" t="s">
        <v>63</v>
      </c>
      <c r="C1687" s="62"/>
      <c r="D1687" s="62"/>
      <c r="E1687" s="48">
        <v>0</v>
      </c>
      <c r="F1687" s="49">
        <v>0</v>
      </c>
      <c r="G1687" s="48">
        <v>0</v>
      </c>
      <c r="H1687" s="49">
        <v>0</v>
      </c>
      <c r="I1687" s="48">
        <v>0</v>
      </c>
      <c r="J1687" s="49">
        <v>0</v>
      </c>
      <c r="K1687" s="48">
        <v>0</v>
      </c>
      <c r="L1687" s="49">
        <v>0</v>
      </c>
      <c r="M1687" s="48">
        <v>0</v>
      </c>
      <c r="N1687" s="49">
        <v>0</v>
      </c>
      <c r="O1687" s="48">
        <v>0.79600000000000171</v>
      </c>
      <c r="P1687" s="49">
        <v>4.7468333333333366</v>
      </c>
      <c r="Q1687" s="48">
        <v>4.5608333333333366</v>
      </c>
      <c r="R1687" s="49">
        <v>0</v>
      </c>
      <c r="S1687" s="48">
        <v>0</v>
      </c>
      <c r="T1687" s="49">
        <v>19.519666666666669</v>
      </c>
      <c r="U1687" s="48">
        <v>15.715333333333342</v>
      </c>
      <c r="V1687" s="49">
        <v>29.461999999999986</v>
      </c>
      <c r="W1687" s="48">
        <v>0</v>
      </c>
      <c r="X1687" s="49">
        <v>0</v>
      </c>
      <c r="Y1687" s="48">
        <v>0</v>
      </c>
      <c r="Z1687" s="49">
        <v>0</v>
      </c>
      <c r="AA1687" s="48">
        <v>0</v>
      </c>
      <c r="AB1687" s="49">
        <v>0</v>
      </c>
      <c r="AC1687" s="58">
        <f t="shared" si="631"/>
        <v>74.800666666666672</v>
      </c>
      <c r="AD1687" s="58"/>
      <c r="AE1687" s="58"/>
    </row>
    <row r="1688" spans="2:31" x14ac:dyDescent="0.3">
      <c r="B1688" s="62" t="s">
        <v>64</v>
      </c>
      <c r="C1688" s="62"/>
      <c r="D1688" s="62"/>
      <c r="E1688" s="48">
        <v>0</v>
      </c>
      <c r="F1688" s="49">
        <v>0</v>
      </c>
      <c r="G1688" s="48">
        <v>0</v>
      </c>
      <c r="H1688" s="49">
        <v>0</v>
      </c>
      <c r="I1688" s="48">
        <v>0</v>
      </c>
      <c r="J1688" s="49">
        <v>0</v>
      </c>
      <c r="K1688" s="48">
        <v>0</v>
      </c>
      <c r="L1688" s="49">
        <v>0</v>
      </c>
      <c r="M1688" s="48">
        <v>0</v>
      </c>
      <c r="N1688" s="49">
        <v>0</v>
      </c>
      <c r="O1688" s="48">
        <v>9.2375000000000025</v>
      </c>
      <c r="P1688" s="49">
        <v>13.112000000000002</v>
      </c>
      <c r="Q1688" s="48">
        <v>13.031666666666656</v>
      </c>
      <c r="R1688" s="49">
        <v>10.03166666666665</v>
      </c>
      <c r="S1688" s="48">
        <v>12.708000000000006</v>
      </c>
      <c r="T1688" s="49">
        <v>13.058166666666661</v>
      </c>
      <c r="U1688" s="48">
        <v>14.168166666666673</v>
      </c>
      <c r="V1688" s="49">
        <v>19.079666666666661</v>
      </c>
      <c r="W1688" s="48">
        <v>9.3086666666666691</v>
      </c>
      <c r="X1688" s="49">
        <v>0</v>
      </c>
      <c r="Y1688" s="48">
        <v>0</v>
      </c>
      <c r="Z1688" s="49">
        <v>0</v>
      </c>
      <c r="AA1688" s="48">
        <v>0</v>
      </c>
      <c r="AB1688" s="49">
        <v>0</v>
      </c>
      <c r="AC1688" s="58">
        <f t="shared" si="631"/>
        <v>113.73549999999999</v>
      </c>
      <c r="AD1688" s="58"/>
      <c r="AE1688" s="58"/>
    </row>
    <row r="1689" spans="2:31" x14ac:dyDescent="0.3">
      <c r="B1689" s="62" t="s">
        <v>126</v>
      </c>
      <c r="C1689" s="62"/>
      <c r="D1689" s="62"/>
      <c r="E1689" s="48">
        <v>0</v>
      </c>
      <c r="F1689" s="49">
        <v>0</v>
      </c>
      <c r="G1689" s="48">
        <v>0</v>
      </c>
      <c r="H1689" s="49">
        <v>0</v>
      </c>
      <c r="I1689" s="48">
        <v>0</v>
      </c>
      <c r="J1689" s="49">
        <v>0</v>
      </c>
      <c r="K1689" s="48">
        <v>0</v>
      </c>
      <c r="L1689" s="49">
        <v>0</v>
      </c>
      <c r="M1689" s="48">
        <v>0</v>
      </c>
      <c r="N1689" s="49">
        <v>0</v>
      </c>
      <c r="O1689" s="48">
        <v>4.804333333333334</v>
      </c>
      <c r="P1689" s="49">
        <v>9.1046666666666702</v>
      </c>
      <c r="Q1689" s="48">
        <v>9.4273333333333387</v>
      </c>
      <c r="R1689" s="49">
        <v>9.4368333333333343</v>
      </c>
      <c r="S1689" s="48">
        <v>9.4393333333333391</v>
      </c>
      <c r="T1689" s="49">
        <v>13.389500000000007</v>
      </c>
      <c r="U1689" s="48">
        <v>18.194833333333342</v>
      </c>
      <c r="V1689" s="49">
        <v>12.84216666666666</v>
      </c>
      <c r="W1689" s="48">
        <v>0</v>
      </c>
      <c r="X1689" s="49">
        <v>0</v>
      </c>
      <c r="Y1689" s="48">
        <v>0</v>
      </c>
      <c r="Z1689" s="49">
        <v>0</v>
      </c>
      <c r="AA1689" s="48">
        <v>0</v>
      </c>
      <c r="AB1689" s="49">
        <v>0</v>
      </c>
      <c r="AC1689" s="58">
        <f t="shared" si="631"/>
        <v>86.63900000000001</v>
      </c>
      <c r="AD1689" s="58"/>
      <c r="AE1689" s="58"/>
    </row>
    <row r="1690" spans="2:31" x14ac:dyDescent="0.3">
      <c r="B1690" s="62" t="s">
        <v>65</v>
      </c>
      <c r="C1690" s="62"/>
      <c r="D1690" s="62"/>
      <c r="E1690" s="48">
        <v>0</v>
      </c>
      <c r="F1690" s="49">
        <v>0</v>
      </c>
      <c r="G1690" s="48">
        <v>0</v>
      </c>
      <c r="H1690" s="49">
        <v>0</v>
      </c>
      <c r="I1690" s="48">
        <v>0</v>
      </c>
      <c r="J1690" s="49">
        <v>0</v>
      </c>
      <c r="K1690" s="48">
        <v>0</v>
      </c>
      <c r="L1690" s="49">
        <v>0</v>
      </c>
      <c r="M1690" s="48">
        <v>0</v>
      </c>
      <c r="N1690" s="49">
        <v>0</v>
      </c>
      <c r="O1690" s="48">
        <v>0.66866666666666641</v>
      </c>
      <c r="P1690" s="49">
        <v>1.1999999999999953</v>
      </c>
      <c r="Q1690" s="48">
        <v>1.519999999999996</v>
      </c>
      <c r="R1690" s="49">
        <v>1.509999999999996</v>
      </c>
      <c r="S1690" s="48">
        <v>1.2400000000000029</v>
      </c>
      <c r="T1690" s="49">
        <v>0.5</v>
      </c>
      <c r="U1690" s="48">
        <v>0</v>
      </c>
      <c r="V1690" s="49">
        <v>0</v>
      </c>
      <c r="W1690" s="48">
        <v>0</v>
      </c>
      <c r="X1690" s="49">
        <v>0</v>
      </c>
      <c r="Y1690" s="48">
        <v>0</v>
      </c>
      <c r="Z1690" s="49">
        <v>0</v>
      </c>
      <c r="AA1690" s="48">
        <v>0</v>
      </c>
      <c r="AB1690" s="49">
        <v>0</v>
      </c>
      <c r="AC1690" s="58">
        <f t="shared" si="631"/>
        <v>6.6386666666666567</v>
      </c>
      <c r="AD1690" s="58"/>
      <c r="AE1690" s="58"/>
    </row>
    <row r="1691" spans="2:31" x14ac:dyDescent="0.3">
      <c r="B1691" s="62" t="s">
        <v>66</v>
      </c>
      <c r="C1691" s="62"/>
      <c r="D1691" s="62"/>
      <c r="E1691" s="48">
        <v>0</v>
      </c>
      <c r="F1691" s="49">
        <v>0</v>
      </c>
      <c r="G1691" s="48">
        <v>0</v>
      </c>
      <c r="H1691" s="49">
        <v>0</v>
      </c>
      <c r="I1691" s="48">
        <v>0</v>
      </c>
      <c r="J1691" s="49">
        <v>0</v>
      </c>
      <c r="K1691" s="48">
        <v>0</v>
      </c>
      <c r="L1691" s="49">
        <v>0</v>
      </c>
      <c r="M1691" s="48">
        <v>0</v>
      </c>
      <c r="N1691" s="49">
        <v>0</v>
      </c>
      <c r="O1691" s="48">
        <v>57.048333333333332</v>
      </c>
      <c r="P1691" s="49">
        <v>60.117500000000021</v>
      </c>
      <c r="Q1691" s="48">
        <v>59.560500000000019</v>
      </c>
      <c r="R1691" s="49">
        <v>59.294333333333341</v>
      </c>
      <c r="S1691" s="48">
        <v>59.28</v>
      </c>
      <c r="T1691" s="49">
        <v>58.730000000000004</v>
      </c>
      <c r="U1691" s="48">
        <v>58.467500000000008</v>
      </c>
      <c r="V1691" s="49">
        <v>57.884000000000007</v>
      </c>
      <c r="W1691" s="48">
        <v>55.76</v>
      </c>
      <c r="X1691" s="49">
        <v>0</v>
      </c>
      <c r="Y1691" s="48">
        <v>0</v>
      </c>
      <c r="Z1691" s="49">
        <v>0</v>
      </c>
      <c r="AA1691" s="48">
        <v>0</v>
      </c>
      <c r="AB1691" s="49">
        <v>0</v>
      </c>
      <c r="AC1691" s="58">
        <f>SUM(E1691:AB1691)</f>
        <v>526.14216666666687</v>
      </c>
      <c r="AD1691" s="58"/>
      <c r="AE1691" s="58"/>
    </row>
    <row r="1692" spans="2:31" x14ac:dyDescent="0.3">
      <c r="B1692" s="62" t="s">
        <v>67</v>
      </c>
      <c r="C1692" s="62"/>
      <c r="D1692" s="62"/>
      <c r="E1692" s="48">
        <v>0</v>
      </c>
      <c r="F1692" s="49">
        <v>0</v>
      </c>
      <c r="G1692" s="48">
        <v>0</v>
      </c>
      <c r="H1692" s="49">
        <v>0</v>
      </c>
      <c r="I1692" s="48">
        <v>0</v>
      </c>
      <c r="J1692" s="49">
        <v>0</v>
      </c>
      <c r="K1692" s="48">
        <v>0</v>
      </c>
      <c r="L1692" s="49">
        <v>0</v>
      </c>
      <c r="M1692" s="48">
        <v>0</v>
      </c>
      <c r="N1692" s="49">
        <v>0</v>
      </c>
      <c r="O1692" s="48">
        <v>7.9748333333333425</v>
      </c>
      <c r="P1692" s="49">
        <v>10.570000000000004</v>
      </c>
      <c r="Q1692" s="48">
        <v>11.559999999999986</v>
      </c>
      <c r="R1692" s="49">
        <v>11.529999999999983</v>
      </c>
      <c r="S1692" s="48">
        <v>10.529999999999983</v>
      </c>
      <c r="T1692" s="49">
        <v>8.1399999999999899</v>
      </c>
      <c r="U1692" s="48">
        <v>3.9799999999999969</v>
      </c>
      <c r="V1692" s="49">
        <v>0</v>
      </c>
      <c r="W1692" s="48">
        <v>0</v>
      </c>
      <c r="X1692" s="49">
        <v>0</v>
      </c>
      <c r="Y1692" s="48">
        <v>0</v>
      </c>
      <c r="Z1692" s="49">
        <v>0</v>
      </c>
      <c r="AA1692" s="48">
        <v>0</v>
      </c>
      <c r="AB1692" s="49">
        <v>0</v>
      </c>
      <c r="AC1692" s="58">
        <f t="shared" ref="AC1692:AC1710" si="632">SUM(E1692:AB1692)</f>
        <v>64.284833333333296</v>
      </c>
      <c r="AD1692" s="58"/>
      <c r="AE1692" s="58"/>
    </row>
    <row r="1693" spans="2:31" x14ac:dyDescent="0.3">
      <c r="B1693" s="62" t="s">
        <v>68</v>
      </c>
      <c r="C1693" s="62"/>
      <c r="D1693" s="62"/>
      <c r="E1693" s="48">
        <v>0</v>
      </c>
      <c r="F1693" s="49">
        <v>0</v>
      </c>
      <c r="G1693" s="48">
        <v>0</v>
      </c>
      <c r="H1693" s="49">
        <v>0</v>
      </c>
      <c r="I1693" s="48">
        <v>0</v>
      </c>
      <c r="J1693" s="49">
        <v>0</v>
      </c>
      <c r="K1693" s="48">
        <v>0</v>
      </c>
      <c r="L1693" s="49">
        <v>0</v>
      </c>
      <c r="M1693" s="48">
        <v>0</v>
      </c>
      <c r="N1693" s="49">
        <v>0</v>
      </c>
      <c r="O1693" s="48">
        <v>4.9591333333333285</v>
      </c>
      <c r="P1693" s="49">
        <v>33.253000000000021</v>
      </c>
      <c r="Q1693" s="48">
        <v>31.381333333333352</v>
      </c>
      <c r="R1693" s="49">
        <v>26.537666666666702</v>
      </c>
      <c r="S1693" s="48">
        <v>12.432000000000016</v>
      </c>
      <c r="T1693" s="49">
        <v>0</v>
      </c>
      <c r="U1693" s="48">
        <v>4.6967833333333378</v>
      </c>
      <c r="V1693" s="49">
        <v>1.4264666666666708</v>
      </c>
      <c r="W1693" s="48">
        <v>0</v>
      </c>
      <c r="X1693" s="49">
        <v>0</v>
      </c>
      <c r="Y1693" s="48">
        <v>0</v>
      </c>
      <c r="Z1693" s="49">
        <v>0</v>
      </c>
      <c r="AA1693" s="48">
        <v>0</v>
      </c>
      <c r="AB1693" s="49">
        <v>0</v>
      </c>
      <c r="AC1693" s="58">
        <f t="shared" si="632"/>
        <v>114.68638333333342</v>
      </c>
      <c r="AD1693" s="58"/>
      <c r="AE1693" s="58"/>
    </row>
    <row r="1694" spans="2:31" x14ac:dyDescent="0.3">
      <c r="B1694" s="62" t="s">
        <v>69</v>
      </c>
      <c r="C1694" s="62"/>
      <c r="D1694" s="62"/>
      <c r="E1694" s="48">
        <v>0</v>
      </c>
      <c r="F1694" s="49">
        <v>0</v>
      </c>
      <c r="G1694" s="48">
        <v>0</v>
      </c>
      <c r="H1694" s="49">
        <v>0</v>
      </c>
      <c r="I1694" s="48">
        <v>0</v>
      </c>
      <c r="J1694" s="49">
        <v>0</v>
      </c>
      <c r="K1694" s="48">
        <v>0</v>
      </c>
      <c r="L1694" s="49">
        <v>0</v>
      </c>
      <c r="M1694" s="48">
        <v>0</v>
      </c>
      <c r="N1694" s="49">
        <v>0</v>
      </c>
      <c r="O1694" s="48">
        <v>1.8526999999999987</v>
      </c>
      <c r="P1694" s="49">
        <v>12.80516666666667</v>
      </c>
      <c r="Q1694" s="48">
        <v>13.235833333333337</v>
      </c>
      <c r="R1694" s="49">
        <v>13.193333333333328</v>
      </c>
      <c r="S1694" s="48">
        <v>14.372000000000003</v>
      </c>
      <c r="T1694" s="49">
        <v>16.306499999999996</v>
      </c>
      <c r="U1694" s="48">
        <v>16.68266666666667</v>
      </c>
      <c r="V1694" s="49">
        <v>12.995833333333335</v>
      </c>
      <c r="W1694" s="48">
        <v>0</v>
      </c>
      <c r="X1694" s="49">
        <v>0</v>
      </c>
      <c r="Y1694" s="48">
        <v>0</v>
      </c>
      <c r="Z1694" s="49">
        <v>0</v>
      </c>
      <c r="AA1694" s="48">
        <v>0</v>
      </c>
      <c r="AB1694" s="49">
        <v>0</v>
      </c>
      <c r="AC1694" s="58">
        <f t="shared" si="632"/>
        <v>101.44403333333335</v>
      </c>
      <c r="AD1694" s="58"/>
      <c r="AE1694" s="58"/>
    </row>
    <row r="1695" spans="2:31" x14ac:dyDescent="0.3">
      <c r="B1695" s="62" t="s">
        <v>70</v>
      </c>
      <c r="C1695" s="62"/>
      <c r="D1695" s="62"/>
      <c r="E1695" s="48">
        <v>0</v>
      </c>
      <c r="F1695" s="49">
        <v>0</v>
      </c>
      <c r="G1695" s="48">
        <v>0</v>
      </c>
      <c r="H1695" s="49">
        <v>0</v>
      </c>
      <c r="I1695" s="48">
        <v>0</v>
      </c>
      <c r="J1695" s="49">
        <v>0</v>
      </c>
      <c r="K1695" s="48">
        <v>0</v>
      </c>
      <c r="L1695" s="49">
        <v>0</v>
      </c>
      <c r="M1695" s="48">
        <v>0</v>
      </c>
      <c r="N1695" s="49">
        <v>0</v>
      </c>
      <c r="O1695" s="48">
        <v>6.4</v>
      </c>
      <c r="P1695" s="49">
        <v>21.090000000000003</v>
      </c>
      <c r="Q1695" s="48">
        <v>18.170000000000016</v>
      </c>
      <c r="R1695" s="49">
        <v>19.160000000000011</v>
      </c>
      <c r="S1695" s="48">
        <v>35.69000000000004</v>
      </c>
      <c r="T1695" s="49">
        <v>29.900000000000031</v>
      </c>
      <c r="U1695" s="48">
        <v>31</v>
      </c>
      <c r="V1695" s="49">
        <v>17.759999999999994</v>
      </c>
      <c r="W1695" s="48">
        <v>17.463999999999995</v>
      </c>
      <c r="X1695" s="49">
        <v>0</v>
      </c>
      <c r="Y1695" s="48">
        <v>0</v>
      </c>
      <c r="Z1695" s="49">
        <v>0</v>
      </c>
      <c r="AA1695" s="48">
        <v>0</v>
      </c>
      <c r="AB1695" s="49">
        <v>0</v>
      </c>
      <c r="AC1695" s="58">
        <f t="shared" si="632"/>
        <v>196.63400000000007</v>
      </c>
      <c r="AD1695" s="58"/>
      <c r="AE1695" s="58"/>
    </row>
    <row r="1696" spans="2:31" x14ac:dyDescent="0.3">
      <c r="B1696" s="62" t="s">
        <v>71</v>
      </c>
      <c r="C1696" s="62"/>
      <c r="D1696" s="62"/>
      <c r="E1696" s="48">
        <v>0</v>
      </c>
      <c r="F1696" s="49">
        <v>0</v>
      </c>
      <c r="G1696" s="48">
        <v>0</v>
      </c>
      <c r="H1696" s="49">
        <v>0</v>
      </c>
      <c r="I1696" s="48">
        <v>0</v>
      </c>
      <c r="J1696" s="49">
        <v>0</v>
      </c>
      <c r="K1696" s="48">
        <v>0</v>
      </c>
      <c r="L1696" s="49">
        <v>0</v>
      </c>
      <c r="M1696" s="48">
        <v>0</v>
      </c>
      <c r="N1696" s="49">
        <v>0</v>
      </c>
      <c r="O1696" s="48">
        <v>0</v>
      </c>
      <c r="P1696" s="49">
        <v>0</v>
      </c>
      <c r="Q1696" s="48">
        <v>0</v>
      </c>
      <c r="R1696" s="49">
        <v>0</v>
      </c>
      <c r="S1696" s="48">
        <v>0</v>
      </c>
      <c r="T1696" s="49">
        <v>0</v>
      </c>
      <c r="U1696" s="48">
        <v>0</v>
      </c>
      <c r="V1696" s="49">
        <v>0</v>
      </c>
      <c r="W1696" s="48">
        <v>0</v>
      </c>
      <c r="X1696" s="49">
        <v>0</v>
      </c>
      <c r="Y1696" s="48">
        <v>0</v>
      </c>
      <c r="Z1696" s="49">
        <v>0</v>
      </c>
      <c r="AA1696" s="48">
        <v>0</v>
      </c>
      <c r="AB1696" s="49">
        <v>0</v>
      </c>
      <c r="AC1696" s="58">
        <f t="shared" si="632"/>
        <v>0</v>
      </c>
      <c r="AD1696" s="58"/>
      <c r="AE1696" s="58"/>
    </row>
    <row r="1697" spans="2:31" x14ac:dyDescent="0.3">
      <c r="B1697" s="62" t="s">
        <v>72</v>
      </c>
      <c r="C1697" s="62"/>
      <c r="D1697" s="62"/>
      <c r="E1697" s="48">
        <v>0</v>
      </c>
      <c r="F1697" s="49">
        <v>0</v>
      </c>
      <c r="G1697" s="48">
        <v>0</v>
      </c>
      <c r="H1697" s="49">
        <v>0</v>
      </c>
      <c r="I1697" s="48">
        <v>0</v>
      </c>
      <c r="J1697" s="49">
        <v>0</v>
      </c>
      <c r="K1697" s="48">
        <v>0</v>
      </c>
      <c r="L1697" s="49">
        <v>0</v>
      </c>
      <c r="M1697" s="48">
        <v>0</v>
      </c>
      <c r="N1697" s="49">
        <v>0</v>
      </c>
      <c r="O1697" s="48">
        <v>2.9339999999999993</v>
      </c>
      <c r="P1697" s="49">
        <v>17.12</v>
      </c>
      <c r="Q1697" s="48">
        <v>17.889999999999993</v>
      </c>
      <c r="R1697" s="49">
        <v>18.19000000000003</v>
      </c>
      <c r="S1697" s="48">
        <v>18.182500000000026</v>
      </c>
      <c r="T1697" s="49">
        <v>17.000000000000004</v>
      </c>
      <c r="U1697" s="48">
        <v>15.950000000000017</v>
      </c>
      <c r="V1697" s="49">
        <v>15.330000000000014</v>
      </c>
      <c r="W1697" s="48">
        <v>9.6299999999999972</v>
      </c>
      <c r="X1697" s="49">
        <v>3.8519999999999985</v>
      </c>
      <c r="Y1697" s="48">
        <v>0</v>
      </c>
      <c r="Z1697" s="49">
        <v>0</v>
      </c>
      <c r="AA1697" s="48">
        <v>0</v>
      </c>
      <c r="AB1697" s="49">
        <v>0</v>
      </c>
      <c r="AC1697" s="58">
        <f t="shared" si="632"/>
        <v>136.07850000000008</v>
      </c>
      <c r="AD1697" s="58"/>
      <c r="AE1697" s="58"/>
    </row>
    <row r="1698" spans="2:31" x14ac:dyDescent="0.3">
      <c r="B1698" s="62" t="s">
        <v>73</v>
      </c>
      <c r="C1698" s="62"/>
      <c r="D1698" s="62"/>
      <c r="E1698" s="48">
        <v>0</v>
      </c>
      <c r="F1698" s="49">
        <v>0</v>
      </c>
      <c r="G1698" s="48">
        <v>0</v>
      </c>
      <c r="H1698" s="49">
        <v>0</v>
      </c>
      <c r="I1698" s="48">
        <v>0</v>
      </c>
      <c r="J1698" s="49">
        <v>0</v>
      </c>
      <c r="K1698" s="48">
        <v>0</v>
      </c>
      <c r="L1698" s="49">
        <v>0</v>
      </c>
      <c r="M1698" s="48">
        <v>0</v>
      </c>
      <c r="N1698" s="49">
        <v>0</v>
      </c>
      <c r="O1698" s="48">
        <v>1.6889999999999996</v>
      </c>
      <c r="P1698" s="49">
        <v>8.9668333333333301</v>
      </c>
      <c r="Q1698" s="48">
        <v>8.9901666666666831</v>
      </c>
      <c r="R1698" s="49">
        <v>8.8168333333333138</v>
      </c>
      <c r="S1698" s="48">
        <v>8.6903333333333315</v>
      </c>
      <c r="T1698" s="49">
        <v>21.709833333333339</v>
      </c>
      <c r="U1698" s="48">
        <v>38.442500000000024</v>
      </c>
      <c r="V1698" s="49">
        <v>31.117666666666643</v>
      </c>
      <c r="W1698" s="48">
        <v>0</v>
      </c>
      <c r="X1698" s="49">
        <v>0</v>
      </c>
      <c r="Y1698" s="48">
        <v>0</v>
      </c>
      <c r="Z1698" s="49">
        <v>0</v>
      </c>
      <c r="AA1698" s="48">
        <v>0</v>
      </c>
      <c r="AB1698" s="49">
        <v>0</v>
      </c>
      <c r="AC1698" s="58">
        <f t="shared" si="632"/>
        <v>128.42316666666667</v>
      </c>
      <c r="AD1698" s="58"/>
      <c r="AE1698" s="58"/>
    </row>
    <row r="1699" spans="2:31" x14ac:dyDescent="0.3">
      <c r="B1699" s="62" t="s">
        <v>74</v>
      </c>
      <c r="C1699" s="62"/>
      <c r="D1699" s="62"/>
      <c r="E1699" s="48">
        <v>0</v>
      </c>
      <c r="F1699" s="49">
        <v>0</v>
      </c>
      <c r="G1699" s="48">
        <v>0</v>
      </c>
      <c r="H1699" s="49">
        <v>0</v>
      </c>
      <c r="I1699" s="48">
        <v>0</v>
      </c>
      <c r="J1699" s="49">
        <v>0</v>
      </c>
      <c r="K1699" s="48">
        <v>0</v>
      </c>
      <c r="L1699" s="49">
        <v>0</v>
      </c>
      <c r="M1699" s="48">
        <v>0</v>
      </c>
      <c r="N1699" s="49">
        <v>0</v>
      </c>
      <c r="O1699" s="48">
        <v>0</v>
      </c>
      <c r="P1699" s="49">
        <v>0</v>
      </c>
      <c r="Q1699" s="48">
        <v>0</v>
      </c>
      <c r="R1699" s="49">
        <v>0</v>
      </c>
      <c r="S1699" s="48">
        <v>0</v>
      </c>
      <c r="T1699" s="49">
        <v>0</v>
      </c>
      <c r="U1699" s="48">
        <v>0</v>
      </c>
      <c r="V1699" s="49">
        <v>0</v>
      </c>
      <c r="W1699" s="48">
        <v>0</v>
      </c>
      <c r="X1699" s="49">
        <v>0</v>
      </c>
      <c r="Y1699" s="48">
        <v>0</v>
      </c>
      <c r="Z1699" s="49">
        <v>0</v>
      </c>
      <c r="AA1699" s="48">
        <v>0</v>
      </c>
      <c r="AB1699" s="49">
        <v>0</v>
      </c>
      <c r="AC1699" s="58">
        <f t="shared" si="632"/>
        <v>0</v>
      </c>
      <c r="AD1699" s="58"/>
      <c r="AE1699" s="58"/>
    </row>
    <row r="1700" spans="2:31" x14ac:dyDescent="0.3">
      <c r="B1700" s="62" t="s">
        <v>75</v>
      </c>
      <c r="C1700" s="62"/>
      <c r="D1700" s="62"/>
      <c r="E1700" s="48">
        <v>0</v>
      </c>
      <c r="F1700" s="49">
        <v>0</v>
      </c>
      <c r="G1700" s="48">
        <v>0</v>
      </c>
      <c r="H1700" s="49">
        <v>0</v>
      </c>
      <c r="I1700" s="48">
        <v>0</v>
      </c>
      <c r="J1700" s="49">
        <v>0</v>
      </c>
      <c r="K1700" s="48">
        <v>0</v>
      </c>
      <c r="L1700" s="49">
        <v>0</v>
      </c>
      <c r="M1700" s="48">
        <v>0</v>
      </c>
      <c r="N1700" s="49">
        <v>0</v>
      </c>
      <c r="O1700" s="48">
        <v>0</v>
      </c>
      <c r="P1700" s="49">
        <v>0</v>
      </c>
      <c r="Q1700" s="48">
        <v>0</v>
      </c>
      <c r="R1700" s="49">
        <v>0</v>
      </c>
      <c r="S1700" s="48">
        <v>0</v>
      </c>
      <c r="T1700" s="49">
        <v>0</v>
      </c>
      <c r="U1700" s="48">
        <v>0</v>
      </c>
      <c r="V1700" s="49">
        <v>0</v>
      </c>
      <c r="W1700" s="48">
        <v>0</v>
      </c>
      <c r="X1700" s="49">
        <v>0</v>
      </c>
      <c r="Y1700" s="48">
        <v>0</v>
      </c>
      <c r="Z1700" s="49">
        <v>0</v>
      </c>
      <c r="AA1700" s="48">
        <v>0</v>
      </c>
      <c r="AB1700" s="49">
        <v>0</v>
      </c>
      <c r="AC1700" s="58">
        <f t="shared" si="632"/>
        <v>0</v>
      </c>
      <c r="AD1700" s="58"/>
      <c r="AE1700" s="58"/>
    </row>
    <row r="1701" spans="2:31" x14ac:dyDescent="0.3">
      <c r="B1701" s="62" t="s">
        <v>76</v>
      </c>
      <c r="C1701" s="62"/>
      <c r="D1701" s="62"/>
      <c r="E1701" s="48">
        <v>0</v>
      </c>
      <c r="F1701" s="49">
        <v>0</v>
      </c>
      <c r="G1701" s="48">
        <v>0</v>
      </c>
      <c r="H1701" s="49">
        <v>0</v>
      </c>
      <c r="I1701" s="48">
        <v>0</v>
      </c>
      <c r="J1701" s="49">
        <v>0</v>
      </c>
      <c r="K1701" s="48">
        <v>0</v>
      </c>
      <c r="L1701" s="49">
        <v>0</v>
      </c>
      <c r="M1701" s="48">
        <v>0</v>
      </c>
      <c r="N1701" s="49">
        <v>0</v>
      </c>
      <c r="O1701" s="48">
        <v>1.6900000000000006</v>
      </c>
      <c r="P1701" s="49">
        <v>8.4499999999999922</v>
      </c>
      <c r="Q1701" s="48">
        <v>8.4499999999999922</v>
      </c>
      <c r="R1701" s="49">
        <v>8.4499999999999922</v>
      </c>
      <c r="S1701" s="48">
        <v>8.4499999999999922</v>
      </c>
      <c r="T1701" s="49">
        <v>8.4499999999999922</v>
      </c>
      <c r="U1701" s="48">
        <v>8.4499999999999922</v>
      </c>
      <c r="V1701" s="49">
        <v>0</v>
      </c>
      <c r="W1701" s="48">
        <v>0</v>
      </c>
      <c r="X1701" s="49">
        <v>0</v>
      </c>
      <c r="Y1701" s="48">
        <v>0</v>
      </c>
      <c r="Z1701" s="49">
        <v>0</v>
      </c>
      <c r="AA1701" s="48">
        <v>0</v>
      </c>
      <c r="AB1701" s="49">
        <v>0</v>
      </c>
      <c r="AC1701" s="58">
        <f t="shared" si="632"/>
        <v>52.389999999999944</v>
      </c>
      <c r="AD1701" s="58"/>
      <c r="AE1701" s="58"/>
    </row>
    <row r="1702" spans="2:31" x14ac:dyDescent="0.3">
      <c r="B1702" s="62" t="s">
        <v>77</v>
      </c>
      <c r="C1702" s="62"/>
      <c r="D1702" s="62"/>
      <c r="E1702" s="48">
        <v>0</v>
      </c>
      <c r="F1702" s="49">
        <v>0</v>
      </c>
      <c r="G1702" s="48">
        <v>0</v>
      </c>
      <c r="H1702" s="49">
        <v>0</v>
      </c>
      <c r="I1702" s="48">
        <v>0</v>
      </c>
      <c r="J1702" s="49">
        <v>0</v>
      </c>
      <c r="K1702" s="48">
        <v>0</v>
      </c>
      <c r="L1702" s="49">
        <v>0</v>
      </c>
      <c r="M1702" s="48">
        <v>0</v>
      </c>
      <c r="N1702" s="49">
        <v>0</v>
      </c>
      <c r="O1702" s="48">
        <v>3.8399999999999994</v>
      </c>
      <c r="P1702" s="49">
        <v>21.159999999999993</v>
      </c>
      <c r="Q1702" s="48">
        <v>20.900000000000002</v>
      </c>
      <c r="R1702" s="49">
        <v>19.710000000000015</v>
      </c>
      <c r="S1702" s="48">
        <v>18.80999999999997</v>
      </c>
      <c r="T1702" s="49">
        <v>16.269999999999985</v>
      </c>
      <c r="U1702" s="48">
        <v>14.789999999999994</v>
      </c>
      <c r="V1702" s="49">
        <v>4.5799999999999903</v>
      </c>
      <c r="W1702" s="48">
        <v>0</v>
      </c>
      <c r="X1702" s="49">
        <v>0</v>
      </c>
      <c r="Y1702" s="48">
        <v>0</v>
      </c>
      <c r="Z1702" s="49">
        <v>0</v>
      </c>
      <c r="AA1702" s="48">
        <v>0</v>
      </c>
      <c r="AB1702" s="49">
        <v>0</v>
      </c>
      <c r="AC1702" s="58">
        <f t="shared" si="632"/>
        <v>120.05999999999995</v>
      </c>
      <c r="AD1702" s="58"/>
      <c r="AE1702" s="58"/>
    </row>
    <row r="1703" spans="2:31" x14ac:dyDescent="0.3">
      <c r="B1703" s="62" t="s">
        <v>78</v>
      </c>
      <c r="C1703" s="62"/>
      <c r="D1703" s="62"/>
      <c r="E1703" s="48">
        <v>0</v>
      </c>
      <c r="F1703" s="49">
        <v>0</v>
      </c>
      <c r="G1703" s="48">
        <v>0</v>
      </c>
      <c r="H1703" s="49">
        <v>0</v>
      </c>
      <c r="I1703" s="48">
        <v>0</v>
      </c>
      <c r="J1703" s="49">
        <v>0</v>
      </c>
      <c r="K1703" s="48">
        <v>0</v>
      </c>
      <c r="L1703" s="49">
        <v>0</v>
      </c>
      <c r="M1703" s="48">
        <v>0</v>
      </c>
      <c r="N1703" s="49">
        <v>0</v>
      </c>
      <c r="O1703" s="48">
        <v>0</v>
      </c>
      <c r="P1703" s="49">
        <v>9.0339999999999936</v>
      </c>
      <c r="Q1703" s="48">
        <v>11.961999999999993</v>
      </c>
      <c r="R1703" s="49">
        <v>11.587999999999997</v>
      </c>
      <c r="S1703" s="48">
        <v>0</v>
      </c>
      <c r="T1703" s="49">
        <v>0.32073333333333331</v>
      </c>
      <c r="U1703" s="48">
        <v>0</v>
      </c>
      <c r="V1703" s="49">
        <v>0</v>
      </c>
      <c r="W1703" s="48">
        <v>0</v>
      </c>
      <c r="X1703" s="49">
        <v>0</v>
      </c>
      <c r="Y1703" s="48">
        <v>0</v>
      </c>
      <c r="Z1703" s="49">
        <v>0</v>
      </c>
      <c r="AA1703" s="48">
        <v>0</v>
      </c>
      <c r="AB1703" s="49">
        <v>0</v>
      </c>
      <c r="AC1703" s="58">
        <f t="shared" si="632"/>
        <v>32.904733333333326</v>
      </c>
      <c r="AD1703" s="58"/>
      <c r="AE1703" s="58"/>
    </row>
    <row r="1704" spans="2:31" x14ac:dyDescent="0.3">
      <c r="B1704" s="62" t="s">
        <v>79</v>
      </c>
      <c r="C1704" s="62"/>
      <c r="D1704" s="62"/>
      <c r="E1704" s="48">
        <v>0</v>
      </c>
      <c r="F1704" s="49">
        <v>0</v>
      </c>
      <c r="G1704" s="48">
        <v>0</v>
      </c>
      <c r="H1704" s="49">
        <v>0</v>
      </c>
      <c r="I1704" s="48">
        <v>0</v>
      </c>
      <c r="J1704" s="49">
        <v>0</v>
      </c>
      <c r="K1704" s="48">
        <v>0</v>
      </c>
      <c r="L1704" s="49">
        <v>0</v>
      </c>
      <c r="M1704" s="48">
        <v>0</v>
      </c>
      <c r="N1704" s="49">
        <v>0</v>
      </c>
      <c r="O1704" s="48">
        <v>0</v>
      </c>
      <c r="P1704" s="49">
        <v>0</v>
      </c>
      <c r="Q1704" s="48">
        <v>0</v>
      </c>
      <c r="R1704" s="49">
        <v>0</v>
      </c>
      <c r="S1704" s="48">
        <v>0</v>
      </c>
      <c r="T1704" s="49">
        <v>0</v>
      </c>
      <c r="U1704" s="48">
        <v>0</v>
      </c>
      <c r="V1704" s="49">
        <v>0</v>
      </c>
      <c r="W1704" s="48">
        <v>0</v>
      </c>
      <c r="X1704" s="49">
        <v>0</v>
      </c>
      <c r="Y1704" s="48">
        <v>0</v>
      </c>
      <c r="Z1704" s="49">
        <v>0</v>
      </c>
      <c r="AA1704" s="48">
        <v>0</v>
      </c>
      <c r="AB1704" s="49">
        <v>0</v>
      </c>
      <c r="AC1704" s="58">
        <f t="shared" si="632"/>
        <v>0</v>
      </c>
      <c r="AD1704" s="58"/>
      <c r="AE1704" s="58"/>
    </row>
    <row r="1705" spans="2:31" x14ac:dyDescent="0.3">
      <c r="B1705" s="62" t="s">
        <v>80</v>
      </c>
      <c r="C1705" s="62"/>
      <c r="D1705" s="62"/>
      <c r="E1705" s="48">
        <v>0</v>
      </c>
      <c r="F1705" s="49">
        <v>0</v>
      </c>
      <c r="G1705" s="48">
        <v>0</v>
      </c>
      <c r="H1705" s="49">
        <v>0</v>
      </c>
      <c r="I1705" s="48">
        <v>0</v>
      </c>
      <c r="J1705" s="49">
        <v>0</v>
      </c>
      <c r="K1705" s="48">
        <v>0</v>
      </c>
      <c r="L1705" s="49">
        <v>0</v>
      </c>
      <c r="M1705" s="48">
        <v>0</v>
      </c>
      <c r="N1705" s="49">
        <v>0</v>
      </c>
      <c r="O1705" s="48">
        <v>0</v>
      </c>
      <c r="P1705" s="49">
        <v>0</v>
      </c>
      <c r="Q1705" s="48">
        <v>0</v>
      </c>
      <c r="R1705" s="49">
        <v>0</v>
      </c>
      <c r="S1705" s="48">
        <v>0</v>
      </c>
      <c r="T1705" s="49">
        <v>21.412333333333343</v>
      </c>
      <c r="U1705" s="48">
        <v>3.1509999999999945</v>
      </c>
      <c r="V1705" s="49">
        <v>0</v>
      </c>
      <c r="W1705" s="48">
        <v>0</v>
      </c>
      <c r="X1705" s="49">
        <v>0</v>
      </c>
      <c r="Y1705" s="48">
        <v>0</v>
      </c>
      <c r="Z1705" s="49">
        <v>0</v>
      </c>
      <c r="AA1705" s="48">
        <v>0</v>
      </c>
      <c r="AB1705" s="49">
        <v>0</v>
      </c>
      <c r="AC1705" s="58">
        <f t="shared" si="632"/>
        <v>24.56333333333334</v>
      </c>
      <c r="AD1705" s="58"/>
      <c r="AE1705" s="58"/>
    </row>
    <row r="1706" spans="2:31" x14ac:dyDescent="0.3">
      <c r="B1706" s="62" t="s">
        <v>88</v>
      </c>
      <c r="C1706" s="62"/>
      <c r="D1706" s="62"/>
      <c r="E1706" s="48">
        <v>0</v>
      </c>
      <c r="F1706" s="49">
        <v>0</v>
      </c>
      <c r="G1706" s="48">
        <v>0</v>
      </c>
      <c r="H1706" s="49">
        <v>0</v>
      </c>
      <c r="I1706" s="48">
        <v>0</v>
      </c>
      <c r="J1706" s="49">
        <v>0</v>
      </c>
      <c r="K1706" s="48">
        <v>0</v>
      </c>
      <c r="L1706" s="49">
        <v>0</v>
      </c>
      <c r="M1706" s="48">
        <v>0</v>
      </c>
      <c r="N1706" s="49">
        <v>0</v>
      </c>
      <c r="O1706" s="48">
        <v>0</v>
      </c>
      <c r="P1706" s="49">
        <v>0</v>
      </c>
      <c r="Q1706" s="48">
        <v>0</v>
      </c>
      <c r="R1706" s="49">
        <v>0</v>
      </c>
      <c r="S1706" s="48">
        <v>0</v>
      </c>
      <c r="T1706" s="49">
        <v>0</v>
      </c>
      <c r="U1706" s="48">
        <v>0</v>
      </c>
      <c r="V1706" s="49">
        <v>0</v>
      </c>
      <c r="W1706" s="48">
        <v>0</v>
      </c>
      <c r="X1706" s="49">
        <v>0</v>
      </c>
      <c r="Y1706" s="48">
        <v>0</v>
      </c>
      <c r="Z1706" s="49">
        <v>0</v>
      </c>
      <c r="AA1706" s="48">
        <v>0</v>
      </c>
      <c r="AB1706" s="49">
        <v>0</v>
      </c>
      <c r="AC1706" s="58">
        <f t="shared" si="632"/>
        <v>0</v>
      </c>
      <c r="AD1706" s="58"/>
      <c r="AE1706" s="58"/>
    </row>
    <row r="1707" spans="2:31" x14ac:dyDescent="0.3">
      <c r="B1707" s="62" t="s">
        <v>104</v>
      </c>
      <c r="C1707" s="62"/>
      <c r="D1707" s="62"/>
      <c r="E1707" s="48">
        <v>0</v>
      </c>
      <c r="F1707" s="49">
        <v>0</v>
      </c>
      <c r="G1707" s="48">
        <v>0</v>
      </c>
      <c r="H1707" s="49">
        <v>0</v>
      </c>
      <c r="I1707" s="48">
        <v>0</v>
      </c>
      <c r="J1707" s="49">
        <v>0</v>
      </c>
      <c r="K1707" s="48">
        <v>0</v>
      </c>
      <c r="L1707" s="49">
        <v>0</v>
      </c>
      <c r="M1707" s="48">
        <v>0</v>
      </c>
      <c r="N1707" s="49">
        <v>0</v>
      </c>
      <c r="O1707" s="48">
        <v>1.709333333333334</v>
      </c>
      <c r="P1707" s="49">
        <v>12.710666666666661</v>
      </c>
      <c r="Q1707" s="48">
        <v>14.388000000000007</v>
      </c>
      <c r="R1707" s="49">
        <v>13.260500000000004</v>
      </c>
      <c r="S1707" s="48">
        <v>12.130666666666672</v>
      </c>
      <c r="T1707" s="49">
        <v>0.70499999999999974</v>
      </c>
      <c r="U1707" s="48">
        <v>0</v>
      </c>
      <c r="V1707" s="49">
        <v>0</v>
      </c>
      <c r="W1707" s="48">
        <v>0</v>
      </c>
      <c r="X1707" s="49">
        <v>0</v>
      </c>
      <c r="Y1707" s="48">
        <v>0</v>
      </c>
      <c r="Z1707" s="49">
        <v>0</v>
      </c>
      <c r="AA1707" s="48">
        <v>0</v>
      </c>
      <c r="AB1707" s="49">
        <v>0</v>
      </c>
      <c r="AC1707" s="58">
        <f t="shared" si="632"/>
        <v>54.904166666666669</v>
      </c>
      <c r="AD1707" s="58"/>
      <c r="AE1707" s="58"/>
    </row>
    <row r="1708" spans="2:31" x14ac:dyDescent="0.3">
      <c r="B1708" s="62" t="s">
        <v>101</v>
      </c>
      <c r="C1708" s="62"/>
      <c r="D1708" s="62"/>
      <c r="E1708" s="48">
        <v>0</v>
      </c>
      <c r="F1708" s="49">
        <v>0</v>
      </c>
      <c r="G1708" s="48">
        <v>0</v>
      </c>
      <c r="H1708" s="49">
        <v>0</v>
      </c>
      <c r="I1708" s="48">
        <v>0</v>
      </c>
      <c r="J1708" s="49">
        <v>0</v>
      </c>
      <c r="K1708" s="48">
        <v>0</v>
      </c>
      <c r="L1708" s="49">
        <v>0</v>
      </c>
      <c r="M1708" s="48">
        <v>0</v>
      </c>
      <c r="N1708" s="49">
        <v>0</v>
      </c>
      <c r="O1708" s="48">
        <v>0</v>
      </c>
      <c r="P1708" s="49">
        <v>0</v>
      </c>
      <c r="Q1708" s="48">
        <v>0</v>
      </c>
      <c r="R1708" s="49">
        <v>0.20616666666666675</v>
      </c>
      <c r="S1708" s="48">
        <v>16.288166666666662</v>
      </c>
      <c r="T1708" s="49">
        <v>0.74333333333333229</v>
      </c>
      <c r="U1708" s="48">
        <v>0</v>
      </c>
      <c r="V1708" s="49">
        <v>0</v>
      </c>
      <c r="W1708" s="48">
        <v>0</v>
      </c>
      <c r="X1708" s="49">
        <v>0</v>
      </c>
      <c r="Y1708" s="48">
        <v>0</v>
      </c>
      <c r="Z1708" s="49">
        <v>0</v>
      </c>
      <c r="AA1708" s="48">
        <v>0</v>
      </c>
      <c r="AB1708" s="49">
        <v>0</v>
      </c>
      <c r="AC1708" s="58">
        <f t="shared" si="632"/>
        <v>17.237666666666662</v>
      </c>
      <c r="AD1708" s="58"/>
      <c r="AE1708" s="58"/>
    </row>
    <row r="1709" spans="2:31" x14ac:dyDescent="0.3">
      <c r="B1709" s="62" t="s">
        <v>102</v>
      </c>
      <c r="C1709" s="62"/>
      <c r="D1709" s="62"/>
      <c r="E1709" s="48">
        <v>0</v>
      </c>
      <c r="F1709" s="49">
        <v>0</v>
      </c>
      <c r="G1709" s="48">
        <v>0</v>
      </c>
      <c r="H1709" s="49">
        <v>0</v>
      </c>
      <c r="I1709" s="48">
        <v>0</v>
      </c>
      <c r="J1709" s="49">
        <v>0</v>
      </c>
      <c r="K1709" s="48">
        <v>0</v>
      </c>
      <c r="L1709" s="49">
        <v>0</v>
      </c>
      <c r="M1709" s="48">
        <v>0</v>
      </c>
      <c r="N1709" s="49">
        <v>0</v>
      </c>
      <c r="O1709" s="48">
        <v>0.35999999999999943</v>
      </c>
      <c r="P1709" s="49">
        <v>2.6400000000000006</v>
      </c>
      <c r="Q1709" s="48">
        <v>2.8900000000000006</v>
      </c>
      <c r="R1709" s="49">
        <v>2.8499999999999943</v>
      </c>
      <c r="S1709" s="48">
        <v>2.980000000000004</v>
      </c>
      <c r="T1709" s="49">
        <v>13.450000000000003</v>
      </c>
      <c r="U1709" s="48">
        <v>28.890000000000036</v>
      </c>
      <c r="V1709" s="49">
        <v>8.4900000000000091</v>
      </c>
      <c r="W1709" s="48">
        <v>0</v>
      </c>
      <c r="X1709" s="49">
        <v>0</v>
      </c>
      <c r="Y1709" s="48">
        <v>0</v>
      </c>
      <c r="Z1709" s="49">
        <v>0</v>
      </c>
      <c r="AA1709" s="48">
        <v>0</v>
      </c>
      <c r="AB1709" s="49">
        <v>0</v>
      </c>
      <c r="AC1709" s="58">
        <f t="shared" si="632"/>
        <v>62.550000000000047</v>
      </c>
      <c r="AD1709" s="58"/>
      <c r="AE1709" s="58"/>
    </row>
    <row r="1710" spans="2:31" x14ac:dyDescent="0.3">
      <c r="B1710" s="62" t="s">
        <v>103</v>
      </c>
      <c r="C1710" s="62"/>
      <c r="D1710" s="62"/>
      <c r="E1710" s="48">
        <v>0</v>
      </c>
      <c r="F1710" s="49">
        <v>0</v>
      </c>
      <c r="G1710" s="48">
        <v>0</v>
      </c>
      <c r="H1710" s="49">
        <v>0</v>
      </c>
      <c r="I1710" s="48">
        <v>0</v>
      </c>
      <c r="J1710" s="49">
        <v>0</v>
      </c>
      <c r="K1710" s="48">
        <v>0</v>
      </c>
      <c r="L1710" s="49">
        <v>0</v>
      </c>
      <c r="M1710" s="48">
        <v>0</v>
      </c>
      <c r="N1710" s="49">
        <v>0</v>
      </c>
      <c r="O1710" s="48">
        <v>0.62199999999999989</v>
      </c>
      <c r="P1710" s="49">
        <v>5.9983333333333348</v>
      </c>
      <c r="Q1710" s="48">
        <v>6.8895000000000026</v>
      </c>
      <c r="R1710" s="49">
        <v>2.6783333333333323</v>
      </c>
      <c r="S1710" s="48">
        <v>3.0830000000000068</v>
      </c>
      <c r="T1710" s="49">
        <v>8.50616666666666</v>
      </c>
      <c r="U1710" s="48">
        <v>9.7781666666666602</v>
      </c>
      <c r="V1710" s="49">
        <v>8.2278333333333329</v>
      </c>
      <c r="W1710" s="48">
        <v>0</v>
      </c>
      <c r="X1710" s="49">
        <v>0</v>
      </c>
      <c r="Y1710" s="48">
        <v>0</v>
      </c>
      <c r="Z1710" s="49">
        <v>0</v>
      </c>
      <c r="AA1710" s="48">
        <v>0</v>
      </c>
      <c r="AB1710" s="49">
        <v>0</v>
      </c>
      <c r="AC1710" s="58">
        <f t="shared" si="632"/>
        <v>45.783333333333331</v>
      </c>
      <c r="AD1710" s="58"/>
      <c r="AE1710" s="58"/>
    </row>
    <row r="1711" spans="2:31" x14ac:dyDescent="0.3">
      <c r="B1711" s="62" t="s">
        <v>116</v>
      </c>
      <c r="C1711" s="62"/>
      <c r="D1711" s="62"/>
      <c r="E1711" s="48">
        <v>0</v>
      </c>
      <c r="F1711" s="49">
        <v>0</v>
      </c>
      <c r="G1711" s="48">
        <v>0</v>
      </c>
      <c r="H1711" s="49">
        <v>0</v>
      </c>
      <c r="I1711" s="48">
        <v>0</v>
      </c>
      <c r="J1711" s="49">
        <v>0</v>
      </c>
      <c r="K1711" s="48">
        <v>0</v>
      </c>
      <c r="L1711" s="49">
        <v>0</v>
      </c>
      <c r="M1711" s="48">
        <v>0</v>
      </c>
      <c r="N1711" s="49">
        <v>0</v>
      </c>
      <c r="O1711" s="48">
        <v>0</v>
      </c>
      <c r="P1711" s="49">
        <v>0.81999999999999318</v>
      </c>
      <c r="Q1711" s="48">
        <v>1.9499999999999886</v>
      </c>
      <c r="R1711" s="49">
        <v>3.3199999999999932</v>
      </c>
      <c r="S1711" s="48">
        <v>30.190000000000012</v>
      </c>
      <c r="T1711" s="49">
        <v>17.990000000000009</v>
      </c>
      <c r="U1711" s="48">
        <v>8.7999999999999972</v>
      </c>
      <c r="V1711" s="49">
        <v>0</v>
      </c>
      <c r="W1711" s="48">
        <v>34.630000000000059</v>
      </c>
      <c r="X1711" s="49">
        <v>0</v>
      </c>
      <c r="Y1711" s="48">
        <v>0</v>
      </c>
      <c r="Z1711" s="49">
        <v>0</v>
      </c>
      <c r="AA1711" s="48">
        <v>0</v>
      </c>
      <c r="AB1711" s="49">
        <v>0</v>
      </c>
      <c r="AC1711" s="58">
        <f>SUM(E1711:AB1711)</f>
        <v>97.700000000000045</v>
      </c>
      <c r="AD1711" s="58"/>
      <c r="AE1711" s="58"/>
    </row>
    <row r="1712" spans="2:31" x14ac:dyDescent="0.3">
      <c r="B1712" s="62" t="s">
        <v>117</v>
      </c>
      <c r="C1712" s="62"/>
      <c r="D1712" s="62"/>
      <c r="E1712" s="48">
        <v>0</v>
      </c>
      <c r="F1712" s="49">
        <v>0</v>
      </c>
      <c r="G1712" s="48">
        <v>0</v>
      </c>
      <c r="H1712" s="49">
        <v>0</v>
      </c>
      <c r="I1712" s="48">
        <v>0</v>
      </c>
      <c r="J1712" s="49">
        <v>0</v>
      </c>
      <c r="K1712" s="48">
        <v>0</v>
      </c>
      <c r="L1712" s="49">
        <v>0</v>
      </c>
      <c r="M1712" s="48">
        <v>0</v>
      </c>
      <c r="N1712" s="49">
        <v>0</v>
      </c>
      <c r="O1712" s="48">
        <v>8.0004999999999988</v>
      </c>
      <c r="P1712" s="49">
        <v>106.24033333333338</v>
      </c>
      <c r="Q1712" s="48">
        <v>139.98566666666662</v>
      </c>
      <c r="R1712" s="49">
        <v>140.00083333333333</v>
      </c>
      <c r="S1712" s="48">
        <v>140.02266666666671</v>
      </c>
      <c r="T1712" s="49">
        <v>140.017</v>
      </c>
      <c r="U1712" s="48">
        <v>140.00133333333332</v>
      </c>
      <c r="V1712" s="49">
        <v>140.01183333333339</v>
      </c>
      <c r="W1712" s="48">
        <v>139.99850000000006</v>
      </c>
      <c r="X1712" s="49">
        <v>0</v>
      </c>
      <c r="Y1712" s="48">
        <v>0</v>
      </c>
      <c r="Z1712" s="49">
        <v>0</v>
      </c>
      <c r="AA1712" s="48">
        <v>0</v>
      </c>
      <c r="AB1712" s="49">
        <v>0</v>
      </c>
      <c r="AC1712" s="58">
        <f>SUM(E1712:AB1712)</f>
        <v>1094.2786666666668</v>
      </c>
      <c r="AD1712" s="58"/>
      <c r="AE1712" s="58"/>
    </row>
    <row r="1713" spans="2:31" x14ac:dyDescent="0.3">
      <c r="B1713" s="62" t="s">
        <v>118</v>
      </c>
      <c r="C1713" s="62"/>
      <c r="D1713" s="62"/>
      <c r="E1713" s="48">
        <v>0</v>
      </c>
      <c r="F1713" s="49">
        <v>0</v>
      </c>
      <c r="G1713" s="48">
        <v>0</v>
      </c>
      <c r="H1713" s="49">
        <v>0</v>
      </c>
      <c r="I1713" s="48">
        <v>0</v>
      </c>
      <c r="J1713" s="49">
        <v>0</v>
      </c>
      <c r="K1713" s="48">
        <v>0</v>
      </c>
      <c r="L1713" s="49">
        <v>0</v>
      </c>
      <c r="M1713" s="48">
        <v>0</v>
      </c>
      <c r="N1713" s="49">
        <v>0</v>
      </c>
      <c r="O1713" s="48">
        <v>0</v>
      </c>
      <c r="P1713" s="49">
        <v>0.27833333333331323</v>
      </c>
      <c r="Q1713" s="48">
        <v>1.5769999999999991</v>
      </c>
      <c r="R1713" s="49">
        <v>1.2388333333333663</v>
      </c>
      <c r="S1713" s="48">
        <v>0</v>
      </c>
      <c r="T1713" s="49">
        <v>0</v>
      </c>
      <c r="U1713" s="48">
        <v>0.35666666666666486</v>
      </c>
      <c r="V1713" s="49">
        <v>0</v>
      </c>
      <c r="W1713" s="48">
        <v>0</v>
      </c>
      <c r="X1713" s="49">
        <v>0</v>
      </c>
      <c r="Y1713" s="48">
        <v>0</v>
      </c>
      <c r="Z1713" s="49">
        <v>0</v>
      </c>
      <c r="AA1713" s="48">
        <v>0</v>
      </c>
      <c r="AB1713" s="49">
        <v>0</v>
      </c>
      <c r="AC1713" s="58">
        <f t="shared" ref="AC1713" si="633">SUM(E1713:AB1713)</f>
        <v>3.4508333333333434</v>
      </c>
      <c r="AD1713" s="58"/>
      <c r="AE1713" s="58"/>
    </row>
    <row r="1714" spans="2:31" x14ac:dyDescent="0.3">
      <c r="B1714" s="62" t="s">
        <v>127</v>
      </c>
      <c r="C1714" s="62"/>
      <c r="D1714" s="62"/>
      <c r="E1714" s="48">
        <v>0</v>
      </c>
      <c r="F1714" s="49">
        <v>0</v>
      </c>
      <c r="G1714" s="48">
        <v>0</v>
      </c>
      <c r="H1714" s="49">
        <v>0</v>
      </c>
      <c r="I1714" s="48">
        <v>0</v>
      </c>
      <c r="J1714" s="49">
        <v>0</v>
      </c>
      <c r="K1714" s="48">
        <v>0</v>
      </c>
      <c r="L1714" s="49">
        <v>0</v>
      </c>
      <c r="M1714" s="48">
        <v>0</v>
      </c>
      <c r="N1714" s="49">
        <v>0</v>
      </c>
      <c r="O1714" s="48">
        <v>21.80716666666666</v>
      </c>
      <c r="P1714" s="49">
        <v>129.22</v>
      </c>
      <c r="Q1714" s="48">
        <v>151.1</v>
      </c>
      <c r="R1714" s="49">
        <v>156.92000000000002</v>
      </c>
      <c r="S1714" s="48">
        <v>156.91</v>
      </c>
      <c r="T1714" s="49">
        <v>156.91</v>
      </c>
      <c r="U1714" s="48">
        <v>156.91</v>
      </c>
      <c r="V1714" s="49">
        <v>156.93</v>
      </c>
      <c r="W1714" s="48">
        <v>161.16</v>
      </c>
      <c r="X1714" s="49">
        <v>0</v>
      </c>
      <c r="Y1714" s="48">
        <v>0</v>
      </c>
      <c r="Z1714" s="49">
        <v>0</v>
      </c>
      <c r="AA1714" s="48">
        <v>0</v>
      </c>
      <c r="AB1714" s="49">
        <v>0</v>
      </c>
      <c r="AC1714" s="58">
        <f>SUM(E1714:AB1714)</f>
        <v>1247.8671666666667</v>
      </c>
      <c r="AD1714" s="58"/>
      <c r="AE1714" s="58"/>
    </row>
    <row r="1715" spans="2:31" x14ac:dyDescent="0.3">
      <c r="B1715" s="4" t="s">
        <v>129</v>
      </c>
      <c r="C1715" s="12"/>
      <c r="D1715" s="12"/>
      <c r="E1715" s="48">
        <v>0</v>
      </c>
      <c r="F1715" s="49">
        <v>0</v>
      </c>
      <c r="G1715" s="48">
        <v>0</v>
      </c>
      <c r="H1715" s="49">
        <v>0</v>
      </c>
      <c r="I1715" s="48">
        <v>0</v>
      </c>
      <c r="J1715" s="49">
        <v>0</v>
      </c>
      <c r="K1715" s="48">
        <v>0</v>
      </c>
      <c r="L1715" s="49">
        <v>0</v>
      </c>
      <c r="M1715" s="48">
        <v>0</v>
      </c>
      <c r="N1715" s="49">
        <v>0</v>
      </c>
      <c r="O1715" s="48">
        <v>0</v>
      </c>
      <c r="P1715" s="49">
        <v>0</v>
      </c>
      <c r="Q1715" s="48">
        <v>0</v>
      </c>
      <c r="R1715" s="49">
        <v>0</v>
      </c>
      <c r="S1715" s="48">
        <v>0</v>
      </c>
      <c r="T1715" s="49">
        <v>34.216000000000037</v>
      </c>
      <c r="U1715" s="48">
        <v>26.675666666666686</v>
      </c>
      <c r="V1715" s="49">
        <v>3.2399999999999998</v>
      </c>
      <c r="W1715" s="48">
        <v>0</v>
      </c>
      <c r="X1715" s="49">
        <v>0</v>
      </c>
      <c r="Y1715" s="48">
        <v>0</v>
      </c>
      <c r="Z1715" s="49">
        <v>0</v>
      </c>
      <c r="AA1715" s="48">
        <v>0</v>
      </c>
      <c r="AB1715" s="49">
        <v>0</v>
      </c>
      <c r="AC1715" s="58">
        <f>SUM(E1715:AB1715)</f>
        <v>64.131666666666717</v>
      </c>
      <c r="AD1715" s="58"/>
      <c r="AE1715" s="58"/>
    </row>
    <row r="1716" spans="2:31" x14ac:dyDescent="0.3">
      <c r="B1716" s="4" t="s">
        <v>130</v>
      </c>
      <c r="C1716" s="12"/>
      <c r="D1716" s="12"/>
      <c r="E1716" s="48">
        <v>0</v>
      </c>
      <c r="F1716" s="49">
        <v>0</v>
      </c>
      <c r="G1716" s="48">
        <v>0</v>
      </c>
      <c r="H1716" s="49">
        <v>0</v>
      </c>
      <c r="I1716" s="48">
        <v>0</v>
      </c>
      <c r="J1716" s="49">
        <v>0</v>
      </c>
      <c r="K1716" s="48">
        <v>0</v>
      </c>
      <c r="L1716" s="49">
        <v>0</v>
      </c>
      <c r="M1716" s="48">
        <v>0</v>
      </c>
      <c r="N1716" s="49">
        <v>0</v>
      </c>
      <c r="O1716" s="48">
        <v>0</v>
      </c>
      <c r="P1716" s="49">
        <v>0</v>
      </c>
      <c r="Q1716" s="48">
        <v>0</v>
      </c>
      <c r="R1716" s="49">
        <v>0</v>
      </c>
      <c r="S1716" s="48">
        <v>0</v>
      </c>
      <c r="T1716" s="49">
        <v>0</v>
      </c>
      <c r="U1716" s="48">
        <v>0</v>
      </c>
      <c r="V1716" s="49">
        <v>0</v>
      </c>
      <c r="W1716" s="48">
        <v>0</v>
      </c>
      <c r="X1716" s="49">
        <v>0</v>
      </c>
      <c r="Y1716" s="48">
        <v>0</v>
      </c>
      <c r="Z1716" s="49">
        <v>0</v>
      </c>
      <c r="AA1716" s="48">
        <v>0</v>
      </c>
      <c r="AB1716" s="49">
        <v>0</v>
      </c>
      <c r="AC1716" s="58">
        <f>SUM(E1716:AB1716)</f>
        <v>0</v>
      </c>
      <c r="AD1716" s="58"/>
      <c r="AE1716" s="58"/>
    </row>
    <row r="1717" spans="2:31" x14ac:dyDescent="0.3">
      <c r="B1717" s="4" t="s">
        <v>131</v>
      </c>
      <c r="C1717" s="12"/>
      <c r="D1717" s="12"/>
      <c r="E1717" s="48">
        <v>0</v>
      </c>
      <c r="F1717" s="49">
        <v>0</v>
      </c>
      <c r="G1717" s="48">
        <v>0</v>
      </c>
      <c r="H1717" s="49">
        <v>0</v>
      </c>
      <c r="I1717" s="48">
        <v>0</v>
      </c>
      <c r="J1717" s="49">
        <v>0</v>
      </c>
      <c r="K1717" s="48">
        <v>0</v>
      </c>
      <c r="L1717" s="49">
        <v>0</v>
      </c>
      <c r="M1717" s="48">
        <v>0</v>
      </c>
      <c r="N1717" s="49">
        <v>0</v>
      </c>
      <c r="O1717" s="48">
        <v>0.18816666666666701</v>
      </c>
      <c r="P1717" s="49">
        <v>4.1488333333333332</v>
      </c>
      <c r="Q1717" s="48">
        <v>4.2645000000000008</v>
      </c>
      <c r="R1717" s="49">
        <v>4.0001666666666633</v>
      </c>
      <c r="S1717" s="48">
        <v>3.7558333333333374</v>
      </c>
      <c r="T1717" s="49">
        <v>1.8185000000000031</v>
      </c>
      <c r="U1717" s="48">
        <v>7.0054999999999996</v>
      </c>
      <c r="V1717" s="49">
        <v>10.095166666666664</v>
      </c>
      <c r="W1717" s="48">
        <v>0</v>
      </c>
      <c r="X1717" s="49">
        <v>0</v>
      </c>
      <c r="Y1717" s="48">
        <v>0</v>
      </c>
      <c r="Z1717" s="49">
        <v>0</v>
      </c>
      <c r="AA1717" s="48">
        <v>0</v>
      </c>
      <c r="AB1717" s="49">
        <v>0</v>
      </c>
      <c r="AC1717" s="87">
        <f>SUM(E1717:AB1717)</f>
        <v>35.276666666666671</v>
      </c>
      <c r="AD1717" s="87"/>
      <c r="AE1717" s="87"/>
    </row>
    <row r="1718" spans="2:31" x14ac:dyDescent="0.3">
      <c r="B1718" s="13" t="s">
        <v>2</v>
      </c>
      <c r="C1718" s="13"/>
      <c r="D1718" s="13"/>
      <c r="E1718" s="14">
        <f>SUM(E1658:E1717)</f>
        <v>0</v>
      </c>
      <c r="F1718" s="14">
        <f t="shared" ref="F1718" si="634">SUM(F1658:F1717)</f>
        <v>0</v>
      </c>
      <c r="G1718" s="14">
        <f t="shared" ref="G1718" si="635">SUM(G1658:G1717)</f>
        <v>0</v>
      </c>
      <c r="H1718" s="14">
        <f t="shared" ref="H1718" si="636">SUM(H1658:H1717)</f>
        <v>0</v>
      </c>
      <c r="I1718" s="14">
        <f t="shared" ref="I1718" si="637">SUM(I1658:I1717)</f>
        <v>0</v>
      </c>
      <c r="J1718" s="14">
        <f t="shared" ref="J1718" si="638">SUM(J1658:J1717)</f>
        <v>0</v>
      </c>
      <c r="K1718" s="14">
        <f t="shared" ref="K1718" si="639">SUM(K1658:K1717)</f>
        <v>0</v>
      </c>
      <c r="L1718" s="14">
        <f t="shared" ref="L1718" si="640">SUM(L1658:L1717)</f>
        <v>0</v>
      </c>
      <c r="M1718" s="14">
        <f t="shared" ref="M1718" si="641">SUM(M1658:M1717)</f>
        <v>0</v>
      </c>
      <c r="N1718" s="14">
        <f t="shared" ref="N1718" si="642">SUM(N1658:N1717)</f>
        <v>0</v>
      </c>
      <c r="O1718" s="14">
        <f t="shared" ref="O1718" si="643">SUM(O1658:O1717)</f>
        <v>189.91873333333334</v>
      </c>
      <c r="P1718" s="14">
        <f t="shared" ref="P1718" si="644">SUM(P1658:P1717)</f>
        <v>810.78483333333338</v>
      </c>
      <c r="Q1718" s="14">
        <f t="shared" ref="Q1718" si="645">SUM(Q1658:Q1717)</f>
        <v>866.7482</v>
      </c>
      <c r="R1718" s="14">
        <f t="shared" ref="R1718" si="646">SUM(R1658:R1717)</f>
        <v>833.57349999999997</v>
      </c>
      <c r="S1718" s="14">
        <f t="shared" ref="S1718" si="647">SUM(S1658:S1717)</f>
        <v>854.31016666666687</v>
      </c>
      <c r="T1718" s="14">
        <f t="shared" ref="T1718" si="648">SUM(T1658:T1717)</f>
        <v>955.40839999999992</v>
      </c>
      <c r="U1718" s="14">
        <f t="shared" ref="U1718" si="649">SUM(U1658:U1717)</f>
        <v>1045.8126166666666</v>
      </c>
      <c r="V1718" s="14">
        <f t="shared" ref="V1718" si="650">SUM(V1658:V1717)</f>
        <v>879.79680000000019</v>
      </c>
      <c r="W1718" s="14">
        <f t="shared" ref="W1718" si="651">SUM(W1658:W1717)</f>
        <v>451.57220000000007</v>
      </c>
      <c r="X1718" s="14">
        <f t="shared" ref="X1718" si="652">SUM(X1658:X1717)</f>
        <v>3.8519999999999985</v>
      </c>
      <c r="Y1718" s="14">
        <f t="shared" ref="Y1718" si="653">SUM(Y1658:Y1717)</f>
        <v>0</v>
      </c>
      <c r="Z1718" s="14">
        <f t="shared" ref="Z1718" si="654">SUM(Z1658:Z1717)</f>
        <v>0</v>
      </c>
      <c r="AA1718" s="14">
        <f t="shared" ref="AA1718" si="655">SUM(AA1658:AA1717)</f>
        <v>0</v>
      </c>
      <c r="AB1718" s="14">
        <f t="shared" ref="AB1718" si="656">SUM(AB1658:AB1717)</f>
        <v>0</v>
      </c>
      <c r="AC1718" s="70">
        <f>SUM(AC1658:AE1717)</f>
        <v>6891.7774500000014</v>
      </c>
      <c r="AD1718" s="70"/>
      <c r="AE1718" s="70"/>
    </row>
    <row r="1719" spans="2:31" x14ac:dyDescent="0.3">
      <c r="B1719" s="15"/>
      <c r="C1719" s="16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</row>
    <row r="1720" spans="2:31" x14ac:dyDescent="0.3">
      <c r="B1720" s="15"/>
      <c r="C1720" s="16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</row>
    <row r="1721" spans="2:31" x14ac:dyDescent="0.3">
      <c r="B1721" s="8">
        <f>'Resumen-Mensual'!$AE$22</f>
        <v>45318</v>
      </c>
    </row>
    <row r="1722" spans="2:31" x14ac:dyDescent="0.3">
      <c r="B1722" s="8"/>
    </row>
    <row r="1723" spans="2:31" x14ac:dyDescent="0.3">
      <c r="B1723" s="9" t="s">
        <v>81</v>
      </c>
      <c r="C1723" s="10"/>
      <c r="D1723" s="10"/>
      <c r="E1723" s="11">
        <v>1</v>
      </c>
      <c r="F1723" s="11">
        <v>2</v>
      </c>
      <c r="G1723" s="11">
        <v>3</v>
      </c>
      <c r="H1723" s="11">
        <v>4</v>
      </c>
      <c r="I1723" s="11">
        <v>5</v>
      </c>
      <c r="J1723" s="11">
        <v>6</v>
      </c>
      <c r="K1723" s="11">
        <v>7</v>
      </c>
      <c r="L1723" s="11">
        <v>8</v>
      </c>
      <c r="M1723" s="11">
        <v>9</v>
      </c>
      <c r="N1723" s="11">
        <v>10</v>
      </c>
      <c r="O1723" s="11">
        <v>11</v>
      </c>
      <c r="P1723" s="11">
        <v>12</v>
      </c>
      <c r="Q1723" s="11">
        <v>13</v>
      </c>
      <c r="R1723" s="11">
        <v>14</v>
      </c>
      <c r="S1723" s="11">
        <v>15</v>
      </c>
      <c r="T1723" s="11">
        <v>16</v>
      </c>
      <c r="U1723" s="11">
        <v>17</v>
      </c>
      <c r="V1723" s="11">
        <v>18</v>
      </c>
      <c r="W1723" s="11">
        <v>19</v>
      </c>
      <c r="X1723" s="11">
        <v>20</v>
      </c>
      <c r="Y1723" s="11">
        <v>21</v>
      </c>
      <c r="Z1723" s="11">
        <v>22</v>
      </c>
      <c r="AA1723" s="11">
        <v>23</v>
      </c>
      <c r="AB1723" s="11">
        <v>24</v>
      </c>
      <c r="AC1723" s="68" t="s">
        <v>2</v>
      </c>
      <c r="AD1723" s="68"/>
      <c r="AE1723" s="68"/>
    </row>
    <row r="1724" spans="2:31" x14ac:dyDescent="0.3">
      <c r="B1724" s="82" t="s">
        <v>37</v>
      </c>
      <c r="C1724" s="82"/>
      <c r="D1724" s="82"/>
      <c r="E1724" s="48">
        <v>0</v>
      </c>
      <c r="F1724" s="49">
        <v>0</v>
      </c>
      <c r="G1724" s="48">
        <v>0</v>
      </c>
      <c r="H1724" s="49">
        <v>0</v>
      </c>
      <c r="I1724" s="48">
        <v>0</v>
      </c>
      <c r="J1724" s="49">
        <v>0</v>
      </c>
      <c r="K1724" s="48">
        <v>0</v>
      </c>
      <c r="L1724" s="49">
        <v>0</v>
      </c>
      <c r="M1724" s="48">
        <v>0</v>
      </c>
      <c r="N1724" s="49">
        <v>0</v>
      </c>
      <c r="O1724" s="48">
        <v>0</v>
      </c>
      <c r="P1724" s="49">
        <v>0</v>
      </c>
      <c r="Q1724" s="48">
        <v>0</v>
      </c>
      <c r="R1724" s="49">
        <v>0</v>
      </c>
      <c r="S1724" s="48">
        <v>0</v>
      </c>
      <c r="T1724" s="49">
        <v>0</v>
      </c>
      <c r="U1724" s="48">
        <v>0</v>
      </c>
      <c r="V1724" s="49">
        <v>0</v>
      </c>
      <c r="W1724" s="48">
        <v>0</v>
      </c>
      <c r="X1724" s="49">
        <v>0</v>
      </c>
      <c r="Y1724" s="48">
        <v>0</v>
      </c>
      <c r="Z1724" s="49">
        <v>0</v>
      </c>
      <c r="AA1724" s="48">
        <v>0</v>
      </c>
      <c r="AB1724" s="49">
        <v>0</v>
      </c>
      <c r="AC1724" s="58">
        <f>SUM(E1724:AB1724)</f>
        <v>0</v>
      </c>
      <c r="AD1724" s="58"/>
      <c r="AE1724" s="58"/>
    </row>
    <row r="1725" spans="2:31" x14ac:dyDescent="0.3">
      <c r="B1725" s="62" t="s">
        <v>38</v>
      </c>
      <c r="C1725" s="62"/>
      <c r="D1725" s="62"/>
      <c r="E1725" s="48">
        <v>0</v>
      </c>
      <c r="F1725" s="49">
        <v>0</v>
      </c>
      <c r="G1725" s="48">
        <v>0</v>
      </c>
      <c r="H1725" s="49">
        <v>0</v>
      </c>
      <c r="I1725" s="48">
        <v>0</v>
      </c>
      <c r="J1725" s="49">
        <v>0</v>
      </c>
      <c r="K1725" s="48">
        <v>0</v>
      </c>
      <c r="L1725" s="49">
        <v>0</v>
      </c>
      <c r="M1725" s="48">
        <v>0</v>
      </c>
      <c r="N1725" s="49">
        <v>0</v>
      </c>
      <c r="O1725" s="48">
        <v>0</v>
      </c>
      <c r="P1725" s="49">
        <v>0</v>
      </c>
      <c r="Q1725" s="48">
        <v>0</v>
      </c>
      <c r="R1725" s="49">
        <v>0</v>
      </c>
      <c r="S1725" s="48">
        <v>0</v>
      </c>
      <c r="T1725" s="49">
        <v>0</v>
      </c>
      <c r="U1725" s="48">
        <v>0</v>
      </c>
      <c r="V1725" s="49">
        <v>0</v>
      </c>
      <c r="W1725" s="48">
        <v>0</v>
      </c>
      <c r="X1725" s="49">
        <v>0</v>
      </c>
      <c r="Y1725" s="48">
        <v>0</v>
      </c>
      <c r="Z1725" s="49">
        <v>0</v>
      </c>
      <c r="AA1725" s="48">
        <v>0</v>
      </c>
      <c r="AB1725" s="49">
        <v>0</v>
      </c>
      <c r="AC1725" s="58">
        <f t="shared" ref="AC1725:AC1756" si="657">SUM(E1725:AB1725)</f>
        <v>0</v>
      </c>
      <c r="AD1725" s="58"/>
      <c r="AE1725" s="58"/>
    </row>
    <row r="1726" spans="2:31" x14ac:dyDescent="0.3">
      <c r="B1726" s="62" t="s">
        <v>39</v>
      </c>
      <c r="C1726" s="62"/>
      <c r="D1726" s="62"/>
      <c r="E1726" s="48">
        <v>0</v>
      </c>
      <c r="F1726" s="49">
        <v>0</v>
      </c>
      <c r="G1726" s="48">
        <v>0</v>
      </c>
      <c r="H1726" s="49">
        <v>0</v>
      </c>
      <c r="I1726" s="48">
        <v>0</v>
      </c>
      <c r="J1726" s="49">
        <v>0</v>
      </c>
      <c r="K1726" s="48">
        <v>0</v>
      </c>
      <c r="L1726" s="49">
        <v>0</v>
      </c>
      <c r="M1726" s="48">
        <v>2.5076666666666667</v>
      </c>
      <c r="N1726" s="49">
        <v>9.3404999999999898</v>
      </c>
      <c r="O1726" s="48">
        <v>14.899999999999984</v>
      </c>
      <c r="P1726" s="49">
        <v>18.799999999999979</v>
      </c>
      <c r="Q1726" s="48">
        <v>10.3</v>
      </c>
      <c r="R1726" s="49">
        <v>10.600000000000001</v>
      </c>
      <c r="S1726" s="48">
        <v>9.9</v>
      </c>
      <c r="T1726" s="49">
        <v>8.65</v>
      </c>
      <c r="U1726" s="48">
        <v>9.1549999999999976</v>
      </c>
      <c r="V1726" s="49">
        <v>6.519499999999999</v>
      </c>
      <c r="W1726" s="48">
        <v>3.1575000000000002</v>
      </c>
      <c r="X1726" s="49">
        <v>0</v>
      </c>
      <c r="Y1726" s="48">
        <v>0</v>
      </c>
      <c r="Z1726" s="49">
        <v>0</v>
      </c>
      <c r="AA1726" s="48">
        <v>0</v>
      </c>
      <c r="AB1726" s="49">
        <v>0</v>
      </c>
      <c r="AC1726" s="58">
        <f t="shared" si="657"/>
        <v>103.83016666666663</v>
      </c>
      <c r="AD1726" s="58"/>
      <c r="AE1726" s="58"/>
    </row>
    <row r="1727" spans="2:31" x14ac:dyDescent="0.3">
      <c r="B1727" s="62" t="s">
        <v>40</v>
      </c>
      <c r="C1727" s="62"/>
      <c r="D1727" s="62"/>
      <c r="E1727" s="48">
        <v>0</v>
      </c>
      <c r="F1727" s="49">
        <v>0</v>
      </c>
      <c r="G1727" s="48">
        <v>0</v>
      </c>
      <c r="H1727" s="49">
        <v>0</v>
      </c>
      <c r="I1727" s="48">
        <v>0</v>
      </c>
      <c r="J1727" s="49">
        <v>0</v>
      </c>
      <c r="K1727" s="48">
        <v>0</v>
      </c>
      <c r="L1727" s="49">
        <v>0</v>
      </c>
      <c r="M1727" s="48">
        <v>46.317833333333326</v>
      </c>
      <c r="N1727" s="49">
        <v>80.777999999999977</v>
      </c>
      <c r="O1727" s="48">
        <v>51.726499999999973</v>
      </c>
      <c r="P1727" s="49">
        <v>45.431000000000004</v>
      </c>
      <c r="Q1727" s="48">
        <v>45.784999999999975</v>
      </c>
      <c r="R1727" s="49">
        <v>43.010833333333316</v>
      </c>
      <c r="S1727" s="48">
        <v>44.864666666666658</v>
      </c>
      <c r="T1727" s="49">
        <v>47.358000000000011</v>
      </c>
      <c r="U1727" s="48">
        <v>55.680166666666679</v>
      </c>
      <c r="V1727" s="49">
        <v>56.553666666666686</v>
      </c>
      <c r="W1727" s="48">
        <v>30.609833333333327</v>
      </c>
      <c r="X1727" s="49">
        <v>0</v>
      </c>
      <c r="Y1727" s="48">
        <v>0</v>
      </c>
      <c r="Z1727" s="49">
        <v>0</v>
      </c>
      <c r="AA1727" s="48">
        <v>0</v>
      </c>
      <c r="AB1727" s="49">
        <v>0</v>
      </c>
      <c r="AC1727" s="58">
        <f t="shared" si="657"/>
        <v>548.1155</v>
      </c>
      <c r="AD1727" s="58"/>
      <c r="AE1727" s="58"/>
    </row>
    <row r="1728" spans="2:31" x14ac:dyDescent="0.3">
      <c r="B1728" s="62" t="s">
        <v>41</v>
      </c>
      <c r="C1728" s="62"/>
      <c r="D1728" s="62"/>
      <c r="E1728" s="48">
        <v>0</v>
      </c>
      <c r="F1728" s="49">
        <v>0</v>
      </c>
      <c r="G1728" s="48">
        <v>0</v>
      </c>
      <c r="H1728" s="49">
        <v>0</v>
      </c>
      <c r="I1728" s="48">
        <v>0</v>
      </c>
      <c r="J1728" s="49">
        <v>0</v>
      </c>
      <c r="K1728" s="48">
        <v>0</v>
      </c>
      <c r="L1728" s="49">
        <v>0</v>
      </c>
      <c r="M1728" s="48">
        <v>2.438833333333335</v>
      </c>
      <c r="N1728" s="49">
        <v>46.726499999999994</v>
      </c>
      <c r="O1728" s="48">
        <v>42.023333333333326</v>
      </c>
      <c r="P1728" s="49">
        <v>22.347500000000004</v>
      </c>
      <c r="Q1728" s="48">
        <v>23.689833333333329</v>
      </c>
      <c r="R1728" s="49">
        <v>22.376166666666673</v>
      </c>
      <c r="S1728" s="48">
        <v>20.755666666666674</v>
      </c>
      <c r="T1728" s="49">
        <v>24.263666666666662</v>
      </c>
      <c r="U1728" s="48">
        <v>27.807499999999997</v>
      </c>
      <c r="V1728" s="49">
        <v>27.832000000000004</v>
      </c>
      <c r="W1728" s="48">
        <v>19.886166666666664</v>
      </c>
      <c r="X1728" s="49">
        <v>4.000000000000033E-3</v>
      </c>
      <c r="Y1728" s="48">
        <v>0</v>
      </c>
      <c r="Z1728" s="49">
        <v>0</v>
      </c>
      <c r="AA1728" s="48">
        <v>0</v>
      </c>
      <c r="AB1728" s="49">
        <v>0</v>
      </c>
      <c r="AC1728" s="58">
        <f t="shared" si="657"/>
        <v>280.15116666666671</v>
      </c>
      <c r="AD1728" s="58"/>
      <c r="AE1728" s="58"/>
    </row>
    <row r="1729" spans="2:31" x14ac:dyDescent="0.3">
      <c r="B1729" s="62" t="s">
        <v>42</v>
      </c>
      <c r="C1729" s="62"/>
      <c r="D1729" s="62"/>
      <c r="E1729" s="48">
        <v>0</v>
      </c>
      <c r="F1729" s="49">
        <v>0</v>
      </c>
      <c r="G1729" s="48">
        <v>0</v>
      </c>
      <c r="H1729" s="49">
        <v>0</v>
      </c>
      <c r="I1729" s="48">
        <v>0</v>
      </c>
      <c r="J1729" s="49">
        <v>0</v>
      </c>
      <c r="K1729" s="48">
        <v>0</v>
      </c>
      <c r="L1729" s="49">
        <v>0</v>
      </c>
      <c r="M1729" s="48">
        <v>3.4754999999999994</v>
      </c>
      <c r="N1729" s="49">
        <v>16.361666666666665</v>
      </c>
      <c r="O1729" s="48">
        <v>8.7095000000000073</v>
      </c>
      <c r="P1729" s="49">
        <v>15.562499999999996</v>
      </c>
      <c r="Q1729" s="48">
        <v>22.066500000000019</v>
      </c>
      <c r="R1729" s="49">
        <v>23.405333333333338</v>
      </c>
      <c r="S1729" s="48">
        <v>20.697500000000005</v>
      </c>
      <c r="T1729" s="49">
        <v>21.919999999999998</v>
      </c>
      <c r="U1729" s="48">
        <v>23.555999999999994</v>
      </c>
      <c r="V1729" s="49">
        <v>19.027499999999996</v>
      </c>
      <c r="W1729" s="48">
        <v>8.1666666666665808E-3</v>
      </c>
      <c r="X1729" s="49">
        <v>0</v>
      </c>
      <c r="Y1729" s="48">
        <v>0</v>
      </c>
      <c r="Z1729" s="49">
        <v>0</v>
      </c>
      <c r="AA1729" s="48">
        <v>0</v>
      </c>
      <c r="AB1729" s="49">
        <v>0</v>
      </c>
      <c r="AC1729" s="58">
        <f t="shared" si="657"/>
        <v>174.79016666666666</v>
      </c>
      <c r="AD1729" s="58"/>
      <c r="AE1729" s="58"/>
    </row>
    <row r="1730" spans="2:31" x14ac:dyDescent="0.3">
      <c r="B1730" s="62" t="s">
        <v>43</v>
      </c>
      <c r="C1730" s="62"/>
      <c r="D1730" s="62"/>
      <c r="E1730" s="48">
        <v>0</v>
      </c>
      <c r="F1730" s="49">
        <v>0</v>
      </c>
      <c r="G1730" s="48">
        <v>0</v>
      </c>
      <c r="H1730" s="49">
        <v>0</v>
      </c>
      <c r="I1730" s="48">
        <v>0</v>
      </c>
      <c r="J1730" s="49">
        <v>0</v>
      </c>
      <c r="K1730" s="48">
        <v>0</v>
      </c>
      <c r="L1730" s="49">
        <v>0</v>
      </c>
      <c r="M1730" s="48">
        <v>31.873333333333324</v>
      </c>
      <c r="N1730" s="49">
        <v>35.817333333333323</v>
      </c>
      <c r="O1730" s="48">
        <v>23.440333333333349</v>
      </c>
      <c r="P1730" s="49">
        <v>17.413166666666662</v>
      </c>
      <c r="Q1730" s="48">
        <v>17.80999999999997</v>
      </c>
      <c r="R1730" s="49">
        <v>17.901166666666658</v>
      </c>
      <c r="S1730" s="48">
        <v>19.225166666666677</v>
      </c>
      <c r="T1730" s="49">
        <v>20.469666666666679</v>
      </c>
      <c r="U1730" s="48">
        <v>22.997000000000014</v>
      </c>
      <c r="V1730" s="49">
        <v>27.630166666666653</v>
      </c>
      <c r="W1730" s="48">
        <v>15.056999999999993</v>
      </c>
      <c r="X1730" s="49">
        <v>0</v>
      </c>
      <c r="Y1730" s="48">
        <v>0</v>
      </c>
      <c r="Z1730" s="49">
        <v>0</v>
      </c>
      <c r="AA1730" s="48">
        <v>0</v>
      </c>
      <c r="AB1730" s="49">
        <v>0</v>
      </c>
      <c r="AC1730" s="58">
        <f t="shared" si="657"/>
        <v>249.63433333333327</v>
      </c>
      <c r="AD1730" s="58"/>
      <c r="AE1730" s="58"/>
    </row>
    <row r="1731" spans="2:31" x14ac:dyDescent="0.3">
      <c r="B1731" s="62" t="s">
        <v>44</v>
      </c>
      <c r="C1731" s="62"/>
      <c r="D1731" s="62"/>
      <c r="E1731" s="48">
        <v>0</v>
      </c>
      <c r="F1731" s="49">
        <v>0</v>
      </c>
      <c r="G1731" s="48">
        <v>0</v>
      </c>
      <c r="H1731" s="49">
        <v>0</v>
      </c>
      <c r="I1731" s="48">
        <v>0</v>
      </c>
      <c r="J1731" s="49">
        <v>0</v>
      </c>
      <c r="K1731" s="48">
        <v>0</v>
      </c>
      <c r="L1731" s="49">
        <v>0</v>
      </c>
      <c r="M1731" s="48">
        <v>8.2809999999999988</v>
      </c>
      <c r="N1731" s="49">
        <v>18.822166666666668</v>
      </c>
      <c r="O1731" s="48">
        <v>35.16083333333335</v>
      </c>
      <c r="P1731" s="49">
        <v>40.871166666666682</v>
      </c>
      <c r="Q1731" s="48">
        <v>38.841000000000001</v>
      </c>
      <c r="R1731" s="49">
        <v>32.511333333333333</v>
      </c>
      <c r="S1731" s="48">
        <v>29.825499999999987</v>
      </c>
      <c r="T1731" s="49">
        <v>24.794166666666658</v>
      </c>
      <c r="U1731" s="48">
        <v>29.182166666666657</v>
      </c>
      <c r="V1731" s="49">
        <v>25.970166666666664</v>
      </c>
      <c r="W1731" s="48">
        <v>24.915666666666645</v>
      </c>
      <c r="X1731" s="49">
        <v>0</v>
      </c>
      <c r="Y1731" s="48">
        <v>0</v>
      </c>
      <c r="Z1731" s="49">
        <v>0</v>
      </c>
      <c r="AA1731" s="48">
        <v>0</v>
      </c>
      <c r="AB1731" s="49">
        <v>0</v>
      </c>
      <c r="AC1731" s="58">
        <f t="shared" si="657"/>
        <v>309.17516666666666</v>
      </c>
      <c r="AD1731" s="58"/>
      <c r="AE1731" s="58"/>
    </row>
    <row r="1732" spans="2:31" x14ac:dyDescent="0.3">
      <c r="B1732" s="62" t="s">
        <v>45</v>
      </c>
      <c r="C1732" s="62"/>
      <c r="D1732" s="62"/>
      <c r="E1732" s="48">
        <v>0</v>
      </c>
      <c r="F1732" s="49">
        <v>0</v>
      </c>
      <c r="G1732" s="48">
        <v>0</v>
      </c>
      <c r="H1732" s="49">
        <v>0</v>
      </c>
      <c r="I1732" s="48">
        <v>0</v>
      </c>
      <c r="J1732" s="49">
        <v>0</v>
      </c>
      <c r="K1732" s="48">
        <v>0</v>
      </c>
      <c r="L1732" s="49">
        <v>0</v>
      </c>
      <c r="M1732" s="48">
        <v>0.74080000000000001</v>
      </c>
      <c r="N1732" s="49">
        <v>13.83116666666667</v>
      </c>
      <c r="O1732" s="48">
        <v>3.6228333333333325</v>
      </c>
      <c r="P1732" s="49">
        <v>1.0415166666666658</v>
      </c>
      <c r="Q1732" s="48">
        <v>0.28333333333333416</v>
      </c>
      <c r="R1732" s="49">
        <v>0.90100000000000335</v>
      </c>
      <c r="S1732" s="48">
        <v>0.59400000000000119</v>
      </c>
      <c r="T1732" s="49">
        <v>0.48799999999999955</v>
      </c>
      <c r="U1732" s="48">
        <v>1.7324666666666686</v>
      </c>
      <c r="V1732" s="49">
        <v>11.466416666666667</v>
      </c>
      <c r="W1732" s="48">
        <v>8.9585000000000026</v>
      </c>
      <c r="X1732" s="49">
        <v>0</v>
      </c>
      <c r="Y1732" s="48">
        <v>0</v>
      </c>
      <c r="Z1732" s="49">
        <v>0</v>
      </c>
      <c r="AA1732" s="48">
        <v>0</v>
      </c>
      <c r="AB1732" s="49">
        <v>0</v>
      </c>
      <c r="AC1732" s="58">
        <f t="shared" si="657"/>
        <v>43.660033333333345</v>
      </c>
      <c r="AD1732" s="58"/>
      <c r="AE1732" s="58"/>
    </row>
    <row r="1733" spans="2:31" x14ac:dyDescent="0.3">
      <c r="B1733" s="62" t="s">
        <v>46</v>
      </c>
      <c r="C1733" s="62"/>
      <c r="D1733" s="62"/>
      <c r="E1733" s="48">
        <v>0</v>
      </c>
      <c r="F1733" s="49">
        <v>0</v>
      </c>
      <c r="G1733" s="48">
        <v>0</v>
      </c>
      <c r="H1733" s="49">
        <v>0</v>
      </c>
      <c r="I1733" s="48">
        <v>0</v>
      </c>
      <c r="J1733" s="49">
        <v>0</v>
      </c>
      <c r="K1733" s="48">
        <v>0</v>
      </c>
      <c r="L1733" s="49">
        <v>0</v>
      </c>
      <c r="M1733" s="48">
        <v>26.754399999999993</v>
      </c>
      <c r="N1733" s="49">
        <v>48.52199999999997</v>
      </c>
      <c r="O1733" s="48">
        <v>37.707833333333362</v>
      </c>
      <c r="P1733" s="49">
        <v>26.626166666666659</v>
      </c>
      <c r="Q1733" s="48">
        <v>22.68983333333334</v>
      </c>
      <c r="R1733" s="49">
        <v>22.370500000000003</v>
      </c>
      <c r="S1733" s="48">
        <v>24.264166666666668</v>
      </c>
      <c r="T1733" s="49">
        <v>29.084333333333312</v>
      </c>
      <c r="U1733" s="48">
        <v>31.855999999999998</v>
      </c>
      <c r="V1733" s="49">
        <v>31.049166666666689</v>
      </c>
      <c r="W1733" s="48">
        <v>17.798833333333341</v>
      </c>
      <c r="X1733" s="49">
        <v>0</v>
      </c>
      <c r="Y1733" s="48">
        <v>0</v>
      </c>
      <c r="Z1733" s="49">
        <v>0</v>
      </c>
      <c r="AA1733" s="48">
        <v>0</v>
      </c>
      <c r="AB1733" s="49">
        <v>0</v>
      </c>
      <c r="AC1733" s="58">
        <f t="shared" si="657"/>
        <v>318.72323333333333</v>
      </c>
      <c r="AD1733" s="58"/>
      <c r="AE1733" s="58"/>
    </row>
    <row r="1734" spans="2:31" x14ac:dyDescent="0.3">
      <c r="B1734" s="62" t="s">
        <v>47</v>
      </c>
      <c r="C1734" s="62"/>
      <c r="D1734" s="62"/>
      <c r="E1734" s="48">
        <v>0</v>
      </c>
      <c r="F1734" s="49">
        <v>0</v>
      </c>
      <c r="G1734" s="48">
        <v>0</v>
      </c>
      <c r="H1734" s="49">
        <v>0</v>
      </c>
      <c r="I1734" s="48">
        <v>0</v>
      </c>
      <c r="J1734" s="49">
        <v>0</v>
      </c>
      <c r="K1734" s="48">
        <v>0</v>
      </c>
      <c r="L1734" s="49">
        <v>0</v>
      </c>
      <c r="M1734" s="48">
        <v>4.6399999999999983E-2</v>
      </c>
      <c r="N1734" s="49">
        <v>23.142000000000031</v>
      </c>
      <c r="O1734" s="48">
        <v>23.895999999999976</v>
      </c>
      <c r="P1734" s="49">
        <v>23.895999999999976</v>
      </c>
      <c r="Q1734" s="48">
        <v>23.895999999999976</v>
      </c>
      <c r="R1734" s="49">
        <v>23.83799999999998</v>
      </c>
      <c r="S1734" s="48">
        <v>23.895999999999976</v>
      </c>
      <c r="T1734" s="49">
        <v>23.895999999999976</v>
      </c>
      <c r="U1734" s="48">
        <v>23.83799999999998</v>
      </c>
      <c r="V1734" s="49">
        <v>22.910000000000014</v>
      </c>
      <c r="W1734" s="48">
        <v>16.413999999999991</v>
      </c>
      <c r="X1734" s="49">
        <v>0</v>
      </c>
      <c r="Y1734" s="48">
        <v>0</v>
      </c>
      <c r="Z1734" s="49">
        <v>0</v>
      </c>
      <c r="AA1734" s="48">
        <v>0</v>
      </c>
      <c r="AB1734" s="49">
        <v>0</v>
      </c>
      <c r="AC1734" s="58">
        <f t="shared" si="657"/>
        <v>229.66839999999991</v>
      </c>
      <c r="AD1734" s="58"/>
      <c r="AE1734" s="58"/>
    </row>
    <row r="1735" spans="2:31" x14ac:dyDescent="0.3">
      <c r="B1735" s="62" t="s">
        <v>48</v>
      </c>
      <c r="C1735" s="62"/>
      <c r="D1735" s="62"/>
      <c r="E1735" s="48">
        <v>0</v>
      </c>
      <c r="F1735" s="49">
        <v>0</v>
      </c>
      <c r="G1735" s="48">
        <v>0</v>
      </c>
      <c r="H1735" s="49">
        <v>0</v>
      </c>
      <c r="I1735" s="48">
        <v>0</v>
      </c>
      <c r="J1735" s="49">
        <v>0</v>
      </c>
      <c r="K1735" s="48">
        <v>0</v>
      </c>
      <c r="L1735" s="49">
        <v>0</v>
      </c>
      <c r="M1735" s="48">
        <v>3.3600000000000012E-2</v>
      </c>
      <c r="N1735" s="49">
        <v>16.758000000000017</v>
      </c>
      <c r="O1735" s="48">
        <v>17.303999999999981</v>
      </c>
      <c r="P1735" s="49">
        <v>17.303999999999981</v>
      </c>
      <c r="Q1735" s="48">
        <v>17.303999999999981</v>
      </c>
      <c r="R1735" s="49">
        <v>17.261999999999976</v>
      </c>
      <c r="S1735" s="48">
        <v>17.303999999999981</v>
      </c>
      <c r="T1735" s="49">
        <v>17.303999999999981</v>
      </c>
      <c r="U1735" s="48">
        <v>17.261999999999976</v>
      </c>
      <c r="V1735" s="49">
        <v>16.590000000000011</v>
      </c>
      <c r="W1735" s="48">
        <v>11.885999999999999</v>
      </c>
      <c r="X1735" s="49">
        <v>0</v>
      </c>
      <c r="Y1735" s="48">
        <v>0</v>
      </c>
      <c r="Z1735" s="49">
        <v>0</v>
      </c>
      <c r="AA1735" s="48">
        <v>0</v>
      </c>
      <c r="AB1735" s="49">
        <v>0</v>
      </c>
      <c r="AC1735" s="58">
        <f t="shared" si="657"/>
        <v>166.31159999999986</v>
      </c>
      <c r="AD1735" s="58"/>
      <c r="AE1735" s="58"/>
    </row>
    <row r="1736" spans="2:31" x14ac:dyDescent="0.3">
      <c r="B1736" s="62" t="s">
        <v>49</v>
      </c>
      <c r="C1736" s="62"/>
      <c r="D1736" s="62"/>
      <c r="E1736" s="48">
        <v>0</v>
      </c>
      <c r="F1736" s="49">
        <v>0</v>
      </c>
      <c r="G1736" s="48">
        <v>0</v>
      </c>
      <c r="H1736" s="49">
        <v>0</v>
      </c>
      <c r="I1736" s="48">
        <v>0</v>
      </c>
      <c r="J1736" s="49">
        <v>0</v>
      </c>
      <c r="K1736" s="48">
        <v>0</v>
      </c>
      <c r="L1736" s="49">
        <v>0</v>
      </c>
      <c r="M1736" s="48">
        <v>0.88183333333333347</v>
      </c>
      <c r="N1736" s="49">
        <v>29.295833333333317</v>
      </c>
      <c r="O1736" s="48">
        <v>6.1268333333333276</v>
      </c>
      <c r="P1736" s="49">
        <v>33.785499999999999</v>
      </c>
      <c r="Q1736" s="48">
        <v>51.021666666666654</v>
      </c>
      <c r="R1736" s="49">
        <v>53.658499999999989</v>
      </c>
      <c r="S1736" s="48">
        <v>55.578833333333328</v>
      </c>
      <c r="T1736" s="49">
        <v>60.657500000000013</v>
      </c>
      <c r="U1736" s="48">
        <v>68.84666666666665</v>
      </c>
      <c r="V1736" s="49">
        <v>65.298500000000004</v>
      </c>
      <c r="W1736" s="48">
        <v>30.747000000000011</v>
      </c>
      <c r="X1736" s="49">
        <v>0</v>
      </c>
      <c r="Y1736" s="48">
        <v>0</v>
      </c>
      <c r="Z1736" s="49">
        <v>0</v>
      </c>
      <c r="AA1736" s="48">
        <v>0</v>
      </c>
      <c r="AB1736" s="49">
        <v>0</v>
      </c>
      <c r="AC1736" s="58">
        <f t="shared" si="657"/>
        <v>455.8986666666666</v>
      </c>
      <c r="AD1736" s="58"/>
      <c r="AE1736" s="58"/>
    </row>
    <row r="1737" spans="2:31" x14ac:dyDescent="0.3">
      <c r="B1737" s="62" t="s">
        <v>50</v>
      </c>
      <c r="C1737" s="62"/>
      <c r="D1737" s="62"/>
      <c r="E1737" s="48">
        <v>0</v>
      </c>
      <c r="F1737" s="49">
        <v>0</v>
      </c>
      <c r="G1737" s="48">
        <v>0</v>
      </c>
      <c r="H1737" s="49">
        <v>0</v>
      </c>
      <c r="I1737" s="48">
        <v>0</v>
      </c>
      <c r="J1737" s="49">
        <v>0</v>
      </c>
      <c r="K1737" s="48">
        <v>0</v>
      </c>
      <c r="L1737" s="49">
        <v>0</v>
      </c>
      <c r="M1737" s="48">
        <v>9.3471666666666682</v>
      </c>
      <c r="N1737" s="49">
        <v>38.686333333333344</v>
      </c>
      <c r="O1737" s="48">
        <v>40.977166666666683</v>
      </c>
      <c r="P1737" s="49">
        <v>40.902333333333338</v>
      </c>
      <c r="Q1737" s="48">
        <v>40.748166666666663</v>
      </c>
      <c r="R1737" s="49">
        <v>40.803833333333301</v>
      </c>
      <c r="S1737" s="48">
        <v>40.94583333333334</v>
      </c>
      <c r="T1737" s="49">
        <v>37.529333333333348</v>
      </c>
      <c r="U1737" s="48">
        <v>29.668333333333329</v>
      </c>
      <c r="V1737" s="49">
        <v>39.672666666666693</v>
      </c>
      <c r="W1737" s="48">
        <v>28.859666666666662</v>
      </c>
      <c r="X1737" s="49">
        <v>0.17750000000000005</v>
      </c>
      <c r="Y1737" s="48">
        <v>0</v>
      </c>
      <c r="Z1737" s="49">
        <v>0</v>
      </c>
      <c r="AA1737" s="48">
        <v>0</v>
      </c>
      <c r="AB1737" s="49">
        <v>0</v>
      </c>
      <c r="AC1737" s="58">
        <f t="shared" si="657"/>
        <v>388.31833333333344</v>
      </c>
      <c r="AD1737" s="58"/>
      <c r="AE1737" s="58"/>
    </row>
    <row r="1738" spans="2:31" x14ac:dyDescent="0.3">
      <c r="B1738" s="62" t="s">
        <v>123</v>
      </c>
      <c r="C1738" s="62"/>
      <c r="D1738" s="62"/>
      <c r="E1738" s="48">
        <v>0</v>
      </c>
      <c r="F1738" s="49">
        <v>0</v>
      </c>
      <c r="G1738" s="48">
        <v>0</v>
      </c>
      <c r="H1738" s="49">
        <v>0</v>
      </c>
      <c r="I1738" s="48">
        <v>0</v>
      </c>
      <c r="J1738" s="49">
        <v>0</v>
      </c>
      <c r="K1738" s="48">
        <v>0</v>
      </c>
      <c r="L1738" s="49">
        <v>0</v>
      </c>
      <c r="M1738" s="48">
        <v>8.9448333333333387</v>
      </c>
      <c r="N1738" s="49">
        <v>20.542833333333331</v>
      </c>
      <c r="O1738" s="48">
        <v>11.178666666666667</v>
      </c>
      <c r="P1738" s="49">
        <v>8.4008333333333223</v>
      </c>
      <c r="Q1738" s="48">
        <v>8.3470000000000031</v>
      </c>
      <c r="R1738" s="49">
        <v>8.7936666666666703</v>
      </c>
      <c r="S1738" s="48">
        <v>9.1833333333333318</v>
      </c>
      <c r="T1738" s="49">
        <v>10.411333333333328</v>
      </c>
      <c r="U1738" s="48">
        <v>11.431499999999993</v>
      </c>
      <c r="V1738" s="49">
        <v>10.944833333333339</v>
      </c>
      <c r="W1738" s="48">
        <v>0</v>
      </c>
      <c r="X1738" s="49">
        <v>0</v>
      </c>
      <c r="Y1738" s="48">
        <v>0</v>
      </c>
      <c r="Z1738" s="49">
        <v>0</v>
      </c>
      <c r="AA1738" s="48">
        <v>0</v>
      </c>
      <c r="AB1738" s="49">
        <v>0</v>
      </c>
      <c r="AC1738" s="58">
        <f t="shared" si="657"/>
        <v>108.17883333333332</v>
      </c>
      <c r="AD1738" s="58"/>
      <c r="AE1738" s="58"/>
    </row>
    <row r="1739" spans="2:31" x14ac:dyDescent="0.3">
      <c r="B1739" s="62" t="s">
        <v>51</v>
      </c>
      <c r="C1739" s="62"/>
      <c r="D1739" s="62"/>
      <c r="E1739" s="48">
        <v>0</v>
      </c>
      <c r="F1739" s="49">
        <v>0</v>
      </c>
      <c r="G1739" s="48">
        <v>0</v>
      </c>
      <c r="H1739" s="49">
        <v>0</v>
      </c>
      <c r="I1739" s="48">
        <v>0</v>
      </c>
      <c r="J1739" s="49">
        <v>0</v>
      </c>
      <c r="K1739" s="48">
        <v>0</v>
      </c>
      <c r="L1739" s="49">
        <v>0</v>
      </c>
      <c r="M1739" s="48">
        <v>14.822333333333335</v>
      </c>
      <c r="N1739" s="49">
        <v>53.441833333333356</v>
      </c>
      <c r="O1739" s="48">
        <v>78.228000000000023</v>
      </c>
      <c r="P1739" s="49">
        <v>85.087499999999991</v>
      </c>
      <c r="Q1739" s="48">
        <v>63</v>
      </c>
      <c r="R1739" s="49">
        <v>63.03</v>
      </c>
      <c r="S1739" s="48">
        <v>64.360000000000014</v>
      </c>
      <c r="T1739" s="49">
        <v>68.670000000000016</v>
      </c>
      <c r="U1739" s="48">
        <v>75.56</v>
      </c>
      <c r="V1739" s="49">
        <v>81.799333333333379</v>
      </c>
      <c r="W1739" s="48">
        <v>40.033999999999999</v>
      </c>
      <c r="X1739" s="49">
        <v>0</v>
      </c>
      <c r="Y1739" s="48">
        <v>0</v>
      </c>
      <c r="Z1739" s="49">
        <v>0</v>
      </c>
      <c r="AA1739" s="48">
        <v>0</v>
      </c>
      <c r="AB1739" s="49">
        <v>0</v>
      </c>
      <c r="AC1739" s="58">
        <f t="shared" si="657"/>
        <v>688.03300000000013</v>
      </c>
      <c r="AD1739" s="58"/>
      <c r="AE1739" s="58"/>
    </row>
    <row r="1740" spans="2:31" x14ac:dyDescent="0.3">
      <c r="B1740" s="62" t="s">
        <v>52</v>
      </c>
      <c r="C1740" s="62"/>
      <c r="D1740" s="62"/>
      <c r="E1740" s="48">
        <v>0</v>
      </c>
      <c r="F1740" s="49">
        <v>0</v>
      </c>
      <c r="G1740" s="48">
        <v>0</v>
      </c>
      <c r="H1740" s="49">
        <v>0</v>
      </c>
      <c r="I1740" s="48">
        <v>0</v>
      </c>
      <c r="J1740" s="49">
        <v>0</v>
      </c>
      <c r="K1740" s="48">
        <v>0</v>
      </c>
      <c r="L1740" s="49">
        <v>0</v>
      </c>
      <c r="M1740" s="48">
        <v>5.0341666666666658</v>
      </c>
      <c r="N1740" s="49">
        <v>23.42433333333334</v>
      </c>
      <c r="O1740" s="48">
        <v>18.049833333333332</v>
      </c>
      <c r="P1740" s="49">
        <v>16.144500000000001</v>
      </c>
      <c r="Q1740" s="48">
        <v>15.456333333333335</v>
      </c>
      <c r="R1740" s="49">
        <v>9.5498333333333321</v>
      </c>
      <c r="S1740" s="48">
        <v>9.71383333333333</v>
      </c>
      <c r="T1740" s="49">
        <v>11.230333333333331</v>
      </c>
      <c r="U1740" s="48">
        <v>17.791333333333331</v>
      </c>
      <c r="V1740" s="49">
        <v>19.661166666666649</v>
      </c>
      <c r="W1740" s="48">
        <v>11.255166666666664</v>
      </c>
      <c r="X1740" s="49">
        <v>0</v>
      </c>
      <c r="Y1740" s="48">
        <v>0</v>
      </c>
      <c r="Z1740" s="49">
        <v>0</v>
      </c>
      <c r="AA1740" s="48">
        <v>0</v>
      </c>
      <c r="AB1740" s="49">
        <v>0</v>
      </c>
      <c r="AC1740" s="58">
        <f t="shared" si="657"/>
        <v>157.31083333333333</v>
      </c>
      <c r="AD1740" s="58"/>
      <c r="AE1740" s="58"/>
    </row>
    <row r="1741" spans="2:31" x14ac:dyDescent="0.3">
      <c r="B1741" s="62" t="s">
        <v>53</v>
      </c>
      <c r="C1741" s="62"/>
      <c r="D1741" s="62"/>
      <c r="E1741" s="48">
        <v>0</v>
      </c>
      <c r="F1741" s="49">
        <v>0</v>
      </c>
      <c r="G1741" s="48">
        <v>0</v>
      </c>
      <c r="H1741" s="49">
        <v>0</v>
      </c>
      <c r="I1741" s="48">
        <v>0</v>
      </c>
      <c r="J1741" s="49">
        <v>0</v>
      </c>
      <c r="K1741" s="48">
        <v>0</v>
      </c>
      <c r="L1741" s="49">
        <v>0</v>
      </c>
      <c r="M1741" s="48">
        <v>0</v>
      </c>
      <c r="N1741" s="49">
        <v>0</v>
      </c>
      <c r="O1741" s="48">
        <v>0</v>
      </c>
      <c r="P1741" s="49">
        <v>0</v>
      </c>
      <c r="Q1741" s="48">
        <v>0</v>
      </c>
      <c r="R1741" s="49">
        <v>0</v>
      </c>
      <c r="S1741" s="48">
        <v>0</v>
      </c>
      <c r="T1741" s="49">
        <v>0</v>
      </c>
      <c r="U1741" s="48">
        <v>0</v>
      </c>
      <c r="V1741" s="49">
        <v>0</v>
      </c>
      <c r="W1741" s="48">
        <v>0</v>
      </c>
      <c r="X1741" s="49">
        <v>0</v>
      </c>
      <c r="Y1741" s="48">
        <v>0</v>
      </c>
      <c r="Z1741" s="49">
        <v>0</v>
      </c>
      <c r="AA1741" s="48">
        <v>0</v>
      </c>
      <c r="AB1741" s="49">
        <v>0</v>
      </c>
      <c r="AC1741" s="58">
        <f t="shared" si="657"/>
        <v>0</v>
      </c>
      <c r="AD1741" s="58"/>
      <c r="AE1741" s="58"/>
    </row>
    <row r="1742" spans="2:31" x14ac:dyDescent="0.3">
      <c r="B1742" s="62" t="s">
        <v>54</v>
      </c>
      <c r="C1742" s="62"/>
      <c r="D1742" s="62"/>
      <c r="E1742" s="48">
        <v>0</v>
      </c>
      <c r="F1742" s="49">
        <v>0</v>
      </c>
      <c r="G1742" s="48">
        <v>0</v>
      </c>
      <c r="H1742" s="49">
        <v>0</v>
      </c>
      <c r="I1742" s="48">
        <v>0</v>
      </c>
      <c r="J1742" s="49">
        <v>0</v>
      </c>
      <c r="K1742" s="48">
        <v>0</v>
      </c>
      <c r="L1742" s="49">
        <v>0</v>
      </c>
      <c r="M1742" s="48">
        <v>26.502666666666666</v>
      </c>
      <c r="N1742" s="49">
        <v>50.610666666666674</v>
      </c>
      <c r="O1742" s="48">
        <v>37.865666666666648</v>
      </c>
      <c r="P1742" s="49">
        <v>25.247999999999994</v>
      </c>
      <c r="Q1742" s="48">
        <v>23.672166666666662</v>
      </c>
      <c r="R1742" s="49">
        <v>25.205000000000002</v>
      </c>
      <c r="S1742" s="48">
        <v>26.048500000000001</v>
      </c>
      <c r="T1742" s="49">
        <v>27.78416666666665</v>
      </c>
      <c r="U1742" s="48">
        <v>29.674333333333347</v>
      </c>
      <c r="V1742" s="49">
        <v>31.762166666666666</v>
      </c>
      <c r="W1742" s="48">
        <v>27.748666666666661</v>
      </c>
      <c r="X1742" s="49">
        <v>0</v>
      </c>
      <c r="Y1742" s="48">
        <v>0</v>
      </c>
      <c r="Z1742" s="49">
        <v>0</v>
      </c>
      <c r="AA1742" s="48">
        <v>0</v>
      </c>
      <c r="AB1742" s="49">
        <v>0</v>
      </c>
      <c r="AC1742" s="58">
        <f t="shared" si="657"/>
        <v>332.12199999999996</v>
      </c>
      <c r="AD1742" s="58"/>
      <c r="AE1742" s="58"/>
    </row>
    <row r="1743" spans="2:31" x14ac:dyDescent="0.3">
      <c r="B1743" s="62" t="s">
        <v>55</v>
      </c>
      <c r="C1743" s="62"/>
      <c r="D1743" s="62"/>
      <c r="E1743" s="48">
        <v>0</v>
      </c>
      <c r="F1743" s="49">
        <v>0</v>
      </c>
      <c r="G1743" s="48">
        <v>0</v>
      </c>
      <c r="H1743" s="49">
        <v>0</v>
      </c>
      <c r="I1743" s="48">
        <v>0</v>
      </c>
      <c r="J1743" s="49">
        <v>0</v>
      </c>
      <c r="K1743" s="48">
        <v>0</v>
      </c>
      <c r="L1743" s="49">
        <v>0</v>
      </c>
      <c r="M1743" s="48">
        <v>0.49916666666666659</v>
      </c>
      <c r="N1743" s="49">
        <v>18.628666666666668</v>
      </c>
      <c r="O1743" s="48">
        <v>41.151666666666664</v>
      </c>
      <c r="P1743" s="49">
        <v>37.300000000000004</v>
      </c>
      <c r="Q1743" s="48">
        <v>34.551833333333327</v>
      </c>
      <c r="R1743" s="49">
        <v>35.110833333333318</v>
      </c>
      <c r="S1743" s="48">
        <v>33.728000000000009</v>
      </c>
      <c r="T1743" s="49">
        <v>37.381166666666651</v>
      </c>
      <c r="U1743" s="48">
        <v>41.960833333333348</v>
      </c>
      <c r="V1743" s="49">
        <v>47.412833333333339</v>
      </c>
      <c r="W1743" s="48">
        <v>32.650666666666673</v>
      </c>
      <c r="X1743" s="49">
        <v>0</v>
      </c>
      <c r="Y1743" s="48">
        <v>0</v>
      </c>
      <c r="Z1743" s="49">
        <v>0</v>
      </c>
      <c r="AA1743" s="48">
        <v>0</v>
      </c>
      <c r="AB1743" s="49">
        <v>0</v>
      </c>
      <c r="AC1743" s="58">
        <f t="shared" si="657"/>
        <v>360.37566666666669</v>
      </c>
      <c r="AD1743" s="58"/>
      <c r="AE1743" s="58"/>
    </row>
    <row r="1744" spans="2:31" x14ac:dyDescent="0.3">
      <c r="B1744" s="62" t="s">
        <v>56</v>
      </c>
      <c r="C1744" s="62"/>
      <c r="D1744" s="62"/>
      <c r="E1744" s="48">
        <v>0</v>
      </c>
      <c r="F1744" s="49">
        <v>0</v>
      </c>
      <c r="G1744" s="48">
        <v>0</v>
      </c>
      <c r="H1744" s="49">
        <v>0</v>
      </c>
      <c r="I1744" s="48">
        <v>0</v>
      </c>
      <c r="J1744" s="49">
        <v>0</v>
      </c>
      <c r="K1744" s="48">
        <v>0</v>
      </c>
      <c r="L1744" s="49">
        <v>0</v>
      </c>
      <c r="M1744" s="48">
        <v>15.260999999999999</v>
      </c>
      <c r="N1744" s="49">
        <v>9.1674999999999969</v>
      </c>
      <c r="O1744" s="48">
        <v>12.199333333333332</v>
      </c>
      <c r="P1744" s="49">
        <v>12.82883333333333</v>
      </c>
      <c r="Q1744" s="48">
        <v>11.719999999999999</v>
      </c>
      <c r="R1744" s="49">
        <v>11.666833333333336</v>
      </c>
      <c r="S1744" s="48">
        <v>12.196499999999999</v>
      </c>
      <c r="T1744" s="49">
        <v>13.442666666666669</v>
      </c>
      <c r="U1744" s="48">
        <v>15.871833333333333</v>
      </c>
      <c r="V1744" s="49">
        <v>17.989833333333351</v>
      </c>
      <c r="W1744" s="48">
        <v>19.663333333333334</v>
      </c>
      <c r="X1744" s="49">
        <v>1.6410000000000002</v>
      </c>
      <c r="Y1744" s="48">
        <v>0</v>
      </c>
      <c r="Z1744" s="49">
        <v>0</v>
      </c>
      <c r="AA1744" s="48">
        <v>0</v>
      </c>
      <c r="AB1744" s="49">
        <v>0</v>
      </c>
      <c r="AC1744" s="58">
        <f t="shared" si="657"/>
        <v>153.64866666666666</v>
      </c>
      <c r="AD1744" s="58"/>
      <c r="AE1744" s="58"/>
    </row>
    <row r="1745" spans="2:31" x14ac:dyDescent="0.3">
      <c r="B1745" s="62" t="s">
        <v>124</v>
      </c>
      <c r="C1745" s="62"/>
      <c r="D1745" s="62"/>
      <c r="E1745" s="48">
        <v>0</v>
      </c>
      <c r="F1745" s="49">
        <v>0</v>
      </c>
      <c r="G1745" s="48">
        <v>0</v>
      </c>
      <c r="H1745" s="49">
        <v>0</v>
      </c>
      <c r="I1745" s="48">
        <v>0</v>
      </c>
      <c r="J1745" s="49">
        <v>0</v>
      </c>
      <c r="K1745" s="48">
        <v>0</v>
      </c>
      <c r="L1745" s="49">
        <v>0</v>
      </c>
      <c r="M1745" s="48">
        <v>32.158833333333327</v>
      </c>
      <c r="N1745" s="49">
        <v>93.034833333333339</v>
      </c>
      <c r="O1745" s="48">
        <v>84.719666666666654</v>
      </c>
      <c r="P1745" s="49">
        <v>61.814499999999988</v>
      </c>
      <c r="Q1745" s="48">
        <v>56.888666666666659</v>
      </c>
      <c r="R1745" s="49">
        <v>56.504500000000007</v>
      </c>
      <c r="S1745" s="48">
        <v>57.046666666666674</v>
      </c>
      <c r="T1745" s="49">
        <v>57.730500000000013</v>
      </c>
      <c r="U1745" s="48">
        <v>63.187333333333335</v>
      </c>
      <c r="V1745" s="49">
        <v>68.551500000000019</v>
      </c>
      <c r="W1745" s="48">
        <v>50.666333333333327</v>
      </c>
      <c r="X1745" s="49">
        <v>0</v>
      </c>
      <c r="Y1745" s="48">
        <v>0</v>
      </c>
      <c r="Z1745" s="49">
        <v>0</v>
      </c>
      <c r="AA1745" s="48">
        <v>0</v>
      </c>
      <c r="AB1745" s="49">
        <v>0</v>
      </c>
      <c r="AC1745" s="58">
        <f t="shared" si="657"/>
        <v>682.3033333333334</v>
      </c>
      <c r="AD1745" s="58"/>
      <c r="AE1745" s="58"/>
    </row>
    <row r="1746" spans="2:31" x14ac:dyDescent="0.3">
      <c r="B1746" s="62" t="s">
        <v>57</v>
      </c>
      <c r="C1746" s="62"/>
      <c r="D1746" s="62"/>
      <c r="E1746" s="48">
        <v>0</v>
      </c>
      <c r="F1746" s="49">
        <v>0</v>
      </c>
      <c r="G1746" s="48">
        <v>0</v>
      </c>
      <c r="H1746" s="49">
        <v>0</v>
      </c>
      <c r="I1746" s="48">
        <v>0</v>
      </c>
      <c r="J1746" s="49">
        <v>0</v>
      </c>
      <c r="K1746" s="48">
        <v>0</v>
      </c>
      <c r="L1746" s="49">
        <v>0</v>
      </c>
      <c r="M1746" s="48">
        <v>0</v>
      </c>
      <c r="N1746" s="49">
        <v>0</v>
      </c>
      <c r="O1746" s="48">
        <v>0</v>
      </c>
      <c r="P1746" s="49">
        <v>0</v>
      </c>
      <c r="Q1746" s="48">
        <v>0</v>
      </c>
      <c r="R1746" s="49">
        <v>0</v>
      </c>
      <c r="S1746" s="48">
        <v>0</v>
      </c>
      <c r="T1746" s="49">
        <v>0</v>
      </c>
      <c r="U1746" s="48">
        <v>0</v>
      </c>
      <c r="V1746" s="49">
        <v>0</v>
      </c>
      <c r="W1746" s="48">
        <v>0</v>
      </c>
      <c r="X1746" s="49">
        <v>0</v>
      </c>
      <c r="Y1746" s="48">
        <v>0</v>
      </c>
      <c r="Z1746" s="49">
        <v>0</v>
      </c>
      <c r="AA1746" s="48">
        <v>0</v>
      </c>
      <c r="AB1746" s="49">
        <v>0</v>
      </c>
      <c r="AC1746" s="58">
        <f t="shared" si="657"/>
        <v>0</v>
      </c>
      <c r="AD1746" s="58"/>
      <c r="AE1746" s="58"/>
    </row>
    <row r="1747" spans="2:31" x14ac:dyDescent="0.3">
      <c r="B1747" s="62" t="s">
        <v>58</v>
      </c>
      <c r="C1747" s="62"/>
      <c r="D1747" s="62"/>
      <c r="E1747" s="48">
        <v>0</v>
      </c>
      <c r="F1747" s="49">
        <v>0</v>
      </c>
      <c r="G1747" s="48">
        <v>0</v>
      </c>
      <c r="H1747" s="49">
        <v>0</v>
      </c>
      <c r="I1747" s="48">
        <v>0</v>
      </c>
      <c r="J1747" s="49">
        <v>0</v>
      </c>
      <c r="K1747" s="48">
        <v>0</v>
      </c>
      <c r="L1747" s="49">
        <v>0</v>
      </c>
      <c r="M1747" s="48">
        <v>0</v>
      </c>
      <c r="N1747" s="49">
        <v>0</v>
      </c>
      <c r="O1747" s="48">
        <v>0</v>
      </c>
      <c r="P1747" s="49">
        <v>0</v>
      </c>
      <c r="Q1747" s="48">
        <v>0</v>
      </c>
      <c r="R1747" s="49">
        <v>0</v>
      </c>
      <c r="S1747" s="48">
        <v>0</v>
      </c>
      <c r="T1747" s="49">
        <v>0</v>
      </c>
      <c r="U1747" s="48">
        <v>0</v>
      </c>
      <c r="V1747" s="49">
        <v>0</v>
      </c>
      <c r="W1747" s="48">
        <v>0</v>
      </c>
      <c r="X1747" s="49">
        <v>0</v>
      </c>
      <c r="Y1747" s="48">
        <v>0</v>
      </c>
      <c r="Z1747" s="49">
        <v>0</v>
      </c>
      <c r="AA1747" s="48">
        <v>0</v>
      </c>
      <c r="AB1747" s="49">
        <v>0</v>
      </c>
      <c r="AC1747" s="58">
        <f t="shared" si="657"/>
        <v>0</v>
      </c>
      <c r="AD1747" s="58"/>
      <c r="AE1747" s="58"/>
    </row>
    <row r="1748" spans="2:31" x14ac:dyDescent="0.3">
      <c r="B1748" s="62" t="s">
        <v>125</v>
      </c>
      <c r="C1748" s="62"/>
      <c r="D1748" s="62"/>
      <c r="E1748" s="48">
        <v>0</v>
      </c>
      <c r="F1748" s="49">
        <v>0</v>
      </c>
      <c r="G1748" s="48">
        <v>0</v>
      </c>
      <c r="H1748" s="49">
        <v>0</v>
      </c>
      <c r="I1748" s="48">
        <v>0</v>
      </c>
      <c r="J1748" s="49">
        <v>0</v>
      </c>
      <c r="K1748" s="48">
        <v>0</v>
      </c>
      <c r="L1748" s="49">
        <v>0</v>
      </c>
      <c r="M1748" s="48">
        <v>12.178666666666668</v>
      </c>
      <c r="N1748" s="49">
        <v>19.839666666666666</v>
      </c>
      <c r="O1748" s="48">
        <v>39.3855</v>
      </c>
      <c r="P1748" s="49">
        <v>44.13566666666668</v>
      </c>
      <c r="Q1748" s="48">
        <v>34.598666666666688</v>
      </c>
      <c r="R1748" s="49">
        <v>33.78116666666665</v>
      </c>
      <c r="S1748" s="48">
        <v>35.237166666666667</v>
      </c>
      <c r="T1748" s="49">
        <v>40.172000000000011</v>
      </c>
      <c r="U1748" s="48">
        <v>43.781500000000015</v>
      </c>
      <c r="V1748" s="49">
        <v>54.410666666666664</v>
      </c>
      <c r="W1748" s="48">
        <v>26.923499999999997</v>
      </c>
      <c r="X1748" s="49">
        <v>0</v>
      </c>
      <c r="Y1748" s="48">
        <v>0</v>
      </c>
      <c r="Z1748" s="49">
        <v>0</v>
      </c>
      <c r="AA1748" s="48">
        <v>0</v>
      </c>
      <c r="AB1748" s="49">
        <v>0</v>
      </c>
      <c r="AC1748" s="58">
        <f t="shared" si="657"/>
        <v>384.44416666666666</v>
      </c>
      <c r="AD1748" s="58"/>
      <c r="AE1748" s="58"/>
    </row>
    <row r="1749" spans="2:31" x14ac:dyDescent="0.3">
      <c r="B1749" s="62" t="s">
        <v>59</v>
      </c>
      <c r="C1749" s="62"/>
      <c r="D1749" s="62"/>
      <c r="E1749" s="48">
        <v>0</v>
      </c>
      <c r="F1749" s="49">
        <v>0</v>
      </c>
      <c r="G1749" s="48">
        <v>0</v>
      </c>
      <c r="H1749" s="49">
        <v>0</v>
      </c>
      <c r="I1749" s="48">
        <v>0</v>
      </c>
      <c r="J1749" s="49">
        <v>0</v>
      </c>
      <c r="K1749" s="48">
        <v>0</v>
      </c>
      <c r="L1749" s="49">
        <v>0</v>
      </c>
      <c r="M1749" s="48">
        <v>4.4166666666666583E-2</v>
      </c>
      <c r="N1749" s="49">
        <v>0</v>
      </c>
      <c r="O1749" s="48">
        <v>0</v>
      </c>
      <c r="P1749" s="49">
        <v>0</v>
      </c>
      <c r="Q1749" s="48">
        <v>0</v>
      </c>
      <c r="R1749" s="49">
        <v>0</v>
      </c>
      <c r="S1749" s="48">
        <v>0</v>
      </c>
      <c r="T1749" s="49">
        <v>0</v>
      </c>
      <c r="U1749" s="48">
        <v>0</v>
      </c>
      <c r="V1749" s="49">
        <v>0</v>
      </c>
      <c r="W1749" s="48">
        <v>0</v>
      </c>
      <c r="X1749" s="49">
        <v>0</v>
      </c>
      <c r="Y1749" s="48">
        <v>0</v>
      </c>
      <c r="Z1749" s="49">
        <v>0</v>
      </c>
      <c r="AA1749" s="48">
        <v>0</v>
      </c>
      <c r="AB1749" s="49">
        <v>0</v>
      </c>
      <c r="AC1749" s="58">
        <f t="shared" si="657"/>
        <v>4.4166666666666583E-2</v>
      </c>
      <c r="AD1749" s="58"/>
      <c r="AE1749" s="58"/>
    </row>
    <row r="1750" spans="2:31" x14ac:dyDescent="0.3">
      <c r="B1750" s="62" t="s">
        <v>60</v>
      </c>
      <c r="C1750" s="62"/>
      <c r="D1750" s="62"/>
      <c r="E1750" s="48">
        <v>0</v>
      </c>
      <c r="F1750" s="49">
        <v>0</v>
      </c>
      <c r="G1750" s="48">
        <v>0</v>
      </c>
      <c r="H1750" s="49">
        <v>0</v>
      </c>
      <c r="I1750" s="48">
        <v>0</v>
      </c>
      <c r="J1750" s="49">
        <v>0</v>
      </c>
      <c r="K1750" s="48">
        <v>0</v>
      </c>
      <c r="L1750" s="49">
        <v>0</v>
      </c>
      <c r="M1750" s="48">
        <v>0</v>
      </c>
      <c r="N1750" s="49">
        <v>5.0200000000000049</v>
      </c>
      <c r="O1750" s="48">
        <v>0</v>
      </c>
      <c r="P1750" s="49">
        <v>15.100000000000016</v>
      </c>
      <c r="Q1750" s="48">
        <v>15.559999999999976</v>
      </c>
      <c r="R1750" s="49">
        <v>15.759999999999993</v>
      </c>
      <c r="S1750" s="48">
        <v>15.409999999999993</v>
      </c>
      <c r="T1750" s="49">
        <v>14.100000000000014</v>
      </c>
      <c r="U1750" s="48">
        <v>13.409999999999997</v>
      </c>
      <c r="V1750" s="49">
        <v>13.769999999999991</v>
      </c>
      <c r="W1750" s="48">
        <v>8.7799999999999887</v>
      </c>
      <c r="X1750" s="49">
        <v>0</v>
      </c>
      <c r="Y1750" s="48">
        <v>0</v>
      </c>
      <c r="Z1750" s="49">
        <v>0</v>
      </c>
      <c r="AA1750" s="48">
        <v>0</v>
      </c>
      <c r="AB1750" s="49">
        <v>0</v>
      </c>
      <c r="AC1750" s="58">
        <f t="shared" si="657"/>
        <v>116.90999999999997</v>
      </c>
      <c r="AD1750" s="58"/>
      <c r="AE1750" s="58"/>
    </row>
    <row r="1751" spans="2:31" x14ac:dyDescent="0.3">
      <c r="B1751" s="62" t="s">
        <v>61</v>
      </c>
      <c r="C1751" s="62"/>
      <c r="D1751" s="62"/>
      <c r="E1751" s="48">
        <v>0</v>
      </c>
      <c r="F1751" s="49">
        <v>0</v>
      </c>
      <c r="G1751" s="48">
        <v>0</v>
      </c>
      <c r="H1751" s="49">
        <v>0</v>
      </c>
      <c r="I1751" s="48">
        <v>0</v>
      </c>
      <c r="J1751" s="49">
        <v>0</v>
      </c>
      <c r="K1751" s="48">
        <v>0</v>
      </c>
      <c r="L1751" s="49">
        <v>0</v>
      </c>
      <c r="M1751" s="48">
        <v>0</v>
      </c>
      <c r="N1751" s="49">
        <v>18.799999999999979</v>
      </c>
      <c r="O1751" s="48">
        <v>27.700000000000028</v>
      </c>
      <c r="P1751" s="49">
        <v>12.269999999999996</v>
      </c>
      <c r="Q1751" s="48">
        <v>12.379999999999995</v>
      </c>
      <c r="R1751" s="49">
        <v>14.719999999999999</v>
      </c>
      <c r="S1751" s="48">
        <v>14.700000000000003</v>
      </c>
      <c r="T1751" s="49">
        <v>25.09999999999998</v>
      </c>
      <c r="U1751" s="48">
        <v>23.700000000000028</v>
      </c>
      <c r="V1751" s="49">
        <v>22.5</v>
      </c>
      <c r="W1751" s="48">
        <v>17.299999999999979</v>
      </c>
      <c r="X1751" s="49">
        <v>0</v>
      </c>
      <c r="Y1751" s="48">
        <v>0</v>
      </c>
      <c r="Z1751" s="49">
        <v>0</v>
      </c>
      <c r="AA1751" s="48">
        <v>0</v>
      </c>
      <c r="AB1751" s="49">
        <v>0</v>
      </c>
      <c r="AC1751" s="58">
        <f t="shared" si="657"/>
        <v>189.17</v>
      </c>
      <c r="AD1751" s="58"/>
      <c r="AE1751" s="58"/>
    </row>
    <row r="1752" spans="2:31" x14ac:dyDescent="0.3">
      <c r="B1752" s="62" t="s">
        <v>62</v>
      </c>
      <c r="C1752" s="62"/>
      <c r="D1752" s="62"/>
      <c r="E1752" s="48">
        <v>0</v>
      </c>
      <c r="F1752" s="49">
        <v>0</v>
      </c>
      <c r="G1752" s="48">
        <v>0</v>
      </c>
      <c r="H1752" s="49">
        <v>0</v>
      </c>
      <c r="I1752" s="48">
        <v>0</v>
      </c>
      <c r="J1752" s="49">
        <v>0</v>
      </c>
      <c r="K1752" s="48">
        <v>0</v>
      </c>
      <c r="L1752" s="49">
        <v>0</v>
      </c>
      <c r="M1752" s="48">
        <v>0</v>
      </c>
      <c r="N1752" s="49">
        <v>0.63000000000000256</v>
      </c>
      <c r="O1752" s="48">
        <v>1.1210000000000022</v>
      </c>
      <c r="P1752" s="49">
        <v>1.1210000000000022</v>
      </c>
      <c r="Q1752" s="48">
        <v>0.42999999999999972</v>
      </c>
      <c r="R1752" s="49">
        <v>1.1210000000000022</v>
      </c>
      <c r="S1752" s="48">
        <v>1.1210000000000022</v>
      </c>
      <c r="T1752" s="49">
        <v>1.1210000000000022</v>
      </c>
      <c r="U1752" s="48">
        <v>1.1210000000000022</v>
      </c>
      <c r="V1752" s="49">
        <v>1.1210000000000022</v>
      </c>
      <c r="W1752" s="48">
        <v>0</v>
      </c>
      <c r="X1752" s="49">
        <v>0</v>
      </c>
      <c r="Y1752" s="48">
        <v>0</v>
      </c>
      <c r="Z1752" s="49">
        <v>0</v>
      </c>
      <c r="AA1752" s="48">
        <v>0</v>
      </c>
      <c r="AB1752" s="49">
        <v>0</v>
      </c>
      <c r="AC1752" s="58">
        <f t="shared" si="657"/>
        <v>8.9070000000000178</v>
      </c>
      <c r="AD1752" s="58"/>
      <c r="AE1752" s="58"/>
    </row>
    <row r="1753" spans="2:31" x14ac:dyDescent="0.3">
      <c r="B1753" s="62" t="s">
        <v>63</v>
      </c>
      <c r="C1753" s="62"/>
      <c r="D1753" s="62"/>
      <c r="E1753" s="48">
        <v>0</v>
      </c>
      <c r="F1753" s="49">
        <v>0</v>
      </c>
      <c r="G1753" s="48">
        <v>0</v>
      </c>
      <c r="H1753" s="49">
        <v>0</v>
      </c>
      <c r="I1753" s="48">
        <v>0</v>
      </c>
      <c r="J1753" s="49">
        <v>0</v>
      </c>
      <c r="K1753" s="48">
        <v>0</v>
      </c>
      <c r="L1753" s="49">
        <v>0</v>
      </c>
      <c r="M1753" s="48">
        <v>13.002833333333339</v>
      </c>
      <c r="N1753" s="49">
        <v>48.352833333333272</v>
      </c>
      <c r="O1753" s="48">
        <v>13.08400000000001</v>
      </c>
      <c r="P1753" s="49">
        <v>7.8600000000000136</v>
      </c>
      <c r="Q1753" s="48">
        <v>3.3600000000000136</v>
      </c>
      <c r="R1753" s="49">
        <v>2.960000000000008</v>
      </c>
      <c r="S1753" s="48">
        <v>2.7976666666666605</v>
      </c>
      <c r="T1753" s="49">
        <v>4.1818333333333513</v>
      </c>
      <c r="U1753" s="48">
        <v>2.960000000000008</v>
      </c>
      <c r="V1753" s="49">
        <v>37.336666666666609</v>
      </c>
      <c r="W1753" s="48">
        <v>48.833833333333352</v>
      </c>
      <c r="X1753" s="49">
        <v>0</v>
      </c>
      <c r="Y1753" s="48">
        <v>0</v>
      </c>
      <c r="Z1753" s="49">
        <v>0</v>
      </c>
      <c r="AA1753" s="48">
        <v>0</v>
      </c>
      <c r="AB1753" s="49">
        <v>0</v>
      </c>
      <c r="AC1753" s="58">
        <f t="shared" si="657"/>
        <v>184.72966666666665</v>
      </c>
      <c r="AD1753" s="58"/>
      <c r="AE1753" s="58"/>
    </row>
    <row r="1754" spans="2:31" x14ac:dyDescent="0.3">
      <c r="B1754" s="62" t="s">
        <v>64</v>
      </c>
      <c r="C1754" s="62"/>
      <c r="D1754" s="62"/>
      <c r="E1754" s="48">
        <v>0</v>
      </c>
      <c r="F1754" s="49">
        <v>0</v>
      </c>
      <c r="G1754" s="48">
        <v>0</v>
      </c>
      <c r="H1754" s="49">
        <v>0</v>
      </c>
      <c r="I1754" s="48">
        <v>0</v>
      </c>
      <c r="J1754" s="49">
        <v>0</v>
      </c>
      <c r="K1754" s="48">
        <v>0</v>
      </c>
      <c r="L1754" s="49">
        <v>0</v>
      </c>
      <c r="M1754" s="48">
        <v>2.0283333333333342</v>
      </c>
      <c r="N1754" s="49">
        <v>21.950499999999973</v>
      </c>
      <c r="O1754" s="48">
        <v>18.942166666666672</v>
      </c>
      <c r="P1754" s="49">
        <v>16.822999999999993</v>
      </c>
      <c r="Q1754" s="48">
        <v>17.290166666666671</v>
      </c>
      <c r="R1754" s="49">
        <v>16.626166666666663</v>
      </c>
      <c r="S1754" s="48">
        <v>14.603333333333348</v>
      </c>
      <c r="T1754" s="49">
        <v>19.377166666666664</v>
      </c>
      <c r="U1754" s="48">
        <v>22.588333333333324</v>
      </c>
      <c r="V1754" s="49">
        <v>23.639333333333337</v>
      </c>
      <c r="W1754" s="48">
        <v>20.659666666666677</v>
      </c>
      <c r="X1754" s="49">
        <v>0</v>
      </c>
      <c r="Y1754" s="48">
        <v>0</v>
      </c>
      <c r="Z1754" s="49">
        <v>0</v>
      </c>
      <c r="AA1754" s="48">
        <v>0</v>
      </c>
      <c r="AB1754" s="49">
        <v>0</v>
      </c>
      <c r="AC1754" s="58">
        <f t="shared" si="657"/>
        <v>194.52816666666664</v>
      </c>
      <c r="AD1754" s="58"/>
      <c r="AE1754" s="58"/>
    </row>
    <row r="1755" spans="2:31" x14ac:dyDescent="0.3">
      <c r="B1755" s="62" t="s">
        <v>126</v>
      </c>
      <c r="C1755" s="62"/>
      <c r="D1755" s="62"/>
      <c r="E1755" s="48">
        <v>0</v>
      </c>
      <c r="F1755" s="49">
        <v>0</v>
      </c>
      <c r="G1755" s="48">
        <v>0</v>
      </c>
      <c r="H1755" s="49">
        <v>0</v>
      </c>
      <c r="I1755" s="48">
        <v>0</v>
      </c>
      <c r="J1755" s="49">
        <v>0</v>
      </c>
      <c r="K1755" s="48">
        <v>0</v>
      </c>
      <c r="L1755" s="49">
        <v>0</v>
      </c>
      <c r="M1755" s="48">
        <v>17.353833333333331</v>
      </c>
      <c r="N1755" s="49">
        <v>22.030000000000022</v>
      </c>
      <c r="O1755" s="48">
        <v>19.103666666666658</v>
      </c>
      <c r="P1755" s="49">
        <v>19.277333333333353</v>
      </c>
      <c r="Q1755" s="48">
        <v>19.019000000000016</v>
      </c>
      <c r="R1755" s="49">
        <v>20.456333333333355</v>
      </c>
      <c r="S1755" s="48">
        <v>20.876666666666683</v>
      </c>
      <c r="T1755" s="49">
        <v>22.532166666666683</v>
      </c>
      <c r="U1755" s="48">
        <v>25.556666666666683</v>
      </c>
      <c r="V1755" s="49">
        <v>26.913500000000013</v>
      </c>
      <c r="W1755" s="48">
        <v>12.682833333333333</v>
      </c>
      <c r="X1755" s="49">
        <v>0</v>
      </c>
      <c r="Y1755" s="48">
        <v>0</v>
      </c>
      <c r="Z1755" s="49">
        <v>0</v>
      </c>
      <c r="AA1755" s="48">
        <v>0</v>
      </c>
      <c r="AB1755" s="49">
        <v>0</v>
      </c>
      <c r="AC1755" s="58">
        <f t="shared" si="657"/>
        <v>225.80200000000011</v>
      </c>
      <c r="AD1755" s="58"/>
      <c r="AE1755" s="58"/>
    </row>
    <row r="1756" spans="2:31" x14ac:dyDescent="0.3">
      <c r="B1756" s="62" t="s">
        <v>65</v>
      </c>
      <c r="C1756" s="62"/>
      <c r="D1756" s="62"/>
      <c r="E1756" s="48">
        <v>0</v>
      </c>
      <c r="F1756" s="49">
        <v>0</v>
      </c>
      <c r="G1756" s="48">
        <v>0</v>
      </c>
      <c r="H1756" s="49">
        <v>0</v>
      </c>
      <c r="I1756" s="48">
        <v>0</v>
      </c>
      <c r="J1756" s="49">
        <v>0</v>
      </c>
      <c r="K1756" s="48">
        <v>0</v>
      </c>
      <c r="L1756" s="49">
        <v>0</v>
      </c>
      <c r="M1756" s="48">
        <v>0</v>
      </c>
      <c r="N1756" s="49">
        <v>0</v>
      </c>
      <c r="O1756" s="48">
        <v>0</v>
      </c>
      <c r="P1756" s="49">
        <v>0.35999999999999943</v>
      </c>
      <c r="Q1756" s="48">
        <v>1.3799999999999955</v>
      </c>
      <c r="R1756" s="49">
        <v>1.7800000000000011</v>
      </c>
      <c r="S1756" s="48">
        <v>1.8499999999999985</v>
      </c>
      <c r="T1756" s="49">
        <v>1.7999999999999972</v>
      </c>
      <c r="U1756" s="48">
        <v>0.84999999999999665</v>
      </c>
      <c r="V1756" s="49">
        <v>0</v>
      </c>
      <c r="W1756" s="48">
        <v>0</v>
      </c>
      <c r="X1756" s="49">
        <v>0</v>
      </c>
      <c r="Y1756" s="48">
        <v>0</v>
      </c>
      <c r="Z1756" s="49">
        <v>0</v>
      </c>
      <c r="AA1756" s="48">
        <v>0</v>
      </c>
      <c r="AB1756" s="49">
        <v>0</v>
      </c>
      <c r="AC1756" s="58">
        <f t="shared" si="657"/>
        <v>8.0199999999999889</v>
      </c>
      <c r="AD1756" s="58"/>
      <c r="AE1756" s="58"/>
    </row>
    <row r="1757" spans="2:31" x14ac:dyDescent="0.3">
      <c r="B1757" s="62" t="s">
        <v>66</v>
      </c>
      <c r="C1757" s="62"/>
      <c r="D1757" s="62"/>
      <c r="E1757" s="48">
        <v>0</v>
      </c>
      <c r="F1757" s="49">
        <v>0</v>
      </c>
      <c r="G1757" s="48">
        <v>0</v>
      </c>
      <c r="H1757" s="49">
        <v>0</v>
      </c>
      <c r="I1757" s="48">
        <v>0</v>
      </c>
      <c r="J1757" s="49">
        <v>0</v>
      </c>
      <c r="K1757" s="48">
        <v>0</v>
      </c>
      <c r="L1757" s="49">
        <v>0</v>
      </c>
      <c r="M1757" s="48">
        <v>41.186500000000002</v>
      </c>
      <c r="N1757" s="49">
        <v>54.077999999999996</v>
      </c>
      <c r="O1757" s="48">
        <v>54.65</v>
      </c>
      <c r="P1757" s="49">
        <v>55.27866666666668</v>
      </c>
      <c r="Q1757" s="48">
        <v>54.870833333333351</v>
      </c>
      <c r="R1757" s="49">
        <v>54.5</v>
      </c>
      <c r="S1757" s="48">
        <v>54.44966666666668</v>
      </c>
      <c r="T1757" s="49">
        <v>54.388333333333335</v>
      </c>
      <c r="U1757" s="48">
        <v>54.356999999999978</v>
      </c>
      <c r="V1757" s="49">
        <v>54.284333333333358</v>
      </c>
      <c r="W1757" s="48">
        <v>54.019999999999996</v>
      </c>
      <c r="X1757" s="49">
        <v>4.5638333333333332</v>
      </c>
      <c r="Y1757" s="48">
        <v>0</v>
      </c>
      <c r="Z1757" s="49">
        <v>0</v>
      </c>
      <c r="AA1757" s="48">
        <v>0</v>
      </c>
      <c r="AB1757" s="49">
        <v>0</v>
      </c>
      <c r="AC1757" s="58">
        <f>SUM(E1757:AB1757)</f>
        <v>590.62716666666677</v>
      </c>
      <c r="AD1757" s="58"/>
      <c r="AE1757" s="58"/>
    </row>
    <row r="1758" spans="2:31" x14ac:dyDescent="0.3">
      <c r="B1758" s="62" t="s">
        <v>67</v>
      </c>
      <c r="C1758" s="62"/>
      <c r="D1758" s="62"/>
      <c r="E1758" s="48">
        <v>0</v>
      </c>
      <c r="F1758" s="49">
        <v>0</v>
      </c>
      <c r="G1758" s="48">
        <v>0</v>
      </c>
      <c r="H1758" s="49">
        <v>0</v>
      </c>
      <c r="I1758" s="48">
        <v>0</v>
      </c>
      <c r="J1758" s="49">
        <v>0</v>
      </c>
      <c r="K1758" s="48">
        <v>0</v>
      </c>
      <c r="L1758" s="49">
        <v>0</v>
      </c>
      <c r="M1758" s="48">
        <v>0</v>
      </c>
      <c r="N1758" s="49">
        <v>0</v>
      </c>
      <c r="O1758" s="48">
        <v>3.5300000000000011</v>
      </c>
      <c r="P1758" s="49">
        <v>8.0799999999999876</v>
      </c>
      <c r="Q1758" s="48">
        <v>10.570000000000004</v>
      </c>
      <c r="R1758" s="49">
        <v>9.09</v>
      </c>
      <c r="S1758" s="48">
        <v>9.2100000000000009</v>
      </c>
      <c r="T1758" s="49">
        <v>10.579999999999997</v>
      </c>
      <c r="U1758" s="48">
        <v>8.2200000000000113</v>
      </c>
      <c r="V1758" s="49">
        <v>4.1299999999999963</v>
      </c>
      <c r="W1758" s="48">
        <v>0</v>
      </c>
      <c r="X1758" s="49">
        <v>0</v>
      </c>
      <c r="Y1758" s="48">
        <v>0</v>
      </c>
      <c r="Z1758" s="49">
        <v>0</v>
      </c>
      <c r="AA1758" s="48">
        <v>0</v>
      </c>
      <c r="AB1758" s="49">
        <v>0</v>
      </c>
      <c r="AC1758" s="58">
        <f t="shared" ref="AC1758:AC1776" si="658">SUM(E1758:AB1758)</f>
        <v>63.41</v>
      </c>
      <c r="AD1758" s="58"/>
      <c r="AE1758" s="58"/>
    </row>
    <row r="1759" spans="2:31" x14ac:dyDescent="0.3">
      <c r="B1759" s="62" t="s">
        <v>68</v>
      </c>
      <c r="C1759" s="62"/>
      <c r="D1759" s="62"/>
      <c r="E1759" s="48">
        <v>0</v>
      </c>
      <c r="F1759" s="49">
        <v>0</v>
      </c>
      <c r="G1759" s="48">
        <v>0</v>
      </c>
      <c r="H1759" s="49">
        <v>0</v>
      </c>
      <c r="I1759" s="48">
        <v>0</v>
      </c>
      <c r="J1759" s="49">
        <v>0</v>
      </c>
      <c r="K1759" s="48">
        <v>0</v>
      </c>
      <c r="L1759" s="49">
        <v>0</v>
      </c>
      <c r="M1759" s="48">
        <v>8.9865666666666719</v>
      </c>
      <c r="N1759" s="49">
        <v>45.303166666666684</v>
      </c>
      <c r="O1759" s="48">
        <v>54.036333333333332</v>
      </c>
      <c r="P1759" s="49">
        <v>73.400499999999965</v>
      </c>
      <c r="Q1759" s="48">
        <v>82.554833333333377</v>
      </c>
      <c r="R1759" s="49">
        <v>85.745833333333323</v>
      </c>
      <c r="S1759" s="48">
        <v>84.311333333333309</v>
      </c>
      <c r="T1759" s="49">
        <v>79.634333333333331</v>
      </c>
      <c r="U1759" s="48">
        <v>75.269999999999982</v>
      </c>
      <c r="V1759" s="49">
        <v>41.882666666666687</v>
      </c>
      <c r="W1759" s="48">
        <v>0</v>
      </c>
      <c r="X1759" s="49">
        <v>0</v>
      </c>
      <c r="Y1759" s="48">
        <v>0</v>
      </c>
      <c r="Z1759" s="49">
        <v>0</v>
      </c>
      <c r="AA1759" s="48">
        <v>0</v>
      </c>
      <c r="AB1759" s="49">
        <v>0</v>
      </c>
      <c r="AC1759" s="58">
        <f t="shared" si="658"/>
        <v>631.1255666666666</v>
      </c>
      <c r="AD1759" s="58"/>
      <c r="AE1759" s="58"/>
    </row>
    <row r="1760" spans="2:31" x14ac:dyDescent="0.3">
      <c r="B1760" s="62" t="s">
        <v>69</v>
      </c>
      <c r="C1760" s="62"/>
      <c r="D1760" s="62"/>
      <c r="E1760" s="48">
        <v>0</v>
      </c>
      <c r="F1760" s="49">
        <v>0</v>
      </c>
      <c r="G1760" s="48">
        <v>0</v>
      </c>
      <c r="H1760" s="49">
        <v>0</v>
      </c>
      <c r="I1760" s="48">
        <v>0</v>
      </c>
      <c r="J1760" s="49">
        <v>0</v>
      </c>
      <c r="K1760" s="48">
        <v>0</v>
      </c>
      <c r="L1760" s="49">
        <v>0</v>
      </c>
      <c r="M1760" s="48">
        <v>6.5824999999999978</v>
      </c>
      <c r="N1760" s="49">
        <v>19.527666666666658</v>
      </c>
      <c r="O1760" s="48">
        <v>30.970333333333325</v>
      </c>
      <c r="P1760" s="49">
        <v>28.707333333333317</v>
      </c>
      <c r="Q1760" s="48">
        <v>23.803666666666665</v>
      </c>
      <c r="R1760" s="49">
        <v>24.335166666666666</v>
      </c>
      <c r="S1760" s="48">
        <v>24.781499999999998</v>
      </c>
      <c r="T1760" s="49">
        <v>26.259333333333334</v>
      </c>
      <c r="U1760" s="48">
        <v>29.21316666666667</v>
      </c>
      <c r="V1760" s="49">
        <v>29.33816666666667</v>
      </c>
      <c r="W1760" s="48">
        <v>15.490666666666668</v>
      </c>
      <c r="X1760" s="49">
        <v>0</v>
      </c>
      <c r="Y1760" s="48">
        <v>0</v>
      </c>
      <c r="Z1760" s="49">
        <v>0</v>
      </c>
      <c r="AA1760" s="48">
        <v>0</v>
      </c>
      <c r="AB1760" s="49">
        <v>0</v>
      </c>
      <c r="AC1760" s="58">
        <f t="shared" si="658"/>
        <v>259.00949999999995</v>
      </c>
      <c r="AD1760" s="58"/>
      <c r="AE1760" s="58"/>
    </row>
    <row r="1761" spans="2:31" x14ac:dyDescent="0.3">
      <c r="B1761" s="62" t="s">
        <v>70</v>
      </c>
      <c r="C1761" s="62"/>
      <c r="D1761" s="62"/>
      <c r="E1761" s="48">
        <v>0</v>
      </c>
      <c r="F1761" s="49">
        <v>0</v>
      </c>
      <c r="G1761" s="48">
        <v>0</v>
      </c>
      <c r="H1761" s="49">
        <v>0</v>
      </c>
      <c r="I1761" s="48">
        <v>0</v>
      </c>
      <c r="J1761" s="49">
        <v>0</v>
      </c>
      <c r="K1761" s="48">
        <v>0</v>
      </c>
      <c r="L1761" s="49">
        <v>0</v>
      </c>
      <c r="M1761" s="48">
        <v>0</v>
      </c>
      <c r="N1761" s="49">
        <v>0.39616666666666661</v>
      </c>
      <c r="O1761" s="48">
        <v>31.289999999999967</v>
      </c>
      <c r="P1761" s="49">
        <v>32.22000000000002</v>
      </c>
      <c r="Q1761" s="48">
        <v>36.180000000000035</v>
      </c>
      <c r="R1761" s="49">
        <v>33.160000000000032</v>
      </c>
      <c r="S1761" s="48">
        <v>33.869999999999955</v>
      </c>
      <c r="T1761" s="49">
        <v>36.510000000000005</v>
      </c>
      <c r="U1761" s="48">
        <v>31.220000000000024</v>
      </c>
      <c r="V1761" s="49">
        <v>32.829999999999984</v>
      </c>
      <c r="W1761" s="48">
        <v>32.61399999999999</v>
      </c>
      <c r="X1761" s="49">
        <v>0</v>
      </c>
      <c r="Y1761" s="48">
        <v>0</v>
      </c>
      <c r="Z1761" s="49">
        <v>0</v>
      </c>
      <c r="AA1761" s="48">
        <v>0</v>
      </c>
      <c r="AB1761" s="49">
        <v>0</v>
      </c>
      <c r="AC1761" s="58">
        <f t="shared" si="658"/>
        <v>300.29016666666666</v>
      </c>
      <c r="AD1761" s="58"/>
      <c r="AE1761" s="58"/>
    </row>
    <row r="1762" spans="2:31" x14ac:dyDescent="0.3">
      <c r="B1762" s="62" t="s">
        <v>71</v>
      </c>
      <c r="C1762" s="62"/>
      <c r="D1762" s="62"/>
      <c r="E1762" s="48">
        <v>0</v>
      </c>
      <c r="F1762" s="49">
        <v>0</v>
      </c>
      <c r="G1762" s="48">
        <v>0</v>
      </c>
      <c r="H1762" s="49">
        <v>0</v>
      </c>
      <c r="I1762" s="48">
        <v>0</v>
      </c>
      <c r="J1762" s="49">
        <v>0</v>
      </c>
      <c r="K1762" s="48">
        <v>0</v>
      </c>
      <c r="L1762" s="49">
        <v>0</v>
      </c>
      <c r="M1762" s="48">
        <v>0</v>
      </c>
      <c r="N1762" s="49">
        <v>0</v>
      </c>
      <c r="O1762" s="48">
        <v>0</v>
      </c>
      <c r="P1762" s="49">
        <v>0</v>
      </c>
      <c r="Q1762" s="48">
        <v>0</v>
      </c>
      <c r="R1762" s="49">
        <v>0</v>
      </c>
      <c r="S1762" s="48">
        <v>0</v>
      </c>
      <c r="T1762" s="49">
        <v>0</v>
      </c>
      <c r="U1762" s="48">
        <v>0</v>
      </c>
      <c r="V1762" s="49">
        <v>0</v>
      </c>
      <c r="W1762" s="48">
        <v>0</v>
      </c>
      <c r="X1762" s="49">
        <v>0</v>
      </c>
      <c r="Y1762" s="48">
        <v>0</v>
      </c>
      <c r="Z1762" s="49">
        <v>0</v>
      </c>
      <c r="AA1762" s="48">
        <v>0</v>
      </c>
      <c r="AB1762" s="49">
        <v>0</v>
      </c>
      <c r="AC1762" s="58">
        <f t="shared" si="658"/>
        <v>0</v>
      </c>
      <c r="AD1762" s="58"/>
      <c r="AE1762" s="58"/>
    </row>
    <row r="1763" spans="2:31" x14ac:dyDescent="0.3">
      <c r="B1763" s="62" t="s">
        <v>72</v>
      </c>
      <c r="C1763" s="62"/>
      <c r="D1763" s="62"/>
      <c r="E1763" s="48">
        <v>0</v>
      </c>
      <c r="F1763" s="49">
        <v>0</v>
      </c>
      <c r="G1763" s="48">
        <v>0</v>
      </c>
      <c r="H1763" s="49">
        <v>0</v>
      </c>
      <c r="I1763" s="48">
        <v>0</v>
      </c>
      <c r="J1763" s="49">
        <v>0</v>
      </c>
      <c r="K1763" s="48">
        <v>0</v>
      </c>
      <c r="L1763" s="49">
        <v>0</v>
      </c>
      <c r="M1763" s="48">
        <v>0</v>
      </c>
      <c r="N1763" s="49">
        <v>0</v>
      </c>
      <c r="O1763" s="48">
        <v>5.7200000000000069</v>
      </c>
      <c r="P1763" s="49">
        <v>14.899999999999984</v>
      </c>
      <c r="Q1763" s="48">
        <v>17.13</v>
      </c>
      <c r="R1763" s="49">
        <v>17.820000000000018</v>
      </c>
      <c r="S1763" s="48">
        <v>17.819666666666688</v>
      </c>
      <c r="T1763" s="49">
        <v>17.52999999999998</v>
      </c>
      <c r="U1763" s="48">
        <v>17.33000000000002</v>
      </c>
      <c r="V1763" s="49">
        <v>16.399999999999984</v>
      </c>
      <c r="W1763" s="48">
        <v>15.309999999999976</v>
      </c>
      <c r="X1763" s="49">
        <v>1.1813333333333333</v>
      </c>
      <c r="Y1763" s="48">
        <v>0</v>
      </c>
      <c r="Z1763" s="49">
        <v>0</v>
      </c>
      <c r="AA1763" s="48">
        <v>0</v>
      </c>
      <c r="AB1763" s="49">
        <v>0</v>
      </c>
      <c r="AC1763" s="58">
        <f t="shared" si="658"/>
        <v>141.14099999999996</v>
      </c>
      <c r="AD1763" s="58"/>
      <c r="AE1763" s="58"/>
    </row>
    <row r="1764" spans="2:31" x14ac:dyDescent="0.3">
      <c r="B1764" s="62" t="s">
        <v>73</v>
      </c>
      <c r="C1764" s="62"/>
      <c r="D1764" s="62"/>
      <c r="E1764" s="48">
        <v>0</v>
      </c>
      <c r="F1764" s="49">
        <v>0</v>
      </c>
      <c r="G1764" s="48">
        <v>0</v>
      </c>
      <c r="H1764" s="49">
        <v>0</v>
      </c>
      <c r="I1764" s="48">
        <v>0</v>
      </c>
      <c r="J1764" s="49">
        <v>0</v>
      </c>
      <c r="K1764" s="48">
        <v>0</v>
      </c>
      <c r="L1764" s="49">
        <v>0</v>
      </c>
      <c r="M1764" s="48">
        <v>28.71416666666666</v>
      </c>
      <c r="N1764" s="49">
        <v>79.145499999999956</v>
      </c>
      <c r="O1764" s="48">
        <v>79.129000000000005</v>
      </c>
      <c r="P1764" s="49">
        <v>55.661333333333367</v>
      </c>
      <c r="Q1764" s="48">
        <v>38.262333333333324</v>
      </c>
      <c r="R1764" s="49">
        <v>39.960833333333362</v>
      </c>
      <c r="S1764" s="48">
        <v>41.433333333333316</v>
      </c>
      <c r="T1764" s="49">
        <v>44.832666666666633</v>
      </c>
      <c r="U1764" s="48">
        <v>49.552500000000073</v>
      </c>
      <c r="V1764" s="49">
        <v>54.418166666666714</v>
      </c>
      <c r="W1764" s="48">
        <v>29.129000000000037</v>
      </c>
      <c r="X1764" s="49">
        <v>0</v>
      </c>
      <c r="Y1764" s="48">
        <v>0</v>
      </c>
      <c r="Z1764" s="49">
        <v>0</v>
      </c>
      <c r="AA1764" s="48">
        <v>0</v>
      </c>
      <c r="AB1764" s="49">
        <v>0</v>
      </c>
      <c r="AC1764" s="58">
        <f t="shared" si="658"/>
        <v>540.23883333333345</v>
      </c>
      <c r="AD1764" s="58"/>
      <c r="AE1764" s="58"/>
    </row>
    <row r="1765" spans="2:31" x14ac:dyDescent="0.3">
      <c r="B1765" s="62" t="s">
        <v>74</v>
      </c>
      <c r="C1765" s="62"/>
      <c r="D1765" s="62"/>
      <c r="E1765" s="48">
        <v>0</v>
      </c>
      <c r="F1765" s="49">
        <v>0</v>
      </c>
      <c r="G1765" s="48">
        <v>0</v>
      </c>
      <c r="H1765" s="49">
        <v>0</v>
      </c>
      <c r="I1765" s="48">
        <v>0</v>
      </c>
      <c r="J1765" s="49">
        <v>0</v>
      </c>
      <c r="K1765" s="48">
        <v>0</v>
      </c>
      <c r="L1765" s="49">
        <v>0</v>
      </c>
      <c r="M1765" s="48">
        <v>0</v>
      </c>
      <c r="N1765" s="49">
        <v>0</v>
      </c>
      <c r="O1765" s="48">
        <v>0</v>
      </c>
      <c r="P1765" s="49">
        <v>0</v>
      </c>
      <c r="Q1765" s="48">
        <v>0</v>
      </c>
      <c r="R1765" s="49">
        <v>0</v>
      </c>
      <c r="S1765" s="48">
        <v>0</v>
      </c>
      <c r="T1765" s="49">
        <v>0</v>
      </c>
      <c r="U1765" s="48">
        <v>0</v>
      </c>
      <c r="V1765" s="49">
        <v>0</v>
      </c>
      <c r="W1765" s="48">
        <v>0</v>
      </c>
      <c r="X1765" s="49">
        <v>0</v>
      </c>
      <c r="Y1765" s="48">
        <v>0</v>
      </c>
      <c r="Z1765" s="49">
        <v>0</v>
      </c>
      <c r="AA1765" s="48">
        <v>0</v>
      </c>
      <c r="AB1765" s="49">
        <v>0</v>
      </c>
      <c r="AC1765" s="58">
        <f t="shared" si="658"/>
        <v>0</v>
      </c>
      <c r="AD1765" s="58"/>
      <c r="AE1765" s="58"/>
    </row>
    <row r="1766" spans="2:31" x14ac:dyDescent="0.3">
      <c r="B1766" s="62" t="s">
        <v>75</v>
      </c>
      <c r="C1766" s="62"/>
      <c r="D1766" s="62"/>
      <c r="E1766" s="48">
        <v>0</v>
      </c>
      <c r="F1766" s="49">
        <v>0</v>
      </c>
      <c r="G1766" s="48">
        <v>0</v>
      </c>
      <c r="H1766" s="49">
        <v>0</v>
      </c>
      <c r="I1766" s="48">
        <v>0</v>
      </c>
      <c r="J1766" s="49">
        <v>0</v>
      </c>
      <c r="K1766" s="48">
        <v>0</v>
      </c>
      <c r="L1766" s="49">
        <v>0</v>
      </c>
      <c r="M1766" s="48">
        <v>0</v>
      </c>
      <c r="N1766" s="49">
        <v>0</v>
      </c>
      <c r="O1766" s="48">
        <v>0</v>
      </c>
      <c r="P1766" s="49">
        <v>0</v>
      </c>
      <c r="Q1766" s="48">
        <v>0</v>
      </c>
      <c r="R1766" s="49">
        <v>0</v>
      </c>
      <c r="S1766" s="48">
        <v>0</v>
      </c>
      <c r="T1766" s="49">
        <v>0</v>
      </c>
      <c r="U1766" s="48">
        <v>0</v>
      </c>
      <c r="V1766" s="49">
        <v>0</v>
      </c>
      <c r="W1766" s="48">
        <v>0</v>
      </c>
      <c r="X1766" s="49">
        <v>0</v>
      </c>
      <c r="Y1766" s="48">
        <v>0</v>
      </c>
      <c r="Z1766" s="49">
        <v>0</v>
      </c>
      <c r="AA1766" s="48">
        <v>0</v>
      </c>
      <c r="AB1766" s="49">
        <v>0</v>
      </c>
      <c r="AC1766" s="58">
        <f t="shared" si="658"/>
        <v>0</v>
      </c>
      <c r="AD1766" s="58"/>
      <c r="AE1766" s="58"/>
    </row>
    <row r="1767" spans="2:31" x14ac:dyDescent="0.3">
      <c r="B1767" s="62" t="s">
        <v>76</v>
      </c>
      <c r="C1767" s="62"/>
      <c r="D1767" s="62"/>
      <c r="E1767" s="48">
        <v>0</v>
      </c>
      <c r="F1767" s="49">
        <v>0</v>
      </c>
      <c r="G1767" s="48">
        <v>0</v>
      </c>
      <c r="H1767" s="49">
        <v>0</v>
      </c>
      <c r="I1767" s="48">
        <v>0</v>
      </c>
      <c r="J1767" s="49">
        <v>0</v>
      </c>
      <c r="K1767" s="48">
        <v>0</v>
      </c>
      <c r="L1767" s="49">
        <v>0</v>
      </c>
      <c r="M1767" s="48">
        <v>0</v>
      </c>
      <c r="N1767" s="49">
        <v>4.840000000000007</v>
      </c>
      <c r="O1767" s="48">
        <v>8.4499999999999922</v>
      </c>
      <c r="P1767" s="49">
        <v>8.4499999999999922</v>
      </c>
      <c r="Q1767" s="48">
        <v>8.4499999999999922</v>
      </c>
      <c r="R1767" s="49">
        <v>8.4499999999999922</v>
      </c>
      <c r="S1767" s="48">
        <v>8.4499999999999922</v>
      </c>
      <c r="T1767" s="49">
        <v>8.4499999999999922</v>
      </c>
      <c r="U1767" s="48">
        <v>8.4499999999999922</v>
      </c>
      <c r="V1767" s="49">
        <v>8.4499999999999922</v>
      </c>
      <c r="W1767" s="48">
        <v>0</v>
      </c>
      <c r="X1767" s="49">
        <v>0</v>
      </c>
      <c r="Y1767" s="48">
        <v>0</v>
      </c>
      <c r="Z1767" s="49">
        <v>0</v>
      </c>
      <c r="AA1767" s="48">
        <v>0</v>
      </c>
      <c r="AB1767" s="49">
        <v>0</v>
      </c>
      <c r="AC1767" s="58">
        <f t="shared" si="658"/>
        <v>72.439999999999927</v>
      </c>
      <c r="AD1767" s="58"/>
      <c r="AE1767" s="58"/>
    </row>
    <row r="1768" spans="2:31" x14ac:dyDescent="0.3">
      <c r="B1768" s="62" t="s">
        <v>77</v>
      </c>
      <c r="C1768" s="62"/>
      <c r="D1768" s="62"/>
      <c r="E1768" s="48">
        <v>0</v>
      </c>
      <c r="F1768" s="49">
        <v>0</v>
      </c>
      <c r="G1768" s="48">
        <v>0</v>
      </c>
      <c r="H1768" s="49">
        <v>0</v>
      </c>
      <c r="I1768" s="48">
        <v>0</v>
      </c>
      <c r="J1768" s="49">
        <v>0</v>
      </c>
      <c r="K1768" s="48">
        <v>0</v>
      </c>
      <c r="L1768" s="49">
        <v>0</v>
      </c>
      <c r="M1768" s="48">
        <v>0</v>
      </c>
      <c r="N1768" s="49">
        <v>3.8600000000000052</v>
      </c>
      <c r="O1768" s="48">
        <v>14.539999999999996</v>
      </c>
      <c r="P1768" s="49">
        <v>16.620000000000005</v>
      </c>
      <c r="Q1768" s="48">
        <v>18.44000000000003</v>
      </c>
      <c r="R1768" s="49">
        <v>18.240000000000006</v>
      </c>
      <c r="S1768" s="48">
        <v>17.210000000000012</v>
      </c>
      <c r="T1768" s="49">
        <v>16.190000000000023</v>
      </c>
      <c r="U1768" s="48">
        <v>13.450000000000012</v>
      </c>
      <c r="V1768" s="49">
        <v>12.029999999999983</v>
      </c>
      <c r="W1768" s="48">
        <v>2.4399999999999977</v>
      </c>
      <c r="X1768" s="49">
        <v>0</v>
      </c>
      <c r="Y1768" s="48">
        <v>0</v>
      </c>
      <c r="Z1768" s="49">
        <v>0</v>
      </c>
      <c r="AA1768" s="48">
        <v>0</v>
      </c>
      <c r="AB1768" s="49">
        <v>0</v>
      </c>
      <c r="AC1768" s="58">
        <f t="shared" si="658"/>
        <v>133.02000000000007</v>
      </c>
      <c r="AD1768" s="58"/>
      <c r="AE1768" s="58"/>
    </row>
    <row r="1769" spans="2:31" x14ac:dyDescent="0.3">
      <c r="B1769" s="62" t="s">
        <v>78</v>
      </c>
      <c r="C1769" s="62"/>
      <c r="D1769" s="62"/>
      <c r="E1769" s="48">
        <v>0</v>
      </c>
      <c r="F1769" s="49">
        <v>0</v>
      </c>
      <c r="G1769" s="48">
        <v>0</v>
      </c>
      <c r="H1769" s="49">
        <v>0</v>
      </c>
      <c r="I1769" s="48">
        <v>0</v>
      </c>
      <c r="J1769" s="49">
        <v>0</v>
      </c>
      <c r="K1769" s="48">
        <v>0</v>
      </c>
      <c r="L1769" s="49">
        <v>0</v>
      </c>
      <c r="M1769" s="48">
        <v>0</v>
      </c>
      <c r="N1769" s="49">
        <v>0</v>
      </c>
      <c r="O1769" s="48">
        <v>0</v>
      </c>
      <c r="P1769" s="49">
        <v>0</v>
      </c>
      <c r="Q1769" s="48">
        <v>0</v>
      </c>
      <c r="R1769" s="49">
        <v>0</v>
      </c>
      <c r="S1769" s="48">
        <v>0</v>
      </c>
      <c r="T1769" s="49">
        <v>0</v>
      </c>
      <c r="U1769" s="48">
        <v>0</v>
      </c>
      <c r="V1769" s="49">
        <v>0</v>
      </c>
      <c r="W1769" s="48">
        <v>0</v>
      </c>
      <c r="X1769" s="49">
        <v>0</v>
      </c>
      <c r="Y1769" s="48">
        <v>0</v>
      </c>
      <c r="Z1769" s="49">
        <v>0</v>
      </c>
      <c r="AA1769" s="48">
        <v>0</v>
      </c>
      <c r="AB1769" s="49">
        <v>0</v>
      </c>
      <c r="AC1769" s="58">
        <f t="shared" si="658"/>
        <v>0</v>
      </c>
      <c r="AD1769" s="58"/>
      <c r="AE1769" s="58"/>
    </row>
    <row r="1770" spans="2:31" x14ac:dyDescent="0.3">
      <c r="B1770" s="62" t="s">
        <v>79</v>
      </c>
      <c r="C1770" s="62"/>
      <c r="D1770" s="62"/>
      <c r="E1770" s="48">
        <v>0</v>
      </c>
      <c r="F1770" s="49">
        <v>0</v>
      </c>
      <c r="G1770" s="48">
        <v>0</v>
      </c>
      <c r="H1770" s="49">
        <v>0</v>
      </c>
      <c r="I1770" s="48">
        <v>0</v>
      </c>
      <c r="J1770" s="49">
        <v>0</v>
      </c>
      <c r="K1770" s="48">
        <v>0</v>
      </c>
      <c r="L1770" s="49">
        <v>0</v>
      </c>
      <c r="M1770" s="48">
        <v>0</v>
      </c>
      <c r="N1770" s="49">
        <v>0</v>
      </c>
      <c r="O1770" s="48">
        <v>0</v>
      </c>
      <c r="P1770" s="49">
        <v>0</v>
      </c>
      <c r="Q1770" s="48">
        <v>0</v>
      </c>
      <c r="R1770" s="49">
        <v>0</v>
      </c>
      <c r="S1770" s="48">
        <v>0</v>
      </c>
      <c r="T1770" s="49">
        <v>0</v>
      </c>
      <c r="U1770" s="48">
        <v>0</v>
      </c>
      <c r="V1770" s="49">
        <v>0</v>
      </c>
      <c r="W1770" s="48">
        <v>0</v>
      </c>
      <c r="X1770" s="49">
        <v>0</v>
      </c>
      <c r="Y1770" s="48">
        <v>0</v>
      </c>
      <c r="Z1770" s="49">
        <v>0</v>
      </c>
      <c r="AA1770" s="48">
        <v>0</v>
      </c>
      <c r="AB1770" s="49">
        <v>0</v>
      </c>
      <c r="AC1770" s="58">
        <f t="shared" si="658"/>
        <v>0</v>
      </c>
      <c r="AD1770" s="58"/>
      <c r="AE1770" s="58"/>
    </row>
    <row r="1771" spans="2:31" x14ac:dyDescent="0.3">
      <c r="B1771" s="62" t="s">
        <v>80</v>
      </c>
      <c r="C1771" s="62"/>
      <c r="D1771" s="62"/>
      <c r="E1771" s="48">
        <v>0</v>
      </c>
      <c r="F1771" s="49">
        <v>0</v>
      </c>
      <c r="G1771" s="48">
        <v>0</v>
      </c>
      <c r="H1771" s="49">
        <v>0</v>
      </c>
      <c r="I1771" s="48">
        <v>0</v>
      </c>
      <c r="J1771" s="49">
        <v>0</v>
      </c>
      <c r="K1771" s="48">
        <v>0</v>
      </c>
      <c r="L1771" s="49">
        <v>0</v>
      </c>
      <c r="M1771" s="48">
        <v>0.19216666666666668</v>
      </c>
      <c r="N1771" s="49">
        <v>1.1258333333333321</v>
      </c>
      <c r="O1771" s="48">
        <v>0.92766666666666675</v>
      </c>
      <c r="P1771" s="49">
        <v>0</v>
      </c>
      <c r="Q1771" s="48">
        <v>0</v>
      </c>
      <c r="R1771" s="49">
        <v>0</v>
      </c>
      <c r="S1771" s="48">
        <v>28.413999999999994</v>
      </c>
      <c r="T1771" s="49">
        <v>29.246166666666667</v>
      </c>
      <c r="U1771" s="48">
        <v>26.51016666666666</v>
      </c>
      <c r="V1771" s="49">
        <v>10.063500000000003</v>
      </c>
      <c r="W1771" s="48">
        <v>0</v>
      </c>
      <c r="X1771" s="49">
        <v>0</v>
      </c>
      <c r="Y1771" s="48">
        <v>0</v>
      </c>
      <c r="Z1771" s="49">
        <v>0</v>
      </c>
      <c r="AA1771" s="48">
        <v>0</v>
      </c>
      <c r="AB1771" s="49">
        <v>0</v>
      </c>
      <c r="AC1771" s="58">
        <f t="shared" si="658"/>
        <v>96.479499999999987</v>
      </c>
      <c r="AD1771" s="58"/>
      <c r="AE1771" s="58"/>
    </row>
    <row r="1772" spans="2:31" x14ac:dyDescent="0.3">
      <c r="B1772" s="62" t="s">
        <v>88</v>
      </c>
      <c r="C1772" s="62"/>
      <c r="D1772" s="62"/>
      <c r="E1772" s="48">
        <v>0</v>
      </c>
      <c r="F1772" s="49">
        <v>0</v>
      </c>
      <c r="G1772" s="48">
        <v>0</v>
      </c>
      <c r="H1772" s="49">
        <v>0</v>
      </c>
      <c r="I1772" s="48">
        <v>0</v>
      </c>
      <c r="J1772" s="49">
        <v>0</v>
      </c>
      <c r="K1772" s="48">
        <v>0</v>
      </c>
      <c r="L1772" s="49">
        <v>0</v>
      </c>
      <c r="M1772" s="48">
        <v>0</v>
      </c>
      <c r="N1772" s="49">
        <v>0</v>
      </c>
      <c r="O1772" s="48">
        <v>0</v>
      </c>
      <c r="P1772" s="49">
        <v>0</v>
      </c>
      <c r="Q1772" s="48">
        <v>0</v>
      </c>
      <c r="R1772" s="49">
        <v>0</v>
      </c>
      <c r="S1772" s="48">
        <v>0</v>
      </c>
      <c r="T1772" s="49">
        <v>0</v>
      </c>
      <c r="U1772" s="48">
        <v>0</v>
      </c>
      <c r="V1772" s="49">
        <v>0</v>
      </c>
      <c r="W1772" s="48">
        <v>0</v>
      </c>
      <c r="X1772" s="49">
        <v>0</v>
      </c>
      <c r="Y1772" s="48">
        <v>0</v>
      </c>
      <c r="Z1772" s="49">
        <v>0</v>
      </c>
      <c r="AA1772" s="48">
        <v>0</v>
      </c>
      <c r="AB1772" s="49">
        <v>0</v>
      </c>
      <c r="AC1772" s="58">
        <f t="shared" si="658"/>
        <v>0</v>
      </c>
      <c r="AD1772" s="58"/>
      <c r="AE1772" s="58"/>
    </row>
    <row r="1773" spans="2:31" x14ac:dyDescent="0.3">
      <c r="B1773" s="62" t="s">
        <v>104</v>
      </c>
      <c r="C1773" s="62"/>
      <c r="D1773" s="62"/>
      <c r="E1773" s="48">
        <v>0</v>
      </c>
      <c r="F1773" s="49">
        <v>0</v>
      </c>
      <c r="G1773" s="48">
        <v>0</v>
      </c>
      <c r="H1773" s="49">
        <v>0</v>
      </c>
      <c r="I1773" s="48">
        <v>0</v>
      </c>
      <c r="J1773" s="49">
        <v>0</v>
      </c>
      <c r="K1773" s="48">
        <v>0</v>
      </c>
      <c r="L1773" s="49">
        <v>0</v>
      </c>
      <c r="M1773" s="48">
        <v>0</v>
      </c>
      <c r="N1773" s="49">
        <v>0</v>
      </c>
      <c r="O1773" s="48">
        <v>0</v>
      </c>
      <c r="P1773" s="49">
        <v>0</v>
      </c>
      <c r="Q1773" s="48">
        <v>0</v>
      </c>
      <c r="R1773" s="49">
        <v>0</v>
      </c>
      <c r="S1773" s="48">
        <v>0</v>
      </c>
      <c r="T1773" s="49">
        <v>0</v>
      </c>
      <c r="U1773" s="48">
        <v>0</v>
      </c>
      <c r="V1773" s="49">
        <v>0</v>
      </c>
      <c r="W1773" s="48">
        <v>0</v>
      </c>
      <c r="X1773" s="49">
        <v>0</v>
      </c>
      <c r="Y1773" s="48">
        <v>0</v>
      </c>
      <c r="Z1773" s="49">
        <v>0</v>
      </c>
      <c r="AA1773" s="48">
        <v>0</v>
      </c>
      <c r="AB1773" s="49">
        <v>0</v>
      </c>
      <c r="AC1773" s="58">
        <f t="shared" si="658"/>
        <v>0</v>
      </c>
      <c r="AD1773" s="58"/>
      <c r="AE1773" s="58"/>
    </row>
    <row r="1774" spans="2:31" x14ac:dyDescent="0.3">
      <c r="B1774" s="62" t="s">
        <v>101</v>
      </c>
      <c r="C1774" s="62"/>
      <c r="D1774" s="62"/>
      <c r="E1774" s="48">
        <v>0</v>
      </c>
      <c r="F1774" s="49">
        <v>0</v>
      </c>
      <c r="G1774" s="48">
        <v>0</v>
      </c>
      <c r="H1774" s="49">
        <v>0</v>
      </c>
      <c r="I1774" s="48">
        <v>0</v>
      </c>
      <c r="J1774" s="49">
        <v>0</v>
      </c>
      <c r="K1774" s="48">
        <v>0</v>
      </c>
      <c r="L1774" s="49">
        <v>0</v>
      </c>
      <c r="M1774" s="48">
        <v>0</v>
      </c>
      <c r="N1774" s="49">
        <v>0</v>
      </c>
      <c r="O1774" s="48">
        <v>0</v>
      </c>
      <c r="P1774" s="49">
        <v>0</v>
      </c>
      <c r="Q1774" s="48">
        <v>0</v>
      </c>
      <c r="R1774" s="49">
        <v>0</v>
      </c>
      <c r="S1774" s="48">
        <v>0</v>
      </c>
      <c r="T1774" s="49">
        <v>0</v>
      </c>
      <c r="U1774" s="48">
        <v>0</v>
      </c>
      <c r="V1774" s="49">
        <v>0</v>
      </c>
      <c r="W1774" s="48">
        <v>0</v>
      </c>
      <c r="X1774" s="49">
        <v>0</v>
      </c>
      <c r="Y1774" s="48">
        <v>0</v>
      </c>
      <c r="Z1774" s="49">
        <v>0</v>
      </c>
      <c r="AA1774" s="48">
        <v>0</v>
      </c>
      <c r="AB1774" s="49">
        <v>0</v>
      </c>
      <c r="AC1774" s="58">
        <f t="shared" si="658"/>
        <v>0</v>
      </c>
      <c r="AD1774" s="58"/>
      <c r="AE1774" s="58"/>
    </row>
    <row r="1775" spans="2:31" x14ac:dyDescent="0.3">
      <c r="B1775" s="62" t="s">
        <v>102</v>
      </c>
      <c r="C1775" s="62"/>
      <c r="D1775" s="62"/>
      <c r="E1775" s="48">
        <v>0</v>
      </c>
      <c r="F1775" s="49">
        <v>0</v>
      </c>
      <c r="G1775" s="48">
        <v>0</v>
      </c>
      <c r="H1775" s="49">
        <v>0</v>
      </c>
      <c r="I1775" s="48">
        <v>0</v>
      </c>
      <c r="J1775" s="49">
        <v>0</v>
      </c>
      <c r="K1775" s="48">
        <v>0</v>
      </c>
      <c r="L1775" s="49">
        <v>0</v>
      </c>
      <c r="M1775" s="48">
        <v>0</v>
      </c>
      <c r="N1775" s="49">
        <v>0.45316666666666688</v>
      </c>
      <c r="O1775" s="48">
        <v>30.589999999999979</v>
      </c>
      <c r="P1775" s="49">
        <v>24.659999999999997</v>
      </c>
      <c r="Q1775" s="48">
        <v>24.430000000000007</v>
      </c>
      <c r="R1775" s="49">
        <v>30.789999999999978</v>
      </c>
      <c r="S1775" s="48">
        <v>30.789999999999978</v>
      </c>
      <c r="T1775" s="49">
        <v>30.789999999999978</v>
      </c>
      <c r="U1775" s="48">
        <v>30.789999999999978</v>
      </c>
      <c r="V1775" s="49">
        <v>28.789999999999978</v>
      </c>
      <c r="W1775" s="48">
        <v>8.3899999999999899</v>
      </c>
      <c r="X1775" s="49">
        <v>0</v>
      </c>
      <c r="Y1775" s="48">
        <v>0</v>
      </c>
      <c r="Z1775" s="49">
        <v>0</v>
      </c>
      <c r="AA1775" s="48">
        <v>0</v>
      </c>
      <c r="AB1775" s="49">
        <v>0</v>
      </c>
      <c r="AC1775" s="58">
        <f t="shared" si="658"/>
        <v>240.47316666666649</v>
      </c>
      <c r="AD1775" s="58"/>
      <c r="AE1775" s="58"/>
    </row>
    <row r="1776" spans="2:31" x14ac:dyDescent="0.3">
      <c r="B1776" s="62" t="s">
        <v>103</v>
      </c>
      <c r="C1776" s="62"/>
      <c r="D1776" s="62"/>
      <c r="E1776" s="48">
        <v>0</v>
      </c>
      <c r="F1776" s="49">
        <v>0</v>
      </c>
      <c r="G1776" s="48">
        <v>0</v>
      </c>
      <c r="H1776" s="49">
        <v>0</v>
      </c>
      <c r="I1776" s="48">
        <v>0</v>
      </c>
      <c r="J1776" s="49">
        <v>0</v>
      </c>
      <c r="K1776" s="48">
        <v>0</v>
      </c>
      <c r="L1776" s="49">
        <v>0</v>
      </c>
      <c r="M1776" s="48">
        <v>21.562666666666662</v>
      </c>
      <c r="N1776" s="49">
        <v>57.143500000000017</v>
      </c>
      <c r="O1776" s="48">
        <v>47.90983333333336</v>
      </c>
      <c r="P1776" s="49">
        <v>28.611833333333358</v>
      </c>
      <c r="Q1776" s="48">
        <v>22.785166666666676</v>
      </c>
      <c r="R1776" s="49">
        <v>26.849499999999981</v>
      </c>
      <c r="S1776" s="48">
        <v>24.817333333333334</v>
      </c>
      <c r="T1776" s="49">
        <v>30.00183333333332</v>
      </c>
      <c r="U1776" s="48">
        <v>33.39749999999998</v>
      </c>
      <c r="V1776" s="49">
        <v>34.751833333333344</v>
      </c>
      <c r="W1776" s="48">
        <v>31.625333333333341</v>
      </c>
      <c r="X1776" s="49">
        <v>0</v>
      </c>
      <c r="Y1776" s="48">
        <v>0</v>
      </c>
      <c r="Z1776" s="49">
        <v>0</v>
      </c>
      <c r="AA1776" s="48">
        <v>0</v>
      </c>
      <c r="AB1776" s="49">
        <v>0</v>
      </c>
      <c r="AC1776" s="58">
        <f t="shared" si="658"/>
        <v>359.45633333333336</v>
      </c>
      <c r="AD1776" s="58"/>
      <c r="AE1776" s="58"/>
    </row>
    <row r="1777" spans="2:31" x14ac:dyDescent="0.3">
      <c r="B1777" s="62" t="s">
        <v>116</v>
      </c>
      <c r="C1777" s="62"/>
      <c r="D1777" s="62"/>
      <c r="E1777" s="48">
        <v>0</v>
      </c>
      <c r="F1777" s="49">
        <v>0</v>
      </c>
      <c r="G1777" s="48">
        <v>0</v>
      </c>
      <c r="H1777" s="49">
        <v>0</v>
      </c>
      <c r="I1777" s="48">
        <v>0</v>
      </c>
      <c r="J1777" s="49">
        <v>0</v>
      </c>
      <c r="K1777" s="48">
        <v>0</v>
      </c>
      <c r="L1777" s="49">
        <v>0</v>
      </c>
      <c r="M1777" s="48">
        <v>42.984000000000009</v>
      </c>
      <c r="N1777" s="49">
        <v>101.09000000000009</v>
      </c>
      <c r="O1777" s="48">
        <v>67.789999999999992</v>
      </c>
      <c r="P1777" s="49">
        <v>45.64</v>
      </c>
      <c r="Q1777" s="48">
        <v>37.25</v>
      </c>
      <c r="R1777" s="49">
        <v>39.02000000000001</v>
      </c>
      <c r="S1777" s="48">
        <v>38.849999999999994</v>
      </c>
      <c r="T1777" s="49">
        <v>40.760000000000005</v>
      </c>
      <c r="U1777" s="48">
        <v>43.150000000000006</v>
      </c>
      <c r="V1777" s="49">
        <v>43.55</v>
      </c>
      <c r="W1777" s="48">
        <v>83.949999999999903</v>
      </c>
      <c r="X1777" s="49">
        <v>2.9558333333333331</v>
      </c>
      <c r="Y1777" s="48">
        <v>0</v>
      </c>
      <c r="Z1777" s="49">
        <v>0</v>
      </c>
      <c r="AA1777" s="48">
        <v>0</v>
      </c>
      <c r="AB1777" s="49">
        <v>0</v>
      </c>
      <c r="AC1777" s="58">
        <f>SUM(E1777:AB1777)</f>
        <v>586.98983333333331</v>
      </c>
      <c r="AD1777" s="58"/>
      <c r="AE1777" s="58"/>
    </row>
    <row r="1778" spans="2:31" x14ac:dyDescent="0.3">
      <c r="B1778" s="62" t="s">
        <v>117</v>
      </c>
      <c r="C1778" s="62"/>
      <c r="D1778" s="62"/>
      <c r="E1778" s="48">
        <v>0</v>
      </c>
      <c r="F1778" s="49">
        <v>0</v>
      </c>
      <c r="G1778" s="48">
        <v>0</v>
      </c>
      <c r="H1778" s="49">
        <v>0</v>
      </c>
      <c r="I1778" s="48">
        <v>0</v>
      </c>
      <c r="J1778" s="49">
        <v>0</v>
      </c>
      <c r="K1778" s="48">
        <v>0</v>
      </c>
      <c r="L1778" s="49">
        <v>0</v>
      </c>
      <c r="M1778" s="48">
        <v>110.02633333333331</v>
      </c>
      <c r="N1778" s="49">
        <v>140.00816666666668</v>
      </c>
      <c r="O1778" s="48">
        <v>139.98133333333337</v>
      </c>
      <c r="P1778" s="49">
        <v>140.00033333333334</v>
      </c>
      <c r="Q1778" s="48">
        <v>139.96533333333338</v>
      </c>
      <c r="R1778" s="49">
        <v>139.98083333333332</v>
      </c>
      <c r="S1778" s="48">
        <v>140.00149999999999</v>
      </c>
      <c r="T1778" s="49">
        <v>140.00800000000001</v>
      </c>
      <c r="U1778" s="48">
        <v>139.99800000000002</v>
      </c>
      <c r="V1778" s="49">
        <v>139.9975</v>
      </c>
      <c r="W1778" s="48">
        <v>140.01083333333335</v>
      </c>
      <c r="X1778" s="49">
        <v>11.665833333333332</v>
      </c>
      <c r="Y1778" s="48">
        <v>0</v>
      </c>
      <c r="Z1778" s="49">
        <v>0</v>
      </c>
      <c r="AA1778" s="48">
        <v>0</v>
      </c>
      <c r="AB1778" s="49">
        <v>0</v>
      </c>
      <c r="AC1778" s="58">
        <f>SUM(E1778:AB1778)</f>
        <v>1521.6439999999998</v>
      </c>
      <c r="AD1778" s="58"/>
      <c r="AE1778" s="58"/>
    </row>
    <row r="1779" spans="2:31" x14ac:dyDescent="0.3">
      <c r="B1779" s="62" t="s">
        <v>118</v>
      </c>
      <c r="C1779" s="62"/>
      <c r="D1779" s="62"/>
      <c r="E1779" s="48">
        <v>0</v>
      </c>
      <c r="F1779" s="49">
        <v>0</v>
      </c>
      <c r="G1779" s="48">
        <v>0</v>
      </c>
      <c r="H1779" s="49">
        <v>0</v>
      </c>
      <c r="I1779" s="48">
        <v>0</v>
      </c>
      <c r="J1779" s="49">
        <v>0</v>
      </c>
      <c r="K1779" s="48">
        <v>0</v>
      </c>
      <c r="L1779" s="49">
        <v>0</v>
      </c>
      <c r="M1779" s="48">
        <v>16.888300000000008</v>
      </c>
      <c r="N1779" s="49">
        <v>149.07116666666667</v>
      </c>
      <c r="O1779" s="48">
        <v>153.6956666666666</v>
      </c>
      <c r="P1779" s="49">
        <v>116.08416666666666</v>
      </c>
      <c r="Q1779" s="48">
        <v>84.814333333333352</v>
      </c>
      <c r="R1779" s="49">
        <v>56.563166666666653</v>
      </c>
      <c r="S1779" s="48">
        <v>51.193166666666677</v>
      </c>
      <c r="T1779" s="49">
        <v>60.328999999999951</v>
      </c>
      <c r="U1779" s="48">
        <v>94.81883333333333</v>
      </c>
      <c r="V1779" s="49">
        <v>115.57933333333332</v>
      </c>
      <c r="W1779" s="48">
        <v>94.888833333333324</v>
      </c>
      <c r="X1779" s="49">
        <v>0</v>
      </c>
      <c r="Y1779" s="48">
        <v>0</v>
      </c>
      <c r="Z1779" s="49">
        <v>0</v>
      </c>
      <c r="AA1779" s="48">
        <v>0</v>
      </c>
      <c r="AB1779" s="49">
        <v>0</v>
      </c>
      <c r="AC1779" s="58">
        <f t="shared" ref="AC1779" si="659">SUM(E1779:AB1779)</f>
        <v>993.92596666666668</v>
      </c>
      <c r="AD1779" s="58"/>
      <c r="AE1779" s="58"/>
    </row>
    <row r="1780" spans="2:31" x14ac:dyDescent="0.3">
      <c r="B1780" s="62" t="s">
        <v>127</v>
      </c>
      <c r="C1780" s="62"/>
      <c r="D1780" s="62"/>
      <c r="E1780" s="48">
        <v>0</v>
      </c>
      <c r="F1780" s="49">
        <v>0</v>
      </c>
      <c r="G1780" s="48">
        <v>0</v>
      </c>
      <c r="H1780" s="49">
        <v>0</v>
      </c>
      <c r="I1780" s="48">
        <v>0</v>
      </c>
      <c r="J1780" s="49">
        <v>0</v>
      </c>
      <c r="K1780" s="48">
        <v>0</v>
      </c>
      <c r="L1780" s="49">
        <v>0</v>
      </c>
      <c r="M1780" s="48">
        <v>156.67000000000002</v>
      </c>
      <c r="N1780" s="49">
        <v>156.91</v>
      </c>
      <c r="O1780" s="48">
        <v>156.92000000000002</v>
      </c>
      <c r="P1780" s="49">
        <v>162.71</v>
      </c>
      <c r="Q1780" s="48">
        <v>152.66</v>
      </c>
      <c r="R1780" s="49">
        <v>118.81</v>
      </c>
      <c r="S1780" s="48">
        <v>111.57</v>
      </c>
      <c r="T1780" s="49">
        <v>106.05</v>
      </c>
      <c r="U1780" s="48">
        <v>109.59</v>
      </c>
      <c r="V1780" s="49">
        <v>113.19</v>
      </c>
      <c r="W1780" s="48">
        <v>130.92000000000002</v>
      </c>
      <c r="X1780" s="49">
        <v>15.583333333333334</v>
      </c>
      <c r="Y1780" s="48">
        <v>0</v>
      </c>
      <c r="Z1780" s="49">
        <v>0</v>
      </c>
      <c r="AA1780" s="48">
        <v>0</v>
      </c>
      <c r="AB1780" s="49">
        <v>0</v>
      </c>
      <c r="AC1780" s="58">
        <f>SUM(E1780:AB1780)</f>
        <v>1491.5833333333333</v>
      </c>
      <c r="AD1780" s="58"/>
      <c r="AE1780" s="58"/>
    </row>
    <row r="1781" spans="2:31" x14ac:dyDescent="0.3">
      <c r="B1781" s="4" t="s">
        <v>129</v>
      </c>
      <c r="C1781" s="12"/>
      <c r="D1781" s="12"/>
      <c r="E1781" s="48">
        <v>0</v>
      </c>
      <c r="F1781" s="49">
        <v>0</v>
      </c>
      <c r="G1781" s="48">
        <v>0</v>
      </c>
      <c r="H1781" s="49">
        <v>0</v>
      </c>
      <c r="I1781" s="48">
        <v>0</v>
      </c>
      <c r="J1781" s="49">
        <v>0</v>
      </c>
      <c r="K1781" s="48">
        <v>0</v>
      </c>
      <c r="L1781" s="49">
        <v>0</v>
      </c>
      <c r="M1781" s="48">
        <v>15.555166666666658</v>
      </c>
      <c r="N1781" s="49">
        <v>44.928833333333301</v>
      </c>
      <c r="O1781" s="48">
        <v>57.903666666666673</v>
      </c>
      <c r="P1781" s="49">
        <v>63.918999999999947</v>
      </c>
      <c r="Q1781" s="48">
        <v>67.285166666666655</v>
      </c>
      <c r="R1781" s="49">
        <v>68.417833333333334</v>
      </c>
      <c r="S1781" s="48">
        <v>70.381500000000045</v>
      </c>
      <c r="T1781" s="49">
        <v>73.765666666666647</v>
      </c>
      <c r="U1781" s="48">
        <v>77.703166666666618</v>
      </c>
      <c r="V1781" s="49">
        <v>74.17116666666675</v>
      </c>
      <c r="W1781" s="48">
        <v>51.42683333333337</v>
      </c>
      <c r="X1781" s="49">
        <v>0.46033333333333354</v>
      </c>
      <c r="Y1781" s="48">
        <v>0</v>
      </c>
      <c r="Z1781" s="49">
        <v>0</v>
      </c>
      <c r="AA1781" s="48">
        <v>0</v>
      </c>
      <c r="AB1781" s="49">
        <v>0</v>
      </c>
      <c r="AC1781" s="58">
        <f>SUM(E1781:AB1781)</f>
        <v>665.91833333333329</v>
      </c>
      <c r="AD1781" s="58"/>
      <c r="AE1781" s="58"/>
    </row>
    <row r="1782" spans="2:31" x14ac:dyDescent="0.3">
      <c r="B1782" s="4" t="s">
        <v>130</v>
      </c>
      <c r="C1782" s="12"/>
      <c r="D1782" s="12"/>
      <c r="E1782" s="48">
        <v>0</v>
      </c>
      <c r="F1782" s="49">
        <v>0</v>
      </c>
      <c r="G1782" s="48">
        <v>0</v>
      </c>
      <c r="H1782" s="49">
        <v>0</v>
      </c>
      <c r="I1782" s="48">
        <v>0</v>
      </c>
      <c r="J1782" s="49">
        <v>0</v>
      </c>
      <c r="K1782" s="48">
        <v>0</v>
      </c>
      <c r="L1782" s="49">
        <v>0</v>
      </c>
      <c r="M1782" s="48">
        <v>0</v>
      </c>
      <c r="N1782" s="49">
        <v>0</v>
      </c>
      <c r="O1782" s="48">
        <v>0</v>
      </c>
      <c r="P1782" s="49">
        <v>0</v>
      </c>
      <c r="Q1782" s="48">
        <v>0</v>
      </c>
      <c r="R1782" s="49">
        <v>1.9139999999999957</v>
      </c>
      <c r="S1782" s="48">
        <v>3.8401666666666654</v>
      </c>
      <c r="T1782" s="49">
        <v>0.42566666666666569</v>
      </c>
      <c r="U1782" s="48">
        <v>0</v>
      </c>
      <c r="V1782" s="49">
        <v>0</v>
      </c>
      <c r="W1782" s="48">
        <v>0</v>
      </c>
      <c r="X1782" s="49">
        <v>0</v>
      </c>
      <c r="Y1782" s="48">
        <v>0</v>
      </c>
      <c r="Z1782" s="49">
        <v>0</v>
      </c>
      <c r="AA1782" s="48">
        <v>0</v>
      </c>
      <c r="AB1782" s="49">
        <v>0</v>
      </c>
      <c r="AC1782" s="58">
        <f>SUM(E1782:AB1782)</f>
        <v>6.1798333333333266</v>
      </c>
      <c r="AD1782" s="58"/>
      <c r="AE1782" s="58"/>
    </row>
    <row r="1783" spans="2:31" x14ac:dyDescent="0.3">
      <c r="B1783" s="4" t="s">
        <v>131</v>
      </c>
      <c r="C1783" s="12"/>
      <c r="D1783" s="12"/>
      <c r="E1783" s="48">
        <v>0</v>
      </c>
      <c r="F1783" s="49">
        <v>0</v>
      </c>
      <c r="G1783" s="48">
        <v>0</v>
      </c>
      <c r="H1783" s="49">
        <v>0</v>
      </c>
      <c r="I1783" s="48">
        <v>0</v>
      </c>
      <c r="J1783" s="49">
        <v>0</v>
      </c>
      <c r="K1783" s="48">
        <v>0</v>
      </c>
      <c r="L1783" s="49">
        <v>0</v>
      </c>
      <c r="M1783" s="48">
        <v>15.736499999999998</v>
      </c>
      <c r="N1783" s="49">
        <v>15.360833333333336</v>
      </c>
      <c r="O1783" s="48">
        <v>9.3340000000000032</v>
      </c>
      <c r="P1783" s="49">
        <v>5.6411666666666669</v>
      </c>
      <c r="Q1783" s="48">
        <v>4.7251666666666701</v>
      </c>
      <c r="R1783" s="49">
        <v>4.3941666666666634</v>
      </c>
      <c r="S1783" s="48">
        <v>4.9021666666666697</v>
      </c>
      <c r="T1783" s="49">
        <v>6.9855000000000045</v>
      </c>
      <c r="U1783" s="48">
        <v>9.3743333333333307</v>
      </c>
      <c r="V1783" s="49">
        <v>15.055833333333332</v>
      </c>
      <c r="W1783" s="48">
        <v>12.021166666666668</v>
      </c>
      <c r="X1783" s="49">
        <v>0</v>
      </c>
      <c r="Y1783" s="48">
        <v>0</v>
      </c>
      <c r="Z1783" s="49">
        <v>0</v>
      </c>
      <c r="AA1783" s="48">
        <v>0</v>
      </c>
      <c r="AB1783" s="49">
        <v>0</v>
      </c>
      <c r="AC1783" s="87">
        <f>SUM(E1783:AB1783)</f>
        <v>103.53083333333335</v>
      </c>
      <c r="AD1783" s="87"/>
      <c r="AE1783" s="87"/>
    </row>
    <row r="1784" spans="2:31" x14ac:dyDescent="0.3">
      <c r="B1784" s="13" t="s">
        <v>2</v>
      </c>
      <c r="C1784" s="13"/>
      <c r="D1784" s="13"/>
      <c r="E1784" s="14">
        <f>SUM(E1724:E1783)</f>
        <v>0</v>
      </c>
      <c r="F1784" s="14">
        <f t="shared" ref="F1784" si="660">SUM(F1724:F1783)</f>
        <v>0</v>
      </c>
      <c r="G1784" s="14">
        <f t="shared" ref="G1784" si="661">SUM(G1724:G1783)</f>
        <v>0</v>
      </c>
      <c r="H1784" s="14">
        <f t="shared" ref="H1784" si="662">SUM(H1724:H1783)</f>
        <v>0</v>
      </c>
      <c r="I1784" s="14">
        <f t="shared" ref="I1784" si="663">SUM(I1724:I1783)</f>
        <v>0</v>
      </c>
      <c r="J1784" s="14">
        <f t="shared" ref="J1784" si="664">SUM(J1724:J1783)</f>
        <v>0</v>
      </c>
      <c r="K1784" s="14">
        <f t="shared" ref="K1784" si="665">SUM(K1724:K1783)</f>
        <v>0</v>
      </c>
      <c r="L1784" s="14">
        <f t="shared" ref="L1784" si="666">SUM(L1724:L1783)</f>
        <v>0</v>
      </c>
      <c r="M1784" s="14">
        <f t="shared" ref="M1784" si="667">SUM(M1724:M1783)</f>
        <v>745.61406666666642</v>
      </c>
      <c r="N1784" s="14">
        <f t="shared" ref="N1784" si="668">SUM(N1724:N1783)</f>
        <v>1656.7971666666667</v>
      </c>
      <c r="O1784" s="14">
        <f t="shared" ref="O1784" si="669">SUM(O1724:O1783)</f>
        <v>1655.6921666666667</v>
      </c>
      <c r="P1784" s="14">
        <f t="shared" ref="P1784" si="670">SUM(P1724:P1783)</f>
        <v>1548.33635</v>
      </c>
      <c r="Q1784" s="14">
        <f t="shared" ref="Q1784" si="671">SUM(Q1724:Q1783)</f>
        <v>1456.2660000000001</v>
      </c>
      <c r="R1784" s="14">
        <f t="shared" ref="R1784" si="672">SUM(R1724:R1783)</f>
        <v>1403.7453333333333</v>
      </c>
      <c r="S1784" s="14">
        <f t="shared" ref="S1784" si="673">SUM(S1724:S1783)</f>
        <v>1423.0193333333334</v>
      </c>
      <c r="T1784" s="14">
        <f t="shared" ref="T1784" si="674">SUM(T1724:T1783)</f>
        <v>1484.1855</v>
      </c>
      <c r="U1784" s="14">
        <f t="shared" ref="U1784" si="675">SUM(U1724:U1783)</f>
        <v>1583.4206333333339</v>
      </c>
      <c r="V1784" s="14">
        <f t="shared" ref="V1784" si="676">SUM(V1724:V1783)</f>
        <v>1637.2450833333332</v>
      </c>
      <c r="W1784" s="14">
        <f t="shared" ref="W1784" si="677">SUM(W1724:W1783)</f>
        <v>1227.7330000000002</v>
      </c>
      <c r="X1784" s="14">
        <f t="shared" ref="X1784" si="678">SUM(X1724:X1783)</f>
        <v>38.232999999999997</v>
      </c>
      <c r="Y1784" s="14">
        <f t="shared" ref="Y1784" si="679">SUM(Y1724:Y1783)</f>
        <v>0</v>
      </c>
      <c r="Z1784" s="14">
        <f t="shared" ref="Z1784" si="680">SUM(Z1724:Z1783)</f>
        <v>0</v>
      </c>
      <c r="AA1784" s="14">
        <f t="shared" ref="AA1784" si="681">SUM(AA1724:AA1783)</f>
        <v>0</v>
      </c>
      <c r="AB1784" s="14">
        <f t="shared" ref="AB1784" si="682">SUM(AB1724:AB1783)</f>
        <v>0</v>
      </c>
      <c r="AC1784" s="70">
        <f>SUM(AC1724:AE1783)</f>
        <v>15860.287633333335</v>
      </c>
      <c r="AD1784" s="70"/>
      <c r="AE1784" s="70"/>
    </row>
    <row r="1785" spans="2:31" x14ac:dyDescent="0.3">
      <c r="B1785" s="15"/>
      <c r="C1785" s="16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</row>
    <row r="1786" spans="2:31" x14ac:dyDescent="0.3">
      <c r="B1786" s="15"/>
      <c r="C1786" s="16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</row>
    <row r="1787" spans="2:31" x14ac:dyDescent="0.3">
      <c r="B1787" s="8">
        <f>'Resumen-Mensual'!$AF$22</f>
        <v>45319</v>
      </c>
    </row>
    <row r="1788" spans="2:31" x14ac:dyDescent="0.3">
      <c r="B1788" s="8"/>
    </row>
    <row r="1789" spans="2:31" x14ac:dyDescent="0.3">
      <c r="B1789" s="9" t="s">
        <v>81</v>
      </c>
      <c r="C1789" s="10"/>
      <c r="D1789" s="10"/>
      <c r="E1789" s="11">
        <v>1</v>
      </c>
      <c r="F1789" s="11">
        <v>2</v>
      </c>
      <c r="G1789" s="11">
        <v>3</v>
      </c>
      <c r="H1789" s="11">
        <v>4</v>
      </c>
      <c r="I1789" s="11">
        <v>5</v>
      </c>
      <c r="J1789" s="11">
        <v>6</v>
      </c>
      <c r="K1789" s="11">
        <v>7</v>
      </c>
      <c r="L1789" s="11">
        <v>8</v>
      </c>
      <c r="M1789" s="11">
        <v>9</v>
      </c>
      <c r="N1789" s="11">
        <v>10</v>
      </c>
      <c r="O1789" s="11">
        <v>11</v>
      </c>
      <c r="P1789" s="11">
        <v>12</v>
      </c>
      <c r="Q1789" s="11">
        <v>13</v>
      </c>
      <c r="R1789" s="11">
        <v>14</v>
      </c>
      <c r="S1789" s="11">
        <v>15</v>
      </c>
      <c r="T1789" s="11">
        <v>16</v>
      </c>
      <c r="U1789" s="11">
        <v>17</v>
      </c>
      <c r="V1789" s="11">
        <v>18</v>
      </c>
      <c r="W1789" s="11">
        <v>19</v>
      </c>
      <c r="X1789" s="11">
        <v>20</v>
      </c>
      <c r="Y1789" s="11">
        <v>21</v>
      </c>
      <c r="Z1789" s="11">
        <v>22</v>
      </c>
      <c r="AA1789" s="11">
        <v>23</v>
      </c>
      <c r="AB1789" s="11">
        <v>24</v>
      </c>
      <c r="AC1789" s="68" t="s">
        <v>2</v>
      </c>
      <c r="AD1789" s="68"/>
      <c r="AE1789" s="68"/>
    </row>
    <row r="1790" spans="2:31" x14ac:dyDescent="0.3">
      <c r="B1790" s="82" t="s">
        <v>37</v>
      </c>
      <c r="C1790" s="82"/>
      <c r="D1790" s="82"/>
      <c r="E1790" s="48">
        <v>0</v>
      </c>
      <c r="F1790" s="49">
        <v>0</v>
      </c>
      <c r="G1790" s="48">
        <v>0</v>
      </c>
      <c r="H1790" s="49">
        <v>0</v>
      </c>
      <c r="I1790" s="48">
        <v>0</v>
      </c>
      <c r="J1790" s="49">
        <v>0</v>
      </c>
      <c r="K1790" s="48">
        <v>0</v>
      </c>
      <c r="L1790" s="49">
        <v>0</v>
      </c>
      <c r="M1790" s="48">
        <v>0</v>
      </c>
      <c r="N1790" s="49">
        <v>0</v>
      </c>
      <c r="O1790" s="48">
        <v>0</v>
      </c>
      <c r="P1790" s="49">
        <v>0</v>
      </c>
      <c r="Q1790" s="48">
        <v>0</v>
      </c>
      <c r="R1790" s="49">
        <v>0</v>
      </c>
      <c r="S1790" s="48">
        <v>0</v>
      </c>
      <c r="T1790" s="49">
        <v>0</v>
      </c>
      <c r="U1790" s="48">
        <v>0</v>
      </c>
      <c r="V1790" s="49">
        <v>0</v>
      </c>
      <c r="W1790" s="48">
        <v>0</v>
      </c>
      <c r="X1790" s="49">
        <v>0</v>
      </c>
      <c r="Y1790" s="48">
        <v>0</v>
      </c>
      <c r="Z1790" s="49">
        <v>0</v>
      </c>
      <c r="AA1790" s="48">
        <v>0</v>
      </c>
      <c r="AB1790" s="49">
        <v>0</v>
      </c>
      <c r="AC1790" s="58">
        <f>SUM(E1790:AB1790)</f>
        <v>0</v>
      </c>
      <c r="AD1790" s="58"/>
      <c r="AE1790" s="58"/>
    </row>
    <row r="1791" spans="2:31" x14ac:dyDescent="0.3">
      <c r="B1791" s="62" t="s">
        <v>38</v>
      </c>
      <c r="C1791" s="62"/>
      <c r="D1791" s="62"/>
      <c r="E1791" s="48">
        <v>0</v>
      </c>
      <c r="F1791" s="49">
        <v>0</v>
      </c>
      <c r="G1791" s="48">
        <v>0</v>
      </c>
      <c r="H1791" s="49">
        <v>0</v>
      </c>
      <c r="I1791" s="48">
        <v>0</v>
      </c>
      <c r="J1791" s="49">
        <v>0</v>
      </c>
      <c r="K1791" s="48">
        <v>0</v>
      </c>
      <c r="L1791" s="49">
        <v>0</v>
      </c>
      <c r="M1791" s="48">
        <v>0</v>
      </c>
      <c r="N1791" s="49">
        <v>0</v>
      </c>
      <c r="O1791" s="48">
        <v>0</v>
      </c>
      <c r="P1791" s="49">
        <v>0</v>
      </c>
      <c r="Q1791" s="48">
        <v>0</v>
      </c>
      <c r="R1791" s="49">
        <v>0</v>
      </c>
      <c r="S1791" s="48">
        <v>5.1000000000000156E-2</v>
      </c>
      <c r="T1791" s="49">
        <v>0.14299999999999891</v>
      </c>
      <c r="U1791" s="48">
        <v>8.0000000000000071E-2</v>
      </c>
      <c r="V1791" s="49">
        <v>0</v>
      </c>
      <c r="W1791" s="48">
        <v>0</v>
      </c>
      <c r="X1791" s="49">
        <v>0</v>
      </c>
      <c r="Y1791" s="48">
        <v>0</v>
      </c>
      <c r="Z1791" s="49">
        <v>0</v>
      </c>
      <c r="AA1791" s="48">
        <v>0</v>
      </c>
      <c r="AB1791" s="49">
        <v>0</v>
      </c>
      <c r="AC1791" s="58">
        <f t="shared" ref="AC1791:AC1822" si="683">SUM(E1791:AB1791)</f>
        <v>0.27399999999999913</v>
      </c>
      <c r="AD1791" s="58"/>
      <c r="AE1791" s="58"/>
    </row>
    <row r="1792" spans="2:31" x14ac:dyDescent="0.3">
      <c r="B1792" s="62" t="s">
        <v>39</v>
      </c>
      <c r="C1792" s="62"/>
      <c r="D1792" s="62"/>
      <c r="E1792" s="48">
        <v>0</v>
      </c>
      <c r="F1792" s="49">
        <v>0</v>
      </c>
      <c r="G1792" s="48">
        <v>0</v>
      </c>
      <c r="H1792" s="49">
        <v>0</v>
      </c>
      <c r="I1792" s="48">
        <v>0</v>
      </c>
      <c r="J1792" s="49">
        <v>0</v>
      </c>
      <c r="K1792" s="48">
        <v>0</v>
      </c>
      <c r="L1792" s="49">
        <v>0</v>
      </c>
      <c r="M1792" s="48">
        <v>1.0599999999999998</v>
      </c>
      <c r="N1792" s="49">
        <v>7.1536666666666671</v>
      </c>
      <c r="O1792" s="48">
        <v>12.014500000000004</v>
      </c>
      <c r="P1792" s="49">
        <v>10.641333333333334</v>
      </c>
      <c r="Q1792" s="48">
        <v>10.890666666666668</v>
      </c>
      <c r="R1792" s="49">
        <v>10.177666666666664</v>
      </c>
      <c r="S1792" s="48">
        <v>9.6611666666666682</v>
      </c>
      <c r="T1792" s="49">
        <v>9.5020000000000007</v>
      </c>
      <c r="U1792" s="48">
        <v>7.3594999999999997</v>
      </c>
      <c r="V1792" s="49">
        <v>2.3416666666666672</v>
      </c>
      <c r="W1792" s="48">
        <v>4.2855000000000025</v>
      </c>
      <c r="X1792" s="49">
        <v>1.1000000000000008</v>
      </c>
      <c r="Y1792" s="48">
        <v>0.01</v>
      </c>
      <c r="Z1792" s="49">
        <v>0</v>
      </c>
      <c r="AA1792" s="48">
        <v>0</v>
      </c>
      <c r="AB1792" s="49">
        <v>0</v>
      </c>
      <c r="AC1792" s="58">
        <f t="shared" si="683"/>
        <v>86.197666666666663</v>
      </c>
      <c r="AD1792" s="58"/>
      <c r="AE1792" s="58"/>
    </row>
    <row r="1793" spans="2:31" x14ac:dyDescent="0.3">
      <c r="B1793" s="62" t="s">
        <v>40</v>
      </c>
      <c r="C1793" s="62"/>
      <c r="D1793" s="62"/>
      <c r="E1793" s="48">
        <v>0</v>
      </c>
      <c r="F1793" s="49">
        <v>0</v>
      </c>
      <c r="G1793" s="48">
        <v>0</v>
      </c>
      <c r="H1793" s="49">
        <v>0</v>
      </c>
      <c r="I1793" s="48">
        <v>0</v>
      </c>
      <c r="J1793" s="49">
        <v>0</v>
      </c>
      <c r="K1793" s="48">
        <v>0</v>
      </c>
      <c r="L1793" s="49">
        <v>0</v>
      </c>
      <c r="M1793" s="48">
        <v>29.894000000000002</v>
      </c>
      <c r="N1793" s="49">
        <v>61.675166666666662</v>
      </c>
      <c r="O1793" s="48">
        <v>62.923499999999976</v>
      </c>
      <c r="P1793" s="49">
        <v>62.970999999999997</v>
      </c>
      <c r="Q1793" s="48">
        <v>64.175333333333327</v>
      </c>
      <c r="R1793" s="49">
        <v>65.176000000000002</v>
      </c>
      <c r="S1793" s="48">
        <v>63.758833333333349</v>
      </c>
      <c r="T1793" s="49">
        <v>61.491333333333294</v>
      </c>
      <c r="U1793" s="48">
        <v>56.651833333333308</v>
      </c>
      <c r="V1793" s="49">
        <v>48.434000000000019</v>
      </c>
      <c r="W1793" s="48">
        <v>44.987833333333334</v>
      </c>
      <c r="X1793" s="49">
        <v>18.635666666666665</v>
      </c>
      <c r="Y1793" s="48">
        <v>0</v>
      </c>
      <c r="Z1793" s="49">
        <v>0</v>
      </c>
      <c r="AA1793" s="48">
        <v>0</v>
      </c>
      <c r="AB1793" s="49">
        <v>0</v>
      </c>
      <c r="AC1793" s="58">
        <f t="shared" si="683"/>
        <v>640.77449999999999</v>
      </c>
      <c r="AD1793" s="58"/>
      <c r="AE1793" s="58"/>
    </row>
    <row r="1794" spans="2:31" x14ac:dyDescent="0.3">
      <c r="B1794" s="62" t="s">
        <v>41</v>
      </c>
      <c r="C1794" s="62"/>
      <c r="D1794" s="62"/>
      <c r="E1794" s="48">
        <v>0</v>
      </c>
      <c r="F1794" s="49">
        <v>0</v>
      </c>
      <c r="G1794" s="48">
        <v>0</v>
      </c>
      <c r="H1794" s="49">
        <v>0</v>
      </c>
      <c r="I1794" s="48">
        <v>0</v>
      </c>
      <c r="J1794" s="49">
        <v>0</v>
      </c>
      <c r="K1794" s="48">
        <v>0</v>
      </c>
      <c r="L1794" s="49">
        <v>0</v>
      </c>
      <c r="M1794" s="48">
        <v>3.8871666666666664</v>
      </c>
      <c r="N1794" s="49">
        <v>39.031999999999996</v>
      </c>
      <c r="O1794" s="48">
        <v>47.039833333333348</v>
      </c>
      <c r="P1794" s="49">
        <v>32.556833333333337</v>
      </c>
      <c r="Q1794" s="48">
        <v>32.582499999999996</v>
      </c>
      <c r="R1794" s="49">
        <v>34.690833333333345</v>
      </c>
      <c r="S1794" s="48">
        <v>33.154666666666664</v>
      </c>
      <c r="T1794" s="49">
        <v>29.563333333333318</v>
      </c>
      <c r="U1794" s="48">
        <v>30.13766666666665</v>
      </c>
      <c r="V1794" s="49">
        <v>27.047833333333337</v>
      </c>
      <c r="W1794" s="48">
        <v>24.613166666666661</v>
      </c>
      <c r="X1794" s="49">
        <v>6.9023333333333357</v>
      </c>
      <c r="Y1794" s="48">
        <v>4.6666666666666636E-3</v>
      </c>
      <c r="Z1794" s="49">
        <v>0</v>
      </c>
      <c r="AA1794" s="48">
        <v>0</v>
      </c>
      <c r="AB1794" s="49">
        <v>0</v>
      </c>
      <c r="AC1794" s="58">
        <f t="shared" si="683"/>
        <v>341.21283333333326</v>
      </c>
      <c r="AD1794" s="58"/>
      <c r="AE1794" s="58"/>
    </row>
    <row r="1795" spans="2:31" x14ac:dyDescent="0.3">
      <c r="B1795" s="62" t="s">
        <v>42</v>
      </c>
      <c r="C1795" s="62"/>
      <c r="D1795" s="62"/>
      <c r="E1795" s="48">
        <v>0</v>
      </c>
      <c r="F1795" s="49">
        <v>0</v>
      </c>
      <c r="G1795" s="48">
        <v>0</v>
      </c>
      <c r="H1795" s="49">
        <v>0</v>
      </c>
      <c r="I1795" s="48">
        <v>0</v>
      </c>
      <c r="J1795" s="49">
        <v>0</v>
      </c>
      <c r="K1795" s="48">
        <v>0</v>
      </c>
      <c r="L1795" s="49">
        <v>0</v>
      </c>
      <c r="M1795" s="48">
        <v>0</v>
      </c>
      <c r="N1795" s="49">
        <v>0.85933333333333217</v>
      </c>
      <c r="O1795" s="48">
        <v>19.093166666666676</v>
      </c>
      <c r="P1795" s="49">
        <v>38.381833333333326</v>
      </c>
      <c r="Q1795" s="48">
        <v>46.885000000000005</v>
      </c>
      <c r="R1795" s="49">
        <v>46.732999999999961</v>
      </c>
      <c r="S1795" s="48">
        <v>41.909833333333353</v>
      </c>
      <c r="T1795" s="49">
        <v>36.795833333333334</v>
      </c>
      <c r="U1795" s="48">
        <v>30.585833333333323</v>
      </c>
      <c r="V1795" s="49">
        <v>25.611833333333333</v>
      </c>
      <c r="W1795" s="48">
        <v>4.6819999999999977</v>
      </c>
      <c r="X1795" s="49">
        <v>5.4120000000000008</v>
      </c>
      <c r="Y1795" s="48">
        <v>0</v>
      </c>
      <c r="Z1795" s="49">
        <v>0</v>
      </c>
      <c r="AA1795" s="48">
        <v>0</v>
      </c>
      <c r="AB1795" s="49">
        <v>0</v>
      </c>
      <c r="AC1795" s="58">
        <f t="shared" si="683"/>
        <v>296.94966666666659</v>
      </c>
      <c r="AD1795" s="58"/>
      <c r="AE1795" s="58"/>
    </row>
    <row r="1796" spans="2:31" x14ac:dyDescent="0.3">
      <c r="B1796" s="62" t="s">
        <v>43</v>
      </c>
      <c r="C1796" s="62"/>
      <c r="D1796" s="62"/>
      <c r="E1796" s="48">
        <v>0</v>
      </c>
      <c r="F1796" s="49">
        <v>0</v>
      </c>
      <c r="G1796" s="48">
        <v>0</v>
      </c>
      <c r="H1796" s="49">
        <v>0</v>
      </c>
      <c r="I1796" s="48">
        <v>0</v>
      </c>
      <c r="J1796" s="49">
        <v>0</v>
      </c>
      <c r="K1796" s="48">
        <v>0</v>
      </c>
      <c r="L1796" s="49">
        <v>0</v>
      </c>
      <c r="M1796" s="48">
        <v>17.096999999999998</v>
      </c>
      <c r="N1796" s="49">
        <v>40.982666666666702</v>
      </c>
      <c r="O1796" s="48">
        <v>41.572500000000026</v>
      </c>
      <c r="P1796" s="49">
        <v>30.665333333333315</v>
      </c>
      <c r="Q1796" s="48">
        <v>34.911500000000018</v>
      </c>
      <c r="R1796" s="49">
        <v>32.039333333333325</v>
      </c>
      <c r="S1796" s="48">
        <v>30.322166666666693</v>
      </c>
      <c r="T1796" s="49">
        <v>30.280999999999999</v>
      </c>
      <c r="U1796" s="48">
        <v>28.173833333333359</v>
      </c>
      <c r="V1796" s="49">
        <v>26.879000000000008</v>
      </c>
      <c r="W1796" s="48">
        <v>19.295999999999999</v>
      </c>
      <c r="X1796" s="49">
        <v>3.183333333333334</v>
      </c>
      <c r="Y1796" s="48">
        <v>0</v>
      </c>
      <c r="Z1796" s="49">
        <v>0</v>
      </c>
      <c r="AA1796" s="48">
        <v>0</v>
      </c>
      <c r="AB1796" s="49">
        <v>0</v>
      </c>
      <c r="AC1796" s="58">
        <f t="shared" si="683"/>
        <v>335.40366666666677</v>
      </c>
      <c r="AD1796" s="58"/>
      <c r="AE1796" s="58"/>
    </row>
    <row r="1797" spans="2:31" x14ac:dyDescent="0.3">
      <c r="B1797" s="62" t="s">
        <v>44</v>
      </c>
      <c r="C1797" s="62"/>
      <c r="D1797" s="62"/>
      <c r="E1797" s="48">
        <v>0</v>
      </c>
      <c r="F1797" s="49">
        <v>0</v>
      </c>
      <c r="G1797" s="48">
        <v>0</v>
      </c>
      <c r="H1797" s="49">
        <v>0</v>
      </c>
      <c r="I1797" s="48">
        <v>0</v>
      </c>
      <c r="J1797" s="49">
        <v>0</v>
      </c>
      <c r="K1797" s="48">
        <v>0</v>
      </c>
      <c r="L1797" s="49">
        <v>0</v>
      </c>
      <c r="M1797" s="48">
        <v>3.7885</v>
      </c>
      <c r="N1797" s="49">
        <v>18.652499999999993</v>
      </c>
      <c r="O1797" s="48">
        <v>35.471166666666633</v>
      </c>
      <c r="P1797" s="49">
        <v>45.501000000000005</v>
      </c>
      <c r="Q1797" s="48">
        <v>45.865333333333346</v>
      </c>
      <c r="R1797" s="49">
        <v>45.972666666666655</v>
      </c>
      <c r="S1797" s="48">
        <v>43.706833333333364</v>
      </c>
      <c r="T1797" s="49">
        <v>43.537833333333339</v>
      </c>
      <c r="U1797" s="48">
        <v>40.432000000000023</v>
      </c>
      <c r="V1797" s="49">
        <v>20.910333333333323</v>
      </c>
      <c r="W1797" s="48">
        <v>25.461666666666684</v>
      </c>
      <c r="X1797" s="49">
        <v>14.401166666666665</v>
      </c>
      <c r="Y1797" s="48">
        <v>0</v>
      </c>
      <c r="Z1797" s="49">
        <v>0</v>
      </c>
      <c r="AA1797" s="48">
        <v>0</v>
      </c>
      <c r="AB1797" s="49">
        <v>0</v>
      </c>
      <c r="AC1797" s="58">
        <f t="shared" si="683"/>
        <v>383.70099999999996</v>
      </c>
      <c r="AD1797" s="58"/>
      <c r="AE1797" s="58"/>
    </row>
    <row r="1798" spans="2:31" x14ac:dyDescent="0.3">
      <c r="B1798" s="62" t="s">
        <v>45</v>
      </c>
      <c r="C1798" s="62"/>
      <c r="D1798" s="62"/>
      <c r="E1798" s="48">
        <v>0</v>
      </c>
      <c r="F1798" s="49">
        <v>0</v>
      </c>
      <c r="G1798" s="48">
        <v>0</v>
      </c>
      <c r="H1798" s="49">
        <v>0</v>
      </c>
      <c r="I1798" s="48">
        <v>0</v>
      </c>
      <c r="J1798" s="49">
        <v>0</v>
      </c>
      <c r="K1798" s="48">
        <v>0</v>
      </c>
      <c r="L1798" s="49">
        <v>0</v>
      </c>
      <c r="M1798" s="48">
        <v>1.8791000000000009</v>
      </c>
      <c r="N1798" s="49">
        <v>15.776000000000002</v>
      </c>
      <c r="O1798" s="48">
        <v>1.4758333333333333</v>
      </c>
      <c r="P1798" s="49">
        <v>1.2749333333333344</v>
      </c>
      <c r="Q1798" s="48">
        <v>0.16100000000000136</v>
      </c>
      <c r="R1798" s="49">
        <v>0.37600000000000477</v>
      </c>
      <c r="S1798" s="48">
        <v>0.70700000000000074</v>
      </c>
      <c r="T1798" s="49">
        <v>0.29583333333333311</v>
      </c>
      <c r="U1798" s="48">
        <v>1.5192166666666642</v>
      </c>
      <c r="V1798" s="49">
        <v>8.6681666666666679</v>
      </c>
      <c r="W1798" s="48">
        <v>15.030833333333314</v>
      </c>
      <c r="X1798" s="49">
        <v>4.4394999999999998</v>
      </c>
      <c r="Y1798" s="48">
        <v>1.2016666666666667E-2</v>
      </c>
      <c r="Z1798" s="49">
        <v>0</v>
      </c>
      <c r="AA1798" s="48">
        <v>0</v>
      </c>
      <c r="AB1798" s="49">
        <v>0</v>
      </c>
      <c r="AC1798" s="58">
        <f t="shared" si="683"/>
        <v>51.615433333333328</v>
      </c>
      <c r="AD1798" s="58"/>
      <c r="AE1798" s="58"/>
    </row>
    <row r="1799" spans="2:31" x14ac:dyDescent="0.3">
      <c r="B1799" s="62" t="s">
        <v>46</v>
      </c>
      <c r="C1799" s="62"/>
      <c r="D1799" s="62"/>
      <c r="E1799" s="48">
        <v>0</v>
      </c>
      <c r="F1799" s="49">
        <v>0</v>
      </c>
      <c r="G1799" s="48">
        <v>0</v>
      </c>
      <c r="H1799" s="49">
        <v>0</v>
      </c>
      <c r="I1799" s="48">
        <v>0</v>
      </c>
      <c r="J1799" s="49">
        <v>0</v>
      </c>
      <c r="K1799" s="48">
        <v>0</v>
      </c>
      <c r="L1799" s="49">
        <v>0</v>
      </c>
      <c r="M1799" s="48">
        <v>12.281499999999999</v>
      </c>
      <c r="N1799" s="49">
        <v>33.183166666666665</v>
      </c>
      <c r="O1799" s="48">
        <v>41.161333333333339</v>
      </c>
      <c r="P1799" s="49">
        <v>39.305166666666665</v>
      </c>
      <c r="Q1799" s="48">
        <v>39.146499999999989</v>
      </c>
      <c r="R1799" s="49">
        <v>38.292999999999992</v>
      </c>
      <c r="S1799" s="48">
        <v>38.13600000000001</v>
      </c>
      <c r="T1799" s="49">
        <v>34.064000000000007</v>
      </c>
      <c r="U1799" s="48">
        <v>31.257166666666659</v>
      </c>
      <c r="V1799" s="49">
        <v>30.530666666666654</v>
      </c>
      <c r="W1799" s="48">
        <v>29.397833333333363</v>
      </c>
      <c r="X1799" s="49">
        <v>5.1138333333333321</v>
      </c>
      <c r="Y1799" s="48">
        <v>0</v>
      </c>
      <c r="Z1799" s="49">
        <v>0</v>
      </c>
      <c r="AA1799" s="48">
        <v>0</v>
      </c>
      <c r="AB1799" s="49">
        <v>0</v>
      </c>
      <c r="AC1799" s="58">
        <f t="shared" si="683"/>
        <v>371.87016666666671</v>
      </c>
      <c r="AD1799" s="58"/>
      <c r="AE1799" s="58"/>
    </row>
    <row r="1800" spans="2:31" x14ac:dyDescent="0.3">
      <c r="B1800" s="62" t="s">
        <v>47</v>
      </c>
      <c r="C1800" s="62"/>
      <c r="D1800" s="62"/>
      <c r="E1800" s="48">
        <v>0</v>
      </c>
      <c r="F1800" s="49">
        <v>0</v>
      </c>
      <c r="G1800" s="48">
        <v>0</v>
      </c>
      <c r="H1800" s="49">
        <v>0</v>
      </c>
      <c r="I1800" s="48">
        <v>0</v>
      </c>
      <c r="J1800" s="49">
        <v>0</v>
      </c>
      <c r="K1800" s="48">
        <v>0</v>
      </c>
      <c r="L1800" s="49">
        <v>0</v>
      </c>
      <c r="M1800" s="48">
        <v>3.0933333333333354E-2</v>
      </c>
      <c r="N1800" s="49">
        <v>23.142000000000031</v>
      </c>
      <c r="O1800" s="48">
        <v>23.895999999999976</v>
      </c>
      <c r="P1800" s="49">
        <v>23.895999999999976</v>
      </c>
      <c r="Q1800" s="48">
        <v>23.895999999999976</v>
      </c>
      <c r="R1800" s="49">
        <v>23.895999999999976</v>
      </c>
      <c r="S1800" s="48">
        <v>23.895999999999976</v>
      </c>
      <c r="T1800" s="49">
        <v>23.895999999999976</v>
      </c>
      <c r="U1800" s="48">
        <v>23.895999999999976</v>
      </c>
      <c r="V1800" s="49">
        <v>23.374000000000017</v>
      </c>
      <c r="W1800" s="48">
        <v>17.225999999999999</v>
      </c>
      <c r="X1800" s="49">
        <v>0</v>
      </c>
      <c r="Y1800" s="48">
        <v>0</v>
      </c>
      <c r="Z1800" s="49">
        <v>0</v>
      </c>
      <c r="AA1800" s="48">
        <v>0</v>
      </c>
      <c r="AB1800" s="49">
        <v>0</v>
      </c>
      <c r="AC1800" s="58">
        <f t="shared" si="683"/>
        <v>231.04493333333323</v>
      </c>
      <c r="AD1800" s="58"/>
      <c r="AE1800" s="58"/>
    </row>
    <row r="1801" spans="2:31" x14ac:dyDescent="0.3">
      <c r="B1801" s="62" t="s">
        <v>48</v>
      </c>
      <c r="C1801" s="62"/>
      <c r="D1801" s="62"/>
      <c r="E1801" s="48">
        <v>0</v>
      </c>
      <c r="F1801" s="49">
        <v>0</v>
      </c>
      <c r="G1801" s="48">
        <v>0</v>
      </c>
      <c r="H1801" s="49">
        <v>0</v>
      </c>
      <c r="I1801" s="48">
        <v>0</v>
      </c>
      <c r="J1801" s="49">
        <v>0</v>
      </c>
      <c r="K1801" s="48">
        <v>0</v>
      </c>
      <c r="L1801" s="49">
        <v>0</v>
      </c>
      <c r="M1801" s="48">
        <v>2.240000000000001E-2</v>
      </c>
      <c r="N1801" s="49">
        <v>16.758000000000017</v>
      </c>
      <c r="O1801" s="48">
        <v>17.303999999999981</v>
      </c>
      <c r="P1801" s="49">
        <v>17.303999999999981</v>
      </c>
      <c r="Q1801" s="48">
        <v>17.303999999999981</v>
      </c>
      <c r="R1801" s="49">
        <v>17.303999999999981</v>
      </c>
      <c r="S1801" s="48">
        <v>17.303999999999981</v>
      </c>
      <c r="T1801" s="49">
        <v>17.303999999999981</v>
      </c>
      <c r="U1801" s="48">
        <v>17.303999999999981</v>
      </c>
      <c r="V1801" s="49">
        <v>16.92600000000002</v>
      </c>
      <c r="W1801" s="48">
        <v>12.474000000000011</v>
      </c>
      <c r="X1801" s="49">
        <v>0</v>
      </c>
      <c r="Y1801" s="48">
        <v>0</v>
      </c>
      <c r="Z1801" s="49">
        <v>0</v>
      </c>
      <c r="AA1801" s="48">
        <v>0</v>
      </c>
      <c r="AB1801" s="49">
        <v>0</v>
      </c>
      <c r="AC1801" s="58">
        <f t="shared" si="683"/>
        <v>167.30839999999989</v>
      </c>
      <c r="AD1801" s="58"/>
      <c r="AE1801" s="58"/>
    </row>
    <row r="1802" spans="2:31" x14ac:dyDescent="0.3">
      <c r="B1802" s="62" t="s">
        <v>49</v>
      </c>
      <c r="C1802" s="62"/>
      <c r="D1802" s="62"/>
      <c r="E1802" s="48">
        <v>0</v>
      </c>
      <c r="F1802" s="49">
        <v>0</v>
      </c>
      <c r="G1802" s="48">
        <v>0</v>
      </c>
      <c r="H1802" s="49">
        <v>0</v>
      </c>
      <c r="I1802" s="48">
        <v>0</v>
      </c>
      <c r="J1802" s="49">
        <v>0</v>
      </c>
      <c r="K1802" s="48">
        <v>0</v>
      </c>
      <c r="L1802" s="49">
        <v>0</v>
      </c>
      <c r="M1802" s="48">
        <v>0</v>
      </c>
      <c r="N1802" s="49">
        <v>19.233999999999995</v>
      </c>
      <c r="O1802" s="48">
        <v>13.243333333333331</v>
      </c>
      <c r="P1802" s="49">
        <v>65.975833333333341</v>
      </c>
      <c r="Q1802" s="48">
        <v>94.318999999999974</v>
      </c>
      <c r="R1802" s="49">
        <v>84.65116666666664</v>
      </c>
      <c r="S1802" s="48">
        <v>82.713999999999956</v>
      </c>
      <c r="T1802" s="49">
        <v>82.852500000000006</v>
      </c>
      <c r="U1802" s="48">
        <v>82.852666666666664</v>
      </c>
      <c r="V1802" s="49">
        <v>72.702833333333373</v>
      </c>
      <c r="W1802" s="48">
        <v>34.427666666666674</v>
      </c>
      <c r="X1802" s="49">
        <v>12.136333333333337</v>
      </c>
      <c r="Y1802" s="48">
        <v>0</v>
      </c>
      <c r="Z1802" s="49">
        <v>0</v>
      </c>
      <c r="AA1802" s="48">
        <v>0</v>
      </c>
      <c r="AB1802" s="49">
        <v>0</v>
      </c>
      <c r="AC1802" s="58">
        <f t="shared" si="683"/>
        <v>645.10933333333344</v>
      </c>
      <c r="AD1802" s="58"/>
      <c r="AE1802" s="58"/>
    </row>
    <row r="1803" spans="2:31" x14ac:dyDescent="0.3">
      <c r="B1803" s="62" t="s">
        <v>50</v>
      </c>
      <c r="C1803" s="62"/>
      <c r="D1803" s="62"/>
      <c r="E1803" s="48">
        <v>0</v>
      </c>
      <c r="F1803" s="49">
        <v>0</v>
      </c>
      <c r="G1803" s="48">
        <v>0</v>
      </c>
      <c r="H1803" s="49">
        <v>0</v>
      </c>
      <c r="I1803" s="48">
        <v>0</v>
      </c>
      <c r="J1803" s="49">
        <v>0</v>
      </c>
      <c r="K1803" s="48">
        <v>0</v>
      </c>
      <c r="L1803" s="49">
        <v>0</v>
      </c>
      <c r="M1803" s="48">
        <v>3.9058333333333346</v>
      </c>
      <c r="N1803" s="49">
        <v>27.234499999999993</v>
      </c>
      <c r="O1803" s="48">
        <v>28.854999999999976</v>
      </c>
      <c r="P1803" s="49">
        <v>40.584000000000046</v>
      </c>
      <c r="Q1803" s="48">
        <v>40.594999999999956</v>
      </c>
      <c r="R1803" s="49">
        <v>40.628833333333354</v>
      </c>
      <c r="S1803" s="48">
        <v>40.739666666666686</v>
      </c>
      <c r="T1803" s="49">
        <v>35.696333333333321</v>
      </c>
      <c r="U1803" s="48">
        <v>23.911666666666676</v>
      </c>
      <c r="V1803" s="49">
        <v>22.973333333333336</v>
      </c>
      <c r="W1803" s="48">
        <v>26.249999999999996</v>
      </c>
      <c r="X1803" s="49">
        <v>4.2156666666666682</v>
      </c>
      <c r="Y1803" s="48">
        <v>0</v>
      </c>
      <c r="Z1803" s="49">
        <v>0</v>
      </c>
      <c r="AA1803" s="48">
        <v>0</v>
      </c>
      <c r="AB1803" s="49">
        <v>0</v>
      </c>
      <c r="AC1803" s="58">
        <f t="shared" si="683"/>
        <v>335.58983333333339</v>
      </c>
      <c r="AD1803" s="58"/>
      <c r="AE1803" s="58"/>
    </row>
    <row r="1804" spans="2:31" x14ac:dyDescent="0.3">
      <c r="B1804" s="62" t="s">
        <v>123</v>
      </c>
      <c r="C1804" s="62"/>
      <c r="D1804" s="62"/>
      <c r="E1804" s="48">
        <v>0</v>
      </c>
      <c r="F1804" s="49">
        <v>0</v>
      </c>
      <c r="G1804" s="48">
        <v>0</v>
      </c>
      <c r="H1804" s="49">
        <v>0</v>
      </c>
      <c r="I1804" s="48">
        <v>0</v>
      </c>
      <c r="J1804" s="49">
        <v>0</v>
      </c>
      <c r="K1804" s="48">
        <v>0</v>
      </c>
      <c r="L1804" s="49">
        <v>0</v>
      </c>
      <c r="M1804" s="48">
        <v>2.4474999999999989</v>
      </c>
      <c r="N1804" s="49">
        <v>25.139999999999979</v>
      </c>
      <c r="O1804" s="48">
        <v>25.162500000000005</v>
      </c>
      <c r="P1804" s="49">
        <v>16.253499999999999</v>
      </c>
      <c r="Q1804" s="48">
        <v>19.525333333333336</v>
      </c>
      <c r="R1804" s="49">
        <v>17.082500000000007</v>
      </c>
      <c r="S1804" s="48">
        <v>16.370833333333326</v>
      </c>
      <c r="T1804" s="49">
        <v>16.317166666666669</v>
      </c>
      <c r="U1804" s="48">
        <v>15.763166666666667</v>
      </c>
      <c r="V1804" s="49">
        <v>13.17183333333333</v>
      </c>
      <c r="W1804" s="48">
        <v>0</v>
      </c>
      <c r="X1804" s="49">
        <v>0.4446666666666666</v>
      </c>
      <c r="Y1804" s="48">
        <v>0</v>
      </c>
      <c r="Z1804" s="49">
        <v>0</v>
      </c>
      <c r="AA1804" s="48">
        <v>0</v>
      </c>
      <c r="AB1804" s="49">
        <v>0</v>
      </c>
      <c r="AC1804" s="58">
        <f t="shared" si="683"/>
        <v>167.679</v>
      </c>
      <c r="AD1804" s="58"/>
      <c r="AE1804" s="58"/>
    </row>
    <row r="1805" spans="2:31" x14ac:dyDescent="0.3">
      <c r="B1805" s="62" t="s">
        <v>51</v>
      </c>
      <c r="C1805" s="62"/>
      <c r="D1805" s="62"/>
      <c r="E1805" s="48">
        <v>0</v>
      </c>
      <c r="F1805" s="49">
        <v>0</v>
      </c>
      <c r="G1805" s="48">
        <v>0</v>
      </c>
      <c r="H1805" s="49">
        <v>0</v>
      </c>
      <c r="I1805" s="48">
        <v>0</v>
      </c>
      <c r="J1805" s="49">
        <v>0</v>
      </c>
      <c r="K1805" s="48">
        <v>0</v>
      </c>
      <c r="L1805" s="49">
        <v>0</v>
      </c>
      <c r="M1805" s="48">
        <v>0</v>
      </c>
      <c r="N1805" s="49">
        <v>55.94766666666667</v>
      </c>
      <c r="O1805" s="48">
        <v>90.681333333333313</v>
      </c>
      <c r="P1805" s="49">
        <v>92.63</v>
      </c>
      <c r="Q1805" s="48">
        <v>104.56</v>
      </c>
      <c r="R1805" s="49">
        <v>94.490000000000009</v>
      </c>
      <c r="S1805" s="48">
        <v>92.13</v>
      </c>
      <c r="T1805" s="49">
        <v>92.68</v>
      </c>
      <c r="U1805" s="48">
        <v>87.52000000000001</v>
      </c>
      <c r="V1805" s="49">
        <v>85.890000000000015</v>
      </c>
      <c r="W1805" s="48">
        <v>72.569833333333307</v>
      </c>
      <c r="X1805" s="49">
        <v>27.045333333333335</v>
      </c>
      <c r="Y1805" s="48">
        <v>0</v>
      </c>
      <c r="Z1805" s="49">
        <v>0</v>
      </c>
      <c r="AA1805" s="48">
        <v>0</v>
      </c>
      <c r="AB1805" s="49">
        <v>0</v>
      </c>
      <c r="AC1805" s="58">
        <f t="shared" si="683"/>
        <v>896.14416666666659</v>
      </c>
      <c r="AD1805" s="58"/>
      <c r="AE1805" s="58"/>
    </row>
    <row r="1806" spans="2:31" x14ac:dyDescent="0.3">
      <c r="B1806" s="62" t="s">
        <v>52</v>
      </c>
      <c r="C1806" s="62"/>
      <c r="D1806" s="62"/>
      <c r="E1806" s="48">
        <v>0</v>
      </c>
      <c r="F1806" s="49">
        <v>0</v>
      </c>
      <c r="G1806" s="48">
        <v>0</v>
      </c>
      <c r="H1806" s="49">
        <v>0</v>
      </c>
      <c r="I1806" s="48">
        <v>0</v>
      </c>
      <c r="J1806" s="49">
        <v>0</v>
      </c>
      <c r="K1806" s="48">
        <v>0</v>
      </c>
      <c r="L1806" s="49">
        <v>0</v>
      </c>
      <c r="M1806" s="48">
        <v>0</v>
      </c>
      <c r="N1806" s="49">
        <v>13.96749999999999</v>
      </c>
      <c r="O1806" s="48">
        <v>18.382333333333335</v>
      </c>
      <c r="P1806" s="49">
        <v>22.572499999999984</v>
      </c>
      <c r="Q1806" s="48">
        <v>21.464499999999994</v>
      </c>
      <c r="R1806" s="49">
        <v>18.748000000000012</v>
      </c>
      <c r="S1806" s="48">
        <v>17.896166666666662</v>
      </c>
      <c r="T1806" s="49">
        <v>17.941833333333328</v>
      </c>
      <c r="U1806" s="48">
        <v>22.550499999999985</v>
      </c>
      <c r="V1806" s="49">
        <v>22.660666666666675</v>
      </c>
      <c r="W1806" s="48">
        <v>18.33966666666667</v>
      </c>
      <c r="X1806" s="49">
        <v>3.242</v>
      </c>
      <c r="Y1806" s="48">
        <v>0</v>
      </c>
      <c r="Z1806" s="49">
        <v>0</v>
      </c>
      <c r="AA1806" s="48">
        <v>0</v>
      </c>
      <c r="AB1806" s="49">
        <v>0</v>
      </c>
      <c r="AC1806" s="58">
        <f t="shared" si="683"/>
        <v>197.76566666666665</v>
      </c>
      <c r="AD1806" s="58"/>
      <c r="AE1806" s="58"/>
    </row>
    <row r="1807" spans="2:31" x14ac:dyDescent="0.3">
      <c r="B1807" s="62" t="s">
        <v>53</v>
      </c>
      <c r="C1807" s="62"/>
      <c r="D1807" s="62"/>
      <c r="E1807" s="48">
        <v>0</v>
      </c>
      <c r="F1807" s="49">
        <v>0</v>
      </c>
      <c r="G1807" s="48">
        <v>0</v>
      </c>
      <c r="H1807" s="49">
        <v>0</v>
      </c>
      <c r="I1807" s="48">
        <v>0</v>
      </c>
      <c r="J1807" s="49">
        <v>0</v>
      </c>
      <c r="K1807" s="48">
        <v>0</v>
      </c>
      <c r="L1807" s="49">
        <v>0</v>
      </c>
      <c r="M1807" s="48">
        <v>0</v>
      </c>
      <c r="N1807" s="49">
        <v>0</v>
      </c>
      <c r="O1807" s="48">
        <v>0</v>
      </c>
      <c r="P1807" s="49">
        <v>0</v>
      </c>
      <c r="Q1807" s="48">
        <v>0</v>
      </c>
      <c r="R1807" s="49">
        <v>0</v>
      </c>
      <c r="S1807" s="48">
        <v>0</v>
      </c>
      <c r="T1807" s="49">
        <v>0</v>
      </c>
      <c r="U1807" s="48">
        <v>0</v>
      </c>
      <c r="V1807" s="49">
        <v>0</v>
      </c>
      <c r="W1807" s="48">
        <v>0</v>
      </c>
      <c r="X1807" s="49">
        <v>10.773666666666665</v>
      </c>
      <c r="Y1807" s="48">
        <v>0</v>
      </c>
      <c r="Z1807" s="49">
        <v>0</v>
      </c>
      <c r="AA1807" s="48">
        <v>0</v>
      </c>
      <c r="AB1807" s="49">
        <v>0</v>
      </c>
      <c r="AC1807" s="58">
        <f t="shared" si="683"/>
        <v>10.773666666666665</v>
      </c>
      <c r="AD1807" s="58"/>
      <c r="AE1807" s="58"/>
    </row>
    <row r="1808" spans="2:31" x14ac:dyDescent="0.3">
      <c r="B1808" s="62" t="s">
        <v>54</v>
      </c>
      <c r="C1808" s="62"/>
      <c r="D1808" s="62"/>
      <c r="E1808" s="48">
        <v>0</v>
      </c>
      <c r="F1808" s="49">
        <v>0</v>
      </c>
      <c r="G1808" s="48">
        <v>0</v>
      </c>
      <c r="H1808" s="49">
        <v>0</v>
      </c>
      <c r="I1808" s="48">
        <v>0</v>
      </c>
      <c r="J1808" s="49">
        <v>0</v>
      </c>
      <c r="K1808" s="48">
        <v>0</v>
      </c>
      <c r="L1808" s="49">
        <v>0</v>
      </c>
      <c r="M1808" s="48">
        <v>8.8934999999999977</v>
      </c>
      <c r="N1808" s="49">
        <v>47.92499999999999</v>
      </c>
      <c r="O1808" s="48">
        <v>51.426166666666653</v>
      </c>
      <c r="P1808" s="49">
        <v>36.245666666666665</v>
      </c>
      <c r="Q1808" s="48">
        <v>42.071500000000007</v>
      </c>
      <c r="R1808" s="49">
        <v>38.309500000000007</v>
      </c>
      <c r="S1808" s="48">
        <v>37.486166666666684</v>
      </c>
      <c r="T1808" s="49">
        <v>38.183333333333323</v>
      </c>
      <c r="U1808" s="48">
        <v>37.02033333333334</v>
      </c>
      <c r="V1808" s="49">
        <v>33.445166666666665</v>
      </c>
      <c r="W1808" s="48">
        <v>32.36</v>
      </c>
      <c r="X1808" s="49">
        <v>18.327000000000002</v>
      </c>
      <c r="Y1808" s="48">
        <v>0</v>
      </c>
      <c r="Z1808" s="49">
        <v>0</v>
      </c>
      <c r="AA1808" s="48">
        <v>0</v>
      </c>
      <c r="AB1808" s="49">
        <v>0</v>
      </c>
      <c r="AC1808" s="58">
        <f t="shared" si="683"/>
        <v>421.69333333333338</v>
      </c>
      <c r="AD1808" s="58"/>
      <c r="AE1808" s="58"/>
    </row>
    <row r="1809" spans="2:31" x14ac:dyDescent="0.3">
      <c r="B1809" s="62" t="s">
        <v>55</v>
      </c>
      <c r="C1809" s="62"/>
      <c r="D1809" s="62"/>
      <c r="E1809" s="48">
        <v>0</v>
      </c>
      <c r="F1809" s="49">
        <v>0</v>
      </c>
      <c r="G1809" s="48">
        <v>0</v>
      </c>
      <c r="H1809" s="49">
        <v>0</v>
      </c>
      <c r="I1809" s="48">
        <v>0</v>
      </c>
      <c r="J1809" s="49">
        <v>0</v>
      </c>
      <c r="K1809" s="48">
        <v>0</v>
      </c>
      <c r="L1809" s="49">
        <v>0</v>
      </c>
      <c r="M1809" s="48">
        <v>0</v>
      </c>
      <c r="N1809" s="49">
        <v>0</v>
      </c>
      <c r="O1809" s="48">
        <v>12.426500000000003</v>
      </c>
      <c r="P1809" s="49">
        <v>50.587999999999987</v>
      </c>
      <c r="Q1809" s="48">
        <v>53.527166666666645</v>
      </c>
      <c r="R1809" s="49">
        <v>53.57999999999997</v>
      </c>
      <c r="S1809" s="48">
        <v>53.37283333333334</v>
      </c>
      <c r="T1809" s="49">
        <v>52.139999999999986</v>
      </c>
      <c r="U1809" s="48">
        <v>48.120166666666698</v>
      </c>
      <c r="V1809" s="49">
        <v>47.853333333333318</v>
      </c>
      <c r="W1809" s="48">
        <v>38.795666666666676</v>
      </c>
      <c r="X1809" s="49">
        <v>5.3671666666666669</v>
      </c>
      <c r="Y1809" s="48">
        <v>0</v>
      </c>
      <c r="Z1809" s="49">
        <v>0</v>
      </c>
      <c r="AA1809" s="48">
        <v>0</v>
      </c>
      <c r="AB1809" s="49">
        <v>0</v>
      </c>
      <c r="AC1809" s="58">
        <f t="shared" si="683"/>
        <v>415.77083333333326</v>
      </c>
      <c r="AD1809" s="58"/>
      <c r="AE1809" s="58"/>
    </row>
    <row r="1810" spans="2:31" x14ac:dyDescent="0.3">
      <c r="B1810" s="62" t="s">
        <v>56</v>
      </c>
      <c r="C1810" s="62"/>
      <c r="D1810" s="62"/>
      <c r="E1810" s="48">
        <v>0</v>
      </c>
      <c r="F1810" s="49">
        <v>0</v>
      </c>
      <c r="G1810" s="48">
        <v>0</v>
      </c>
      <c r="H1810" s="49">
        <v>0</v>
      </c>
      <c r="I1810" s="48">
        <v>0</v>
      </c>
      <c r="J1810" s="49">
        <v>0</v>
      </c>
      <c r="K1810" s="48">
        <v>0</v>
      </c>
      <c r="L1810" s="49">
        <v>0</v>
      </c>
      <c r="M1810" s="48">
        <v>9.956999999999999</v>
      </c>
      <c r="N1810" s="49">
        <v>23.664833333333341</v>
      </c>
      <c r="O1810" s="48">
        <v>22.494499999999999</v>
      </c>
      <c r="P1810" s="49">
        <v>19.499000000000002</v>
      </c>
      <c r="Q1810" s="48">
        <v>19.718833333333318</v>
      </c>
      <c r="R1810" s="49">
        <v>19.207166666666673</v>
      </c>
      <c r="S1810" s="48">
        <v>18.795166666666656</v>
      </c>
      <c r="T1810" s="49">
        <v>18.719499999999996</v>
      </c>
      <c r="U1810" s="48">
        <v>18.777666666666661</v>
      </c>
      <c r="V1810" s="49">
        <v>18.614000000000001</v>
      </c>
      <c r="W1810" s="48">
        <v>21.423833333333327</v>
      </c>
      <c r="X1810" s="49">
        <v>34.203499999999991</v>
      </c>
      <c r="Y1810" s="48">
        <v>0.72850000000000004</v>
      </c>
      <c r="Z1810" s="49">
        <v>0</v>
      </c>
      <c r="AA1810" s="48">
        <v>0</v>
      </c>
      <c r="AB1810" s="49">
        <v>0</v>
      </c>
      <c r="AC1810" s="58">
        <f t="shared" si="683"/>
        <v>245.80349999999999</v>
      </c>
      <c r="AD1810" s="58"/>
      <c r="AE1810" s="58"/>
    </row>
    <row r="1811" spans="2:31" x14ac:dyDescent="0.3">
      <c r="B1811" s="62" t="s">
        <v>124</v>
      </c>
      <c r="C1811" s="62"/>
      <c r="D1811" s="62"/>
      <c r="E1811" s="48">
        <v>0</v>
      </c>
      <c r="F1811" s="49">
        <v>0</v>
      </c>
      <c r="G1811" s="48">
        <v>0</v>
      </c>
      <c r="H1811" s="49">
        <v>0</v>
      </c>
      <c r="I1811" s="48">
        <v>0</v>
      </c>
      <c r="J1811" s="49">
        <v>0</v>
      </c>
      <c r="K1811" s="48">
        <v>0</v>
      </c>
      <c r="L1811" s="49">
        <v>0</v>
      </c>
      <c r="M1811" s="48">
        <v>19.230466666666661</v>
      </c>
      <c r="N1811" s="49">
        <v>79.36699999999999</v>
      </c>
      <c r="O1811" s="48">
        <v>96.702833333333345</v>
      </c>
      <c r="P1811" s="49">
        <v>76.054166666666688</v>
      </c>
      <c r="Q1811" s="48">
        <v>81.083166666666656</v>
      </c>
      <c r="R1811" s="49">
        <v>80.045333333333375</v>
      </c>
      <c r="S1811" s="48">
        <v>76.676666666666648</v>
      </c>
      <c r="T1811" s="49">
        <v>72.697833333333335</v>
      </c>
      <c r="U1811" s="48">
        <v>71.385166666666692</v>
      </c>
      <c r="V1811" s="49">
        <v>69.939499999999995</v>
      </c>
      <c r="W1811" s="48">
        <v>61.430499999999988</v>
      </c>
      <c r="X1811" s="49">
        <v>26.552166666666675</v>
      </c>
      <c r="Y1811" s="48">
        <v>0</v>
      </c>
      <c r="Z1811" s="49">
        <v>0</v>
      </c>
      <c r="AA1811" s="48">
        <v>0</v>
      </c>
      <c r="AB1811" s="49">
        <v>0</v>
      </c>
      <c r="AC1811" s="58">
        <f t="shared" si="683"/>
        <v>811.1647999999999</v>
      </c>
      <c r="AD1811" s="58"/>
      <c r="AE1811" s="58"/>
    </row>
    <row r="1812" spans="2:31" x14ac:dyDescent="0.3">
      <c r="B1812" s="62" t="s">
        <v>57</v>
      </c>
      <c r="C1812" s="62"/>
      <c r="D1812" s="62"/>
      <c r="E1812" s="48">
        <v>0</v>
      </c>
      <c r="F1812" s="49">
        <v>0</v>
      </c>
      <c r="G1812" s="48">
        <v>0</v>
      </c>
      <c r="H1812" s="49">
        <v>0</v>
      </c>
      <c r="I1812" s="48">
        <v>0</v>
      </c>
      <c r="J1812" s="49">
        <v>0</v>
      </c>
      <c r="K1812" s="48">
        <v>0</v>
      </c>
      <c r="L1812" s="49">
        <v>0</v>
      </c>
      <c r="M1812" s="48">
        <v>0</v>
      </c>
      <c r="N1812" s="49">
        <v>0</v>
      </c>
      <c r="O1812" s="48">
        <v>0</v>
      </c>
      <c r="P1812" s="49">
        <v>0</v>
      </c>
      <c r="Q1812" s="48">
        <v>0</v>
      </c>
      <c r="R1812" s="49">
        <v>0</v>
      </c>
      <c r="S1812" s="48">
        <v>0</v>
      </c>
      <c r="T1812" s="49">
        <v>0</v>
      </c>
      <c r="U1812" s="48">
        <v>0</v>
      </c>
      <c r="V1812" s="49">
        <v>0</v>
      </c>
      <c r="W1812" s="48">
        <v>0</v>
      </c>
      <c r="X1812" s="49">
        <v>0</v>
      </c>
      <c r="Y1812" s="48">
        <v>0</v>
      </c>
      <c r="Z1812" s="49">
        <v>0</v>
      </c>
      <c r="AA1812" s="48">
        <v>0</v>
      </c>
      <c r="AB1812" s="49">
        <v>0</v>
      </c>
      <c r="AC1812" s="58">
        <f t="shared" si="683"/>
        <v>0</v>
      </c>
      <c r="AD1812" s="58"/>
      <c r="AE1812" s="58"/>
    </row>
    <row r="1813" spans="2:31" x14ac:dyDescent="0.3">
      <c r="B1813" s="62" t="s">
        <v>58</v>
      </c>
      <c r="C1813" s="62"/>
      <c r="D1813" s="62"/>
      <c r="E1813" s="48">
        <v>0</v>
      </c>
      <c r="F1813" s="49">
        <v>0</v>
      </c>
      <c r="G1813" s="48">
        <v>0</v>
      </c>
      <c r="H1813" s="49">
        <v>0</v>
      </c>
      <c r="I1813" s="48">
        <v>0</v>
      </c>
      <c r="J1813" s="49">
        <v>0</v>
      </c>
      <c r="K1813" s="48">
        <v>0</v>
      </c>
      <c r="L1813" s="49">
        <v>0</v>
      </c>
      <c r="M1813" s="48">
        <v>0</v>
      </c>
      <c r="N1813" s="49">
        <v>0</v>
      </c>
      <c r="O1813" s="48">
        <v>0</v>
      </c>
      <c r="P1813" s="49">
        <v>0</v>
      </c>
      <c r="Q1813" s="48">
        <v>0</v>
      </c>
      <c r="R1813" s="49">
        <v>0</v>
      </c>
      <c r="S1813" s="48">
        <v>0</v>
      </c>
      <c r="T1813" s="49">
        <v>0</v>
      </c>
      <c r="U1813" s="48">
        <v>0</v>
      </c>
      <c r="V1813" s="49">
        <v>0</v>
      </c>
      <c r="W1813" s="48">
        <v>0</v>
      </c>
      <c r="X1813" s="49">
        <v>0</v>
      </c>
      <c r="Y1813" s="48">
        <v>0</v>
      </c>
      <c r="Z1813" s="49">
        <v>0</v>
      </c>
      <c r="AA1813" s="48">
        <v>0</v>
      </c>
      <c r="AB1813" s="49">
        <v>0</v>
      </c>
      <c r="AC1813" s="58">
        <f t="shared" si="683"/>
        <v>0</v>
      </c>
      <c r="AD1813" s="58"/>
      <c r="AE1813" s="58"/>
    </row>
    <row r="1814" spans="2:31" x14ac:dyDescent="0.3">
      <c r="B1814" s="62" t="s">
        <v>125</v>
      </c>
      <c r="C1814" s="62"/>
      <c r="D1814" s="62"/>
      <c r="E1814" s="48">
        <v>0</v>
      </c>
      <c r="F1814" s="49">
        <v>0</v>
      </c>
      <c r="G1814" s="48">
        <v>0</v>
      </c>
      <c r="H1814" s="49">
        <v>0</v>
      </c>
      <c r="I1814" s="48">
        <v>0</v>
      </c>
      <c r="J1814" s="49">
        <v>0</v>
      </c>
      <c r="K1814" s="48">
        <v>0</v>
      </c>
      <c r="L1814" s="49">
        <v>0</v>
      </c>
      <c r="M1814" s="48">
        <v>0</v>
      </c>
      <c r="N1814" s="49">
        <v>21.261333333333354</v>
      </c>
      <c r="O1814" s="48">
        <v>41.703166666666668</v>
      </c>
      <c r="P1814" s="49">
        <v>55.142166666666689</v>
      </c>
      <c r="Q1814" s="48">
        <v>56.189333333333352</v>
      </c>
      <c r="R1814" s="49">
        <v>56.428666666666672</v>
      </c>
      <c r="S1814" s="48">
        <v>55.813000000000009</v>
      </c>
      <c r="T1814" s="49">
        <v>57.344833333333334</v>
      </c>
      <c r="U1814" s="48">
        <v>52.143166666666652</v>
      </c>
      <c r="V1814" s="49">
        <v>45.362833333333342</v>
      </c>
      <c r="W1814" s="48">
        <v>43.261833333333328</v>
      </c>
      <c r="X1814" s="49">
        <v>3.6253333333333324</v>
      </c>
      <c r="Y1814" s="48">
        <v>0</v>
      </c>
      <c r="Z1814" s="49">
        <v>0</v>
      </c>
      <c r="AA1814" s="48">
        <v>0</v>
      </c>
      <c r="AB1814" s="49">
        <v>0</v>
      </c>
      <c r="AC1814" s="58">
        <f t="shared" si="683"/>
        <v>488.27566666666672</v>
      </c>
      <c r="AD1814" s="58"/>
      <c r="AE1814" s="58"/>
    </row>
    <row r="1815" spans="2:31" x14ac:dyDescent="0.3">
      <c r="B1815" s="62" t="s">
        <v>59</v>
      </c>
      <c r="C1815" s="62"/>
      <c r="D1815" s="62"/>
      <c r="E1815" s="48">
        <v>0</v>
      </c>
      <c r="F1815" s="49">
        <v>0</v>
      </c>
      <c r="G1815" s="48">
        <v>0</v>
      </c>
      <c r="H1815" s="49">
        <v>0</v>
      </c>
      <c r="I1815" s="48">
        <v>0</v>
      </c>
      <c r="J1815" s="49">
        <v>0</v>
      </c>
      <c r="K1815" s="48">
        <v>0</v>
      </c>
      <c r="L1815" s="49">
        <v>0</v>
      </c>
      <c r="M1815" s="48">
        <v>0</v>
      </c>
      <c r="N1815" s="49">
        <v>0</v>
      </c>
      <c r="O1815" s="48">
        <v>0</v>
      </c>
      <c r="P1815" s="49">
        <v>0</v>
      </c>
      <c r="Q1815" s="48">
        <v>0</v>
      </c>
      <c r="R1815" s="49">
        <v>0</v>
      </c>
      <c r="S1815" s="48">
        <v>0</v>
      </c>
      <c r="T1815" s="49">
        <v>0</v>
      </c>
      <c r="U1815" s="48">
        <v>0</v>
      </c>
      <c r="V1815" s="49">
        <v>0</v>
      </c>
      <c r="W1815" s="48">
        <v>0</v>
      </c>
      <c r="X1815" s="49">
        <v>1.4138333333333331</v>
      </c>
      <c r="Y1815" s="48">
        <v>0</v>
      </c>
      <c r="Z1815" s="49">
        <v>0</v>
      </c>
      <c r="AA1815" s="48">
        <v>0</v>
      </c>
      <c r="AB1815" s="49">
        <v>0</v>
      </c>
      <c r="AC1815" s="58">
        <f t="shared" si="683"/>
        <v>1.4138333333333331</v>
      </c>
      <c r="AD1815" s="58"/>
      <c r="AE1815" s="58"/>
    </row>
    <row r="1816" spans="2:31" x14ac:dyDescent="0.3">
      <c r="B1816" s="62" t="s">
        <v>60</v>
      </c>
      <c r="C1816" s="62"/>
      <c r="D1816" s="62"/>
      <c r="E1816" s="48">
        <v>0</v>
      </c>
      <c r="F1816" s="49">
        <v>0</v>
      </c>
      <c r="G1816" s="48">
        <v>0</v>
      </c>
      <c r="H1816" s="49">
        <v>0</v>
      </c>
      <c r="I1816" s="48">
        <v>0</v>
      </c>
      <c r="J1816" s="49">
        <v>0</v>
      </c>
      <c r="K1816" s="48">
        <v>0</v>
      </c>
      <c r="L1816" s="49">
        <v>0</v>
      </c>
      <c r="M1816" s="48">
        <v>0</v>
      </c>
      <c r="N1816" s="49">
        <v>4.8000000000000096</v>
      </c>
      <c r="O1816" s="48">
        <v>14.820000000000018</v>
      </c>
      <c r="P1816" s="49">
        <v>15.159999999999993</v>
      </c>
      <c r="Q1816" s="48">
        <v>15.610000000000012</v>
      </c>
      <c r="R1816" s="49">
        <v>15.840000000000025</v>
      </c>
      <c r="S1816" s="48">
        <v>15.5</v>
      </c>
      <c r="T1816" s="49">
        <v>14.25</v>
      </c>
      <c r="U1816" s="48">
        <v>13.649999999999986</v>
      </c>
      <c r="V1816" s="49">
        <v>14.100000000000014</v>
      </c>
      <c r="W1816" s="48">
        <v>9.1600000000000072</v>
      </c>
      <c r="X1816" s="49">
        <v>0</v>
      </c>
      <c r="Y1816" s="48">
        <v>0</v>
      </c>
      <c r="Z1816" s="49">
        <v>0</v>
      </c>
      <c r="AA1816" s="48">
        <v>0</v>
      </c>
      <c r="AB1816" s="49">
        <v>0</v>
      </c>
      <c r="AC1816" s="58">
        <f t="shared" si="683"/>
        <v>132.89000000000004</v>
      </c>
      <c r="AD1816" s="58"/>
      <c r="AE1816" s="58"/>
    </row>
    <row r="1817" spans="2:31" x14ac:dyDescent="0.3">
      <c r="B1817" s="62" t="s">
        <v>61</v>
      </c>
      <c r="C1817" s="62"/>
      <c r="D1817" s="62"/>
      <c r="E1817" s="48">
        <v>0</v>
      </c>
      <c r="F1817" s="49">
        <v>0</v>
      </c>
      <c r="G1817" s="48">
        <v>0</v>
      </c>
      <c r="H1817" s="49">
        <v>0</v>
      </c>
      <c r="I1817" s="48">
        <v>0</v>
      </c>
      <c r="J1817" s="49">
        <v>0</v>
      </c>
      <c r="K1817" s="48">
        <v>0</v>
      </c>
      <c r="L1817" s="49">
        <v>0</v>
      </c>
      <c r="M1817" s="48">
        <v>0</v>
      </c>
      <c r="N1817" s="49">
        <v>18.899999999999995</v>
      </c>
      <c r="O1817" s="48">
        <v>27.599999999999973</v>
      </c>
      <c r="P1817" s="49">
        <v>28.400000000000027</v>
      </c>
      <c r="Q1817" s="48">
        <v>28.299999999999972</v>
      </c>
      <c r="R1817" s="49">
        <v>29.099999999999973</v>
      </c>
      <c r="S1817" s="48">
        <v>28.099999999999973</v>
      </c>
      <c r="T1817" s="49">
        <v>25</v>
      </c>
      <c r="U1817" s="48">
        <v>23.599999999999984</v>
      </c>
      <c r="V1817" s="49">
        <v>22.400000000000013</v>
      </c>
      <c r="W1817" s="48">
        <v>17.600000000000012</v>
      </c>
      <c r="X1817" s="49">
        <v>0</v>
      </c>
      <c r="Y1817" s="48">
        <v>0</v>
      </c>
      <c r="Z1817" s="49">
        <v>0</v>
      </c>
      <c r="AA1817" s="48">
        <v>0</v>
      </c>
      <c r="AB1817" s="49">
        <v>0</v>
      </c>
      <c r="AC1817" s="58">
        <f t="shared" si="683"/>
        <v>248.99999999999994</v>
      </c>
      <c r="AD1817" s="58"/>
      <c r="AE1817" s="58"/>
    </row>
    <row r="1818" spans="2:31" x14ac:dyDescent="0.3">
      <c r="B1818" s="62" t="s">
        <v>62</v>
      </c>
      <c r="C1818" s="62"/>
      <c r="D1818" s="62"/>
      <c r="E1818" s="48">
        <v>0</v>
      </c>
      <c r="F1818" s="49">
        <v>0</v>
      </c>
      <c r="G1818" s="48">
        <v>0</v>
      </c>
      <c r="H1818" s="49">
        <v>0</v>
      </c>
      <c r="I1818" s="48">
        <v>0</v>
      </c>
      <c r="J1818" s="49">
        <v>0</v>
      </c>
      <c r="K1818" s="48">
        <v>0</v>
      </c>
      <c r="L1818" s="49">
        <v>0</v>
      </c>
      <c r="M1818" s="48">
        <v>0</v>
      </c>
      <c r="N1818" s="49">
        <v>0</v>
      </c>
      <c r="O1818" s="48">
        <v>0</v>
      </c>
      <c r="P1818" s="49">
        <v>0.63000000000000256</v>
      </c>
      <c r="Q1818" s="48">
        <v>0</v>
      </c>
      <c r="R1818" s="49">
        <v>0</v>
      </c>
      <c r="S1818" s="48">
        <v>0</v>
      </c>
      <c r="T1818" s="49">
        <v>0</v>
      </c>
      <c r="U1818" s="48">
        <v>3.0000000000001137E-2</v>
      </c>
      <c r="V1818" s="49">
        <v>0</v>
      </c>
      <c r="W1818" s="48">
        <v>0</v>
      </c>
      <c r="X1818" s="49">
        <v>0</v>
      </c>
      <c r="Y1818" s="48">
        <v>0</v>
      </c>
      <c r="Z1818" s="49">
        <v>0</v>
      </c>
      <c r="AA1818" s="48">
        <v>0</v>
      </c>
      <c r="AB1818" s="49">
        <v>0</v>
      </c>
      <c r="AC1818" s="58">
        <f t="shared" si="683"/>
        <v>0.66000000000000369</v>
      </c>
      <c r="AD1818" s="58"/>
      <c r="AE1818" s="58"/>
    </row>
    <row r="1819" spans="2:31" x14ac:dyDescent="0.3">
      <c r="B1819" s="62" t="s">
        <v>63</v>
      </c>
      <c r="C1819" s="62"/>
      <c r="D1819" s="62"/>
      <c r="E1819" s="48">
        <v>0</v>
      </c>
      <c r="F1819" s="49">
        <v>0</v>
      </c>
      <c r="G1819" s="48">
        <v>0</v>
      </c>
      <c r="H1819" s="49">
        <v>0</v>
      </c>
      <c r="I1819" s="48">
        <v>0</v>
      </c>
      <c r="J1819" s="49">
        <v>0</v>
      </c>
      <c r="K1819" s="48">
        <v>0</v>
      </c>
      <c r="L1819" s="49">
        <v>0</v>
      </c>
      <c r="M1819" s="48">
        <v>13.970000000000004</v>
      </c>
      <c r="N1819" s="49">
        <v>72.66133333333336</v>
      </c>
      <c r="O1819" s="48">
        <v>72.961833333333331</v>
      </c>
      <c r="P1819" s="49">
        <v>65.504666666666665</v>
      </c>
      <c r="Q1819" s="48">
        <v>4.8559999999999892</v>
      </c>
      <c r="R1819" s="49">
        <v>3.1099999999999852</v>
      </c>
      <c r="S1819" s="48">
        <v>3.1099999999999852</v>
      </c>
      <c r="T1819" s="49">
        <v>4.3100000000000023</v>
      </c>
      <c r="U1819" s="48">
        <v>2.9099999999999966</v>
      </c>
      <c r="V1819" s="49">
        <v>63.594166666666624</v>
      </c>
      <c r="W1819" s="48">
        <v>105.25</v>
      </c>
      <c r="X1819" s="49">
        <v>32.939333333333323</v>
      </c>
      <c r="Y1819" s="48">
        <v>0</v>
      </c>
      <c r="Z1819" s="49">
        <v>0</v>
      </c>
      <c r="AA1819" s="48">
        <v>0</v>
      </c>
      <c r="AB1819" s="49">
        <v>0</v>
      </c>
      <c r="AC1819" s="58">
        <f t="shared" si="683"/>
        <v>445.17733333333325</v>
      </c>
      <c r="AD1819" s="58"/>
      <c r="AE1819" s="58"/>
    </row>
    <row r="1820" spans="2:31" x14ac:dyDescent="0.3">
      <c r="B1820" s="62" t="s">
        <v>64</v>
      </c>
      <c r="C1820" s="62"/>
      <c r="D1820" s="62"/>
      <c r="E1820" s="48">
        <v>0</v>
      </c>
      <c r="F1820" s="49">
        <v>0</v>
      </c>
      <c r="G1820" s="48">
        <v>0</v>
      </c>
      <c r="H1820" s="49">
        <v>0</v>
      </c>
      <c r="I1820" s="48">
        <v>0</v>
      </c>
      <c r="J1820" s="49">
        <v>0</v>
      </c>
      <c r="K1820" s="48">
        <v>0</v>
      </c>
      <c r="L1820" s="49">
        <v>0</v>
      </c>
      <c r="M1820" s="48">
        <v>10.276833333333334</v>
      </c>
      <c r="N1820" s="49">
        <v>46.887333333333324</v>
      </c>
      <c r="O1820" s="48">
        <v>49.66100000000003</v>
      </c>
      <c r="P1820" s="49">
        <v>27.320499999999985</v>
      </c>
      <c r="Q1820" s="48">
        <v>27.441500000000016</v>
      </c>
      <c r="R1820" s="49">
        <v>24.778833333333306</v>
      </c>
      <c r="S1820" s="48">
        <v>21.026666666666646</v>
      </c>
      <c r="T1820" s="49">
        <v>23.508833333333321</v>
      </c>
      <c r="U1820" s="48">
        <v>23.696000000000012</v>
      </c>
      <c r="V1820" s="49">
        <v>22.249833333333331</v>
      </c>
      <c r="W1820" s="48">
        <v>20.995833333333334</v>
      </c>
      <c r="X1820" s="49">
        <v>8.5189999999999966</v>
      </c>
      <c r="Y1820" s="48">
        <v>0</v>
      </c>
      <c r="Z1820" s="49">
        <v>0</v>
      </c>
      <c r="AA1820" s="48">
        <v>0</v>
      </c>
      <c r="AB1820" s="49">
        <v>0</v>
      </c>
      <c r="AC1820" s="58">
        <f t="shared" si="683"/>
        <v>306.36216666666667</v>
      </c>
      <c r="AD1820" s="58"/>
      <c r="AE1820" s="58"/>
    </row>
    <row r="1821" spans="2:31" x14ac:dyDescent="0.3">
      <c r="B1821" s="62" t="s">
        <v>126</v>
      </c>
      <c r="C1821" s="62"/>
      <c r="D1821" s="62"/>
      <c r="E1821" s="48">
        <v>0</v>
      </c>
      <c r="F1821" s="49">
        <v>0</v>
      </c>
      <c r="G1821" s="48">
        <v>0</v>
      </c>
      <c r="H1821" s="49">
        <v>0</v>
      </c>
      <c r="I1821" s="48">
        <v>0</v>
      </c>
      <c r="J1821" s="49">
        <v>0</v>
      </c>
      <c r="K1821" s="48">
        <v>0</v>
      </c>
      <c r="L1821" s="49">
        <v>0</v>
      </c>
      <c r="M1821" s="48">
        <v>4.9064999999999994</v>
      </c>
      <c r="N1821" s="49">
        <v>25.886833333333314</v>
      </c>
      <c r="O1821" s="48">
        <v>28.285833333333311</v>
      </c>
      <c r="P1821" s="49">
        <v>29.527666666666676</v>
      </c>
      <c r="Q1821" s="48">
        <v>34.054333333333346</v>
      </c>
      <c r="R1821" s="49">
        <v>31.548833333333349</v>
      </c>
      <c r="S1821" s="48">
        <v>30.751833333333348</v>
      </c>
      <c r="T1821" s="49">
        <v>31.482000000000014</v>
      </c>
      <c r="U1821" s="48">
        <v>31.480666666666682</v>
      </c>
      <c r="V1821" s="49">
        <v>29.976333333333351</v>
      </c>
      <c r="W1821" s="48">
        <v>26.034333333333326</v>
      </c>
      <c r="X1821" s="49">
        <v>0.88466666666666649</v>
      </c>
      <c r="Y1821" s="48">
        <v>0</v>
      </c>
      <c r="Z1821" s="49">
        <v>0</v>
      </c>
      <c r="AA1821" s="48">
        <v>0</v>
      </c>
      <c r="AB1821" s="49">
        <v>0</v>
      </c>
      <c r="AC1821" s="58">
        <f t="shared" si="683"/>
        <v>304.81983333333335</v>
      </c>
      <c r="AD1821" s="58"/>
      <c r="AE1821" s="58"/>
    </row>
    <row r="1822" spans="2:31" x14ac:dyDescent="0.3">
      <c r="B1822" s="62" t="s">
        <v>65</v>
      </c>
      <c r="C1822" s="62"/>
      <c r="D1822" s="62"/>
      <c r="E1822" s="48">
        <v>0</v>
      </c>
      <c r="F1822" s="49">
        <v>0</v>
      </c>
      <c r="G1822" s="48">
        <v>0</v>
      </c>
      <c r="H1822" s="49">
        <v>0</v>
      </c>
      <c r="I1822" s="48">
        <v>0</v>
      </c>
      <c r="J1822" s="49">
        <v>0</v>
      </c>
      <c r="K1822" s="48">
        <v>0</v>
      </c>
      <c r="L1822" s="49">
        <v>0</v>
      </c>
      <c r="M1822" s="48">
        <v>0</v>
      </c>
      <c r="N1822" s="49">
        <v>0</v>
      </c>
      <c r="O1822" s="48">
        <v>0</v>
      </c>
      <c r="P1822" s="49">
        <v>0</v>
      </c>
      <c r="Q1822" s="48">
        <v>0.94999999999999574</v>
      </c>
      <c r="R1822" s="49">
        <v>1.35</v>
      </c>
      <c r="S1822" s="48">
        <v>1.6299999999999955</v>
      </c>
      <c r="T1822" s="49">
        <v>1.769999999999996</v>
      </c>
      <c r="U1822" s="48">
        <v>1.1800000000000002</v>
      </c>
      <c r="V1822" s="49">
        <v>0</v>
      </c>
      <c r="W1822" s="48">
        <v>0</v>
      </c>
      <c r="X1822" s="49">
        <v>0</v>
      </c>
      <c r="Y1822" s="48">
        <v>0</v>
      </c>
      <c r="Z1822" s="49">
        <v>0</v>
      </c>
      <c r="AA1822" s="48">
        <v>0</v>
      </c>
      <c r="AB1822" s="49">
        <v>0</v>
      </c>
      <c r="AC1822" s="58">
        <f t="shared" si="683"/>
        <v>6.8799999999999866</v>
      </c>
      <c r="AD1822" s="58"/>
      <c r="AE1822" s="58"/>
    </row>
    <row r="1823" spans="2:31" x14ac:dyDescent="0.3">
      <c r="B1823" s="62" t="s">
        <v>66</v>
      </c>
      <c r="C1823" s="62"/>
      <c r="D1823" s="62"/>
      <c r="E1823" s="48">
        <v>0</v>
      </c>
      <c r="F1823" s="49">
        <v>0</v>
      </c>
      <c r="G1823" s="48">
        <v>0</v>
      </c>
      <c r="H1823" s="49">
        <v>0</v>
      </c>
      <c r="I1823" s="48">
        <v>0</v>
      </c>
      <c r="J1823" s="49">
        <v>0</v>
      </c>
      <c r="K1823" s="48">
        <v>0</v>
      </c>
      <c r="L1823" s="49">
        <v>0</v>
      </c>
      <c r="M1823" s="48">
        <v>28.637833333333333</v>
      </c>
      <c r="N1823" s="49">
        <v>56.347333333333346</v>
      </c>
      <c r="O1823" s="48">
        <v>55.303500000000014</v>
      </c>
      <c r="P1823" s="49">
        <v>54.873666666666651</v>
      </c>
      <c r="Q1823" s="48">
        <v>54.397833333333352</v>
      </c>
      <c r="R1823" s="49">
        <v>54.501166666666677</v>
      </c>
      <c r="S1823" s="48">
        <v>54.567499999999995</v>
      </c>
      <c r="T1823" s="49">
        <v>54.592666666666645</v>
      </c>
      <c r="U1823" s="48">
        <v>54.674333333333351</v>
      </c>
      <c r="V1823" s="49">
        <v>54.433666666666667</v>
      </c>
      <c r="W1823" s="48">
        <v>53.473999999999997</v>
      </c>
      <c r="X1823" s="49">
        <v>55.13</v>
      </c>
      <c r="Y1823" s="48">
        <v>0.97233333333333338</v>
      </c>
      <c r="Z1823" s="49">
        <v>0</v>
      </c>
      <c r="AA1823" s="48">
        <v>0</v>
      </c>
      <c r="AB1823" s="49">
        <v>0</v>
      </c>
      <c r="AC1823" s="58">
        <f>SUM(E1823:AB1823)</f>
        <v>631.90583333333348</v>
      </c>
      <c r="AD1823" s="58"/>
      <c r="AE1823" s="58"/>
    </row>
    <row r="1824" spans="2:31" x14ac:dyDescent="0.3">
      <c r="B1824" s="62" t="s">
        <v>67</v>
      </c>
      <c r="C1824" s="62"/>
      <c r="D1824" s="62"/>
      <c r="E1824" s="48">
        <v>0</v>
      </c>
      <c r="F1824" s="49">
        <v>0</v>
      </c>
      <c r="G1824" s="48">
        <v>0</v>
      </c>
      <c r="H1824" s="49">
        <v>0</v>
      </c>
      <c r="I1824" s="48">
        <v>0</v>
      </c>
      <c r="J1824" s="49">
        <v>0</v>
      </c>
      <c r="K1824" s="48">
        <v>0</v>
      </c>
      <c r="L1824" s="49">
        <v>0</v>
      </c>
      <c r="M1824" s="48">
        <v>0</v>
      </c>
      <c r="N1824" s="49">
        <v>0</v>
      </c>
      <c r="O1824" s="48">
        <v>2.949999999999998</v>
      </c>
      <c r="P1824" s="49">
        <v>8.0500000000000078</v>
      </c>
      <c r="Q1824" s="48">
        <v>10.710000000000003</v>
      </c>
      <c r="R1824" s="49">
        <v>11.59</v>
      </c>
      <c r="S1824" s="48">
        <v>11.59</v>
      </c>
      <c r="T1824" s="49">
        <v>10.769999999999991</v>
      </c>
      <c r="U1824" s="48">
        <v>8.430000000000005</v>
      </c>
      <c r="V1824" s="49">
        <v>4.400000000000003</v>
      </c>
      <c r="W1824" s="48">
        <v>0</v>
      </c>
      <c r="X1824" s="49">
        <v>0</v>
      </c>
      <c r="Y1824" s="48">
        <v>0</v>
      </c>
      <c r="Z1824" s="49">
        <v>0</v>
      </c>
      <c r="AA1824" s="48">
        <v>0</v>
      </c>
      <c r="AB1824" s="49">
        <v>0</v>
      </c>
      <c r="AC1824" s="58">
        <f t="shared" ref="AC1824:AC1842" si="684">SUM(E1824:AB1824)</f>
        <v>68.490000000000009</v>
      </c>
      <c r="AD1824" s="58"/>
      <c r="AE1824" s="58"/>
    </row>
    <row r="1825" spans="2:31" x14ac:dyDescent="0.3">
      <c r="B1825" s="62" t="s">
        <v>68</v>
      </c>
      <c r="C1825" s="62"/>
      <c r="D1825" s="62"/>
      <c r="E1825" s="48">
        <v>0</v>
      </c>
      <c r="F1825" s="49">
        <v>0</v>
      </c>
      <c r="G1825" s="48">
        <v>0</v>
      </c>
      <c r="H1825" s="49">
        <v>0</v>
      </c>
      <c r="I1825" s="48">
        <v>0</v>
      </c>
      <c r="J1825" s="49">
        <v>0</v>
      </c>
      <c r="K1825" s="48">
        <v>0</v>
      </c>
      <c r="L1825" s="49">
        <v>0</v>
      </c>
      <c r="M1825" s="48">
        <v>0</v>
      </c>
      <c r="N1825" s="49">
        <v>26.43099999999999</v>
      </c>
      <c r="O1825" s="48">
        <v>75.135000000000005</v>
      </c>
      <c r="P1825" s="49">
        <v>127.48966666666668</v>
      </c>
      <c r="Q1825" s="48">
        <v>148.6825</v>
      </c>
      <c r="R1825" s="49">
        <v>134.80666666666664</v>
      </c>
      <c r="S1825" s="48">
        <v>126.99766666666666</v>
      </c>
      <c r="T1825" s="49">
        <v>115.0826666666667</v>
      </c>
      <c r="U1825" s="48">
        <v>89.903333333333322</v>
      </c>
      <c r="V1825" s="49">
        <v>44.696500000000022</v>
      </c>
      <c r="W1825" s="48">
        <v>57.815933333333334</v>
      </c>
      <c r="X1825" s="49">
        <v>8.8657500000000002</v>
      </c>
      <c r="Y1825" s="48">
        <v>0</v>
      </c>
      <c r="Z1825" s="49">
        <v>0</v>
      </c>
      <c r="AA1825" s="48">
        <v>0</v>
      </c>
      <c r="AB1825" s="49">
        <v>0</v>
      </c>
      <c r="AC1825" s="58">
        <f t="shared" si="684"/>
        <v>955.90668333333338</v>
      </c>
      <c r="AD1825" s="58"/>
      <c r="AE1825" s="58"/>
    </row>
    <row r="1826" spans="2:31" x14ac:dyDescent="0.3">
      <c r="B1826" s="62" t="s">
        <v>69</v>
      </c>
      <c r="C1826" s="62"/>
      <c r="D1826" s="62"/>
      <c r="E1826" s="48">
        <v>0</v>
      </c>
      <c r="F1826" s="49">
        <v>0</v>
      </c>
      <c r="G1826" s="48">
        <v>0</v>
      </c>
      <c r="H1826" s="49">
        <v>0</v>
      </c>
      <c r="I1826" s="48">
        <v>0</v>
      </c>
      <c r="J1826" s="49">
        <v>0</v>
      </c>
      <c r="K1826" s="48">
        <v>0</v>
      </c>
      <c r="L1826" s="49">
        <v>0</v>
      </c>
      <c r="M1826" s="48">
        <v>2.7147999999999985</v>
      </c>
      <c r="N1826" s="49">
        <v>20.451999999999995</v>
      </c>
      <c r="O1826" s="48">
        <v>33.358333333333356</v>
      </c>
      <c r="P1826" s="49">
        <v>34.86283333333332</v>
      </c>
      <c r="Q1826" s="48">
        <v>36.989333333333306</v>
      </c>
      <c r="R1826" s="49">
        <v>36.466666666666626</v>
      </c>
      <c r="S1826" s="48">
        <v>35.590333333333319</v>
      </c>
      <c r="T1826" s="49">
        <v>35.371000000000009</v>
      </c>
      <c r="U1826" s="48">
        <v>33.985333333333337</v>
      </c>
      <c r="V1826" s="49">
        <v>28.745333333333306</v>
      </c>
      <c r="W1826" s="48">
        <v>9.2461833333333328</v>
      </c>
      <c r="X1826" s="49">
        <v>5.7965166666666672</v>
      </c>
      <c r="Y1826" s="48">
        <v>0</v>
      </c>
      <c r="Z1826" s="49">
        <v>0</v>
      </c>
      <c r="AA1826" s="48">
        <v>0</v>
      </c>
      <c r="AB1826" s="49">
        <v>0</v>
      </c>
      <c r="AC1826" s="58">
        <f t="shared" si="684"/>
        <v>313.57866666666655</v>
      </c>
      <c r="AD1826" s="58"/>
      <c r="AE1826" s="58"/>
    </row>
    <row r="1827" spans="2:31" x14ac:dyDescent="0.3">
      <c r="B1827" s="62" t="s">
        <v>70</v>
      </c>
      <c r="C1827" s="62"/>
      <c r="D1827" s="62"/>
      <c r="E1827" s="48">
        <v>0</v>
      </c>
      <c r="F1827" s="49">
        <v>0</v>
      </c>
      <c r="G1827" s="48">
        <v>0</v>
      </c>
      <c r="H1827" s="49">
        <v>0</v>
      </c>
      <c r="I1827" s="48">
        <v>0</v>
      </c>
      <c r="J1827" s="49">
        <v>0</v>
      </c>
      <c r="K1827" s="48">
        <v>0</v>
      </c>
      <c r="L1827" s="49">
        <v>0</v>
      </c>
      <c r="M1827" s="48">
        <v>0</v>
      </c>
      <c r="N1827" s="49">
        <v>0.43716666666666676</v>
      </c>
      <c r="O1827" s="48">
        <v>33.27999999999998</v>
      </c>
      <c r="P1827" s="49">
        <v>33.5</v>
      </c>
      <c r="Q1827" s="48">
        <v>37.049999999999983</v>
      </c>
      <c r="R1827" s="49">
        <v>33.799999999999969</v>
      </c>
      <c r="S1827" s="48">
        <v>34.400000000000041</v>
      </c>
      <c r="T1827" s="49">
        <v>36.880000000000059</v>
      </c>
      <c r="U1827" s="48">
        <v>31.569999999999951</v>
      </c>
      <c r="V1827" s="49">
        <v>33.269999999999989</v>
      </c>
      <c r="W1827" s="48">
        <v>33.056666666666651</v>
      </c>
      <c r="X1827" s="49">
        <v>0</v>
      </c>
      <c r="Y1827" s="48">
        <v>0</v>
      </c>
      <c r="Z1827" s="49">
        <v>0</v>
      </c>
      <c r="AA1827" s="48">
        <v>0</v>
      </c>
      <c r="AB1827" s="49">
        <v>0</v>
      </c>
      <c r="AC1827" s="58">
        <f t="shared" si="684"/>
        <v>307.24383333333327</v>
      </c>
      <c r="AD1827" s="58"/>
      <c r="AE1827" s="58"/>
    </row>
    <row r="1828" spans="2:31" x14ac:dyDescent="0.3">
      <c r="B1828" s="62" t="s">
        <v>71</v>
      </c>
      <c r="C1828" s="62"/>
      <c r="D1828" s="62"/>
      <c r="E1828" s="48">
        <v>0</v>
      </c>
      <c r="F1828" s="49">
        <v>0</v>
      </c>
      <c r="G1828" s="48">
        <v>0</v>
      </c>
      <c r="H1828" s="49">
        <v>0</v>
      </c>
      <c r="I1828" s="48">
        <v>0</v>
      </c>
      <c r="J1828" s="49">
        <v>0</v>
      </c>
      <c r="K1828" s="48">
        <v>0</v>
      </c>
      <c r="L1828" s="49">
        <v>0</v>
      </c>
      <c r="M1828" s="48">
        <v>0</v>
      </c>
      <c r="N1828" s="49">
        <v>0</v>
      </c>
      <c r="O1828" s="48">
        <v>0</v>
      </c>
      <c r="P1828" s="49">
        <v>0</v>
      </c>
      <c r="Q1828" s="48">
        <v>0</v>
      </c>
      <c r="R1828" s="49">
        <v>0</v>
      </c>
      <c r="S1828" s="48">
        <v>0</v>
      </c>
      <c r="T1828" s="49">
        <v>0</v>
      </c>
      <c r="U1828" s="48">
        <v>0</v>
      </c>
      <c r="V1828" s="49">
        <v>0</v>
      </c>
      <c r="W1828" s="48">
        <v>0</v>
      </c>
      <c r="X1828" s="49">
        <v>0</v>
      </c>
      <c r="Y1828" s="48">
        <v>0</v>
      </c>
      <c r="Z1828" s="49">
        <v>0</v>
      </c>
      <c r="AA1828" s="48">
        <v>0</v>
      </c>
      <c r="AB1828" s="49">
        <v>0</v>
      </c>
      <c r="AC1828" s="58">
        <f t="shared" si="684"/>
        <v>0</v>
      </c>
      <c r="AD1828" s="58"/>
      <c r="AE1828" s="58"/>
    </row>
    <row r="1829" spans="2:31" x14ac:dyDescent="0.3">
      <c r="B1829" s="62" t="s">
        <v>72</v>
      </c>
      <c r="C1829" s="62"/>
      <c r="D1829" s="62"/>
      <c r="E1829" s="48">
        <v>0</v>
      </c>
      <c r="F1829" s="49">
        <v>0</v>
      </c>
      <c r="G1829" s="48">
        <v>0</v>
      </c>
      <c r="H1829" s="49">
        <v>0</v>
      </c>
      <c r="I1829" s="48">
        <v>0</v>
      </c>
      <c r="J1829" s="49">
        <v>0</v>
      </c>
      <c r="K1829" s="48">
        <v>0</v>
      </c>
      <c r="L1829" s="49">
        <v>0</v>
      </c>
      <c r="M1829" s="48">
        <v>0</v>
      </c>
      <c r="N1829" s="49">
        <v>0</v>
      </c>
      <c r="O1829" s="48">
        <v>1.8199999999999974</v>
      </c>
      <c r="P1829" s="49">
        <v>12.000000000000002</v>
      </c>
      <c r="Q1829" s="48">
        <v>16.11000000000001</v>
      </c>
      <c r="R1829" s="49">
        <v>17.52999999999998</v>
      </c>
      <c r="S1829" s="48">
        <v>17.527333333333313</v>
      </c>
      <c r="T1829" s="49">
        <v>17.13</v>
      </c>
      <c r="U1829" s="48">
        <v>17.30999999999997</v>
      </c>
      <c r="V1829" s="49">
        <v>16.509999999999994</v>
      </c>
      <c r="W1829" s="48">
        <v>15.659999999999991</v>
      </c>
      <c r="X1829" s="49">
        <v>15.565166666666659</v>
      </c>
      <c r="Y1829" s="48">
        <v>0</v>
      </c>
      <c r="Z1829" s="49">
        <v>0</v>
      </c>
      <c r="AA1829" s="48">
        <v>0</v>
      </c>
      <c r="AB1829" s="49">
        <v>0</v>
      </c>
      <c r="AC1829" s="58">
        <f t="shared" si="684"/>
        <v>147.16249999999991</v>
      </c>
      <c r="AD1829" s="58"/>
      <c r="AE1829" s="58"/>
    </row>
    <row r="1830" spans="2:31" x14ac:dyDescent="0.3">
      <c r="B1830" s="62" t="s">
        <v>73</v>
      </c>
      <c r="C1830" s="62"/>
      <c r="D1830" s="62"/>
      <c r="E1830" s="48">
        <v>0</v>
      </c>
      <c r="F1830" s="49">
        <v>0</v>
      </c>
      <c r="G1830" s="48">
        <v>0</v>
      </c>
      <c r="H1830" s="49">
        <v>0</v>
      </c>
      <c r="I1830" s="48">
        <v>0</v>
      </c>
      <c r="J1830" s="49">
        <v>0</v>
      </c>
      <c r="K1830" s="48">
        <v>0</v>
      </c>
      <c r="L1830" s="49">
        <v>0</v>
      </c>
      <c r="M1830" s="48">
        <v>18.189000000000007</v>
      </c>
      <c r="N1830" s="49">
        <v>80.89733333333335</v>
      </c>
      <c r="O1830" s="48">
        <v>78.063333333333361</v>
      </c>
      <c r="P1830" s="49">
        <v>58.352166666666662</v>
      </c>
      <c r="Q1830" s="48">
        <v>61.684666666666679</v>
      </c>
      <c r="R1830" s="49">
        <v>61.731500000000004</v>
      </c>
      <c r="S1830" s="48">
        <v>60.182166666666653</v>
      </c>
      <c r="T1830" s="49">
        <v>60.126666666666665</v>
      </c>
      <c r="U1830" s="48">
        <v>60.127999999999993</v>
      </c>
      <c r="V1830" s="49">
        <v>59.901499999999992</v>
      </c>
      <c r="W1830" s="48">
        <v>47.698999999999984</v>
      </c>
      <c r="X1830" s="49">
        <v>2.4685000000000006</v>
      </c>
      <c r="Y1830" s="48">
        <v>0</v>
      </c>
      <c r="Z1830" s="49">
        <v>0</v>
      </c>
      <c r="AA1830" s="48">
        <v>0</v>
      </c>
      <c r="AB1830" s="49">
        <v>0</v>
      </c>
      <c r="AC1830" s="58">
        <f t="shared" si="684"/>
        <v>649.42383333333316</v>
      </c>
      <c r="AD1830" s="58"/>
      <c r="AE1830" s="58"/>
    </row>
    <row r="1831" spans="2:31" x14ac:dyDescent="0.3">
      <c r="B1831" s="62" t="s">
        <v>74</v>
      </c>
      <c r="C1831" s="62"/>
      <c r="D1831" s="62"/>
      <c r="E1831" s="48">
        <v>0</v>
      </c>
      <c r="F1831" s="49">
        <v>0</v>
      </c>
      <c r="G1831" s="48">
        <v>0</v>
      </c>
      <c r="H1831" s="49">
        <v>0</v>
      </c>
      <c r="I1831" s="48">
        <v>0</v>
      </c>
      <c r="J1831" s="49">
        <v>0</v>
      </c>
      <c r="K1831" s="48">
        <v>0</v>
      </c>
      <c r="L1831" s="49">
        <v>0</v>
      </c>
      <c r="M1831" s="48">
        <v>0</v>
      </c>
      <c r="N1831" s="49">
        <v>0</v>
      </c>
      <c r="O1831" s="48">
        <v>0</v>
      </c>
      <c r="P1831" s="49">
        <v>0</v>
      </c>
      <c r="Q1831" s="48">
        <v>0</v>
      </c>
      <c r="R1831" s="49">
        <v>0</v>
      </c>
      <c r="S1831" s="48">
        <v>0</v>
      </c>
      <c r="T1831" s="49">
        <v>0</v>
      </c>
      <c r="U1831" s="48">
        <v>0</v>
      </c>
      <c r="V1831" s="49">
        <v>0</v>
      </c>
      <c r="W1831" s="48">
        <v>0</v>
      </c>
      <c r="X1831" s="49">
        <v>0</v>
      </c>
      <c r="Y1831" s="48">
        <v>3.3333333333333335E-3</v>
      </c>
      <c r="Z1831" s="49">
        <v>0</v>
      </c>
      <c r="AA1831" s="48">
        <v>0</v>
      </c>
      <c r="AB1831" s="49">
        <v>0</v>
      </c>
      <c r="AC1831" s="58">
        <f t="shared" si="684"/>
        <v>3.3333333333333335E-3</v>
      </c>
      <c r="AD1831" s="58"/>
      <c r="AE1831" s="58"/>
    </row>
    <row r="1832" spans="2:31" x14ac:dyDescent="0.3">
      <c r="B1832" s="62" t="s">
        <v>75</v>
      </c>
      <c r="C1832" s="62"/>
      <c r="D1832" s="62"/>
      <c r="E1832" s="48">
        <v>0</v>
      </c>
      <c r="F1832" s="49">
        <v>0</v>
      </c>
      <c r="G1832" s="48">
        <v>0</v>
      </c>
      <c r="H1832" s="49">
        <v>0</v>
      </c>
      <c r="I1832" s="48">
        <v>0</v>
      </c>
      <c r="J1832" s="49">
        <v>0</v>
      </c>
      <c r="K1832" s="48">
        <v>0</v>
      </c>
      <c r="L1832" s="49">
        <v>0</v>
      </c>
      <c r="M1832" s="48">
        <v>0</v>
      </c>
      <c r="N1832" s="49">
        <v>0</v>
      </c>
      <c r="O1832" s="48">
        <v>0</v>
      </c>
      <c r="P1832" s="49">
        <v>0</v>
      </c>
      <c r="Q1832" s="48">
        <v>0</v>
      </c>
      <c r="R1832" s="49">
        <v>0</v>
      </c>
      <c r="S1832" s="48">
        <v>0</v>
      </c>
      <c r="T1832" s="49">
        <v>0</v>
      </c>
      <c r="U1832" s="48">
        <v>0</v>
      </c>
      <c r="V1832" s="49">
        <v>0</v>
      </c>
      <c r="W1832" s="48">
        <v>0</v>
      </c>
      <c r="X1832" s="49">
        <v>0</v>
      </c>
      <c r="Y1832" s="48">
        <v>0</v>
      </c>
      <c r="Z1832" s="49">
        <v>0</v>
      </c>
      <c r="AA1832" s="48">
        <v>0</v>
      </c>
      <c r="AB1832" s="49">
        <v>0</v>
      </c>
      <c r="AC1832" s="58">
        <f t="shared" si="684"/>
        <v>0</v>
      </c>
      <c r="AD1832" s="58"/>
      <c r="AE1832" s="58"/>
    </row>
    <row r="1833" spans="2:31" x14ac:dyDescent="0.3">
      <c r="B1833" s="62" t="s">
        <v>76</v>
      </c>
      <c r="C1833" s="62"/>
      <c r="D1833" s="62"/>
      <c r="E1833" s="48">
        <v>0</v>
      </c>
      <c r="F1833" s="49">
        <v>0</v>
      </c>
      <c r="G1833" s="48">
        <v>0</v>
      </c>
      <c r="H1833" s="49">
        <v>0</v>
      </c>
      <c r="I1833" s="48">
        <v>0</v>
      </c>
      <c r="J1833" s="49">
        <v>0</v>
      </c>
      <c r="K1833" s="48">
        <v>0</v>
      </c>
      <c r="L1833" s="49">
        <v>0</v>
      </c>
      <c r="M1833" s="48">
        <v>0</v>
      </c>
      <c r="N1833" s="49">
        <v>4.2699999999999898</v>
      </c>
      <c r="O1833" s="48">
        <v>15.049999999999985</v>
      </c>
      <c r="P1833" s="49">
        <v>19.52999999999998</v>
      </c>
      <c r="Q1833" s="48">
        <v>20.420000000000002</v>
      </c>
      <c r="R1833" s="49">
        <v>20.480000000000015</v>
      </c>
      <c r="S1833" s="48">
        <v>19.490000000000009</v>
      </c>
      <c r="T1833" s="49">
        <v>20.289999999999985</v>
      </c>
      <c r="U1833" s="48">
        <v>20.730000000000015</v>
      </c>
      <c r="V1833" s="49">
        <v>16.450000000000017</v>
      </c>
      <c r="W1833" s="48">
        <v>0</v>
      </c>
      <c r="X1833" s="49">
        <v>0</v>
      </c>
      <c r="Y1833" s="48">
        <v>0</v>
      </c>
      <c r="Z1833" s="49">
        <v>0</v>
      </c>
      <c r="AA1833" s="48">
        <v>0</v>
      </c>
      <c r="AB1833" s="49">
        <v>0</v>
      </c>
      <c r="AC1833" s="58">
        <f t="shared" si="684"/>
        <v>156.71</v>
      </c>
      <c r="AD1833" s="58"/>
      <c r="AE1833" s="58"/>
    </row>
    <row r="1834" spans="2:31" x14ac:dyDescent="0.3">
      <c r="B1834" s="62" t="s">
        <v>77</v>
      </c>
      <c r="C1834" s="62"/>
      <c r="D1834" s="62"/>
      <c r="E1834" s="48">
        <v>0</v>
      </c>
      <c r="F1834" s="49">
        <v>0</v>
      </c>
      <c r="G1834" s="48">
        <v>0</v>
      </c>
      <c r="H1834" s="49">
        <v>0</v>
      </c>
      <c r="I1834" s="48">
        <v>0</v>
      </c>
      <c r="J1834" s="49">
        <v>0</v>
      </c>
      <c r="K1834" s="48">
        <v>0</v>
      </c>
      <c r="L1834" s="49">
        <v>0</v>
      </c>
      <c r="M1834" s="48">
        <v>0</v>
      </c>
      <c r="N1834" s="49">
        <v>0</v>
      </c>
      <c r="O1834" s="48">
        <v>5.7599999999999927</v>
      </c>
      <c r="P1834" s="49">
        <v>10.279999999999983</v>
      </c>
      <c r="Q1834" s="48">
        <v>13.769999999999985</v>
      </c>
      <c r="R1834" s="49">
        <v>14.629999999999995</v>
      </c>
      <c r="S1834" s="48">
        <v>14.710000000000006</v>
      </c>
      <c r="T1834" s="49">
        <v>13.879999999999995</v>
      </c>
      <c r="U1834" s="48">
        <v>10.529999999999983</v>
      </c>
      <c r="V1834" s="49">
        <v>8.1999999999999922</v>
      </c>
      <c r="W1834" s="48">
        <v>0</v>
      </c>
      <c r="X1834" s="49">
        <v>0</v>
      </c>
      <c r="Y1834" s="48">
        <v>0</v>
      </c>
      <c r="Z1834" s="49">
        <v>0</v>
      </c>
      <c r="AA1834" s="48">
        <v>0</v>
      </c>
      <c r="AB1834" s="49">
        <v>0</v>
      </c>
      <c r="AC1834" s="58">
        <f t="shared" si="684"/>
        <v>91.759999999999934</v>
      </c>
      <c r="AD1834" s="58"/>
      <c r="AE1834" s="58"/>
    </row>
    <row r="1835" spans="2:31" x14ac:dyDescent="0.3">
      <c r="B1835" s="62" t="s">
        <v>78</v>
      </c>
      <c r="C1835" s="62"/>
      <c r="D1835" s="62"/>
      <c r="E1835" s="48">
        <v>0</v>
      </c>
      <c r="F1835" s="49">
        <v>0</v>
      </c>
      <c r="G1835" s="48">
        <v>0</v>
      </c>
      <c r="H1835" s="49">
        <v>0</v>
      </c>
      <c r="I1835" s="48">
        <v>0</v>
      </c>
      <c r="J1835" s="49">
        <v>0</v>
      </c>
      <c r="K1835" s="48">
        <v>0</v>
      </c>
      <c r="L1835" s="49">
        <v>0</v>
      </c>
      <c r="M1835" s="48">
        <v>0</v>
      </c>
      <c r="N1835" s="49">
        <v>0</v>
      </c>
      <c r="O1835" s="48">
        <v>0</v>
      </c>
      <c r="P1835" s="49">
        <v>0</v>
      </c>
      <c r="Q1835" s="48">
        <v>0</v>
      </c>
      <c r="R1835" s="49">
        <v>0</v>
      </c>
      <c r="S1835" s="48">
        <v>0</v>
      </c>
      <c r="T1835" s="49">
        <v>0</v>
      </c>
      <c r="U1835" s="48">
        <v>0</v>
      </c>
      <c r="V1835" s="49">
        <v>0</v>
      </c>
      <c r="W1835" s="48">
        <v>0</v>
      </c>
      <c r="X1835" s="49">
        <v>0</v>
      </c>
      <c r="Y1835" s="48">
        <v>0</v>
      </c>
      <c r="Z1835" s="49">
        <v>0</v>
      </c>
      <c r="AA1835" s="48">
        <v>0</v>
      </c>
      <c r="AB1835" s="49">
        <v>0</v>
      </c>
      <c r="AC1835" s="58">
        <f t="shared" si="684"/>
        <v>0</v>
      </c>
      <c r="AD1835" s="58"/>
      <c r="AE1835" s="58"/>
    </row>
    <row r="1836" spans="2:31" x14ac:dyDescent="0.3">
      <c r="B1836" s="62" t="s">
        <v>79</v>
      </c>
      <c r="C1836" s="62"/>
      <c r="D1836" s="62"/>
      <c r="E1836" s="48">
        <v>0</v>
      </c>
      <c r="F1836" s="49">
        <v>0</v>
      </c>
      <c r="G1836" s="48">
        <v>0</v>
      </c>
      <c r="H1836" s="49">
        <v>0</v>
      </c>
      <c r="I1836" s="48">
        <v>0</v>
      </c>
      <c r="J1836" s="49">
        <v>0</v>
      </c>
      <c r="K1836" s="48">
        <v>0</v>
      </c>
      <c r="L1836" s="49">
        <v>0</v>
      </c>
      <c r="M1836" s="48">
        <v>0</v>
      </c>
      <c r="N1836" s="49">
        <v>0</v>
      </c>
      <c r="O1836" s="48">
        <v>0</v>
      </c>
      <c r="P1836" s="49">
        <v>0</v>
      </c>
      <c r="Q1836" s="48">
        <v>0</v>
      </c>
      <c r="R1836" s="49">
        <v>0.24800000000000466</v>
      </c>
      <c r="S1836" s="48">
        <v>0</v>
      </c>
      <c r="T1836" s="49">
        <v>0</v>
      </c>
      <c r="U1836" s="48">
        <v>0</v>
      </c>
      <c r="V1836" s="49">
        <v>0</v>
      </c>
      <c r="W1836" s="48">
        <v>0</v>
      </c>
      <c r="X1836" s="49">
        <v>0</v>
      </c>
      <c r="Y1836" s="48">
        <v>0</v>
      </c>
      <c r="Z1836" s="49">
        <v>0</v>
      </c>
      <c r="AA1836" s="48">
        <v>0</v>
      </c>
      <c r="AB1836" s="49">
        <v>0</v>
      </c>
      <c r="AC1836" s="58">
        <f t="shared" si="684"/>
        <v>0.24800000000000466</v>
      </c>
      <c r="AD1836" s="58"/>
      <c r="AE1836" s="58"/>
    </row>
    <row r="1837" spans="2:31" x14ac:dyDescent="0.3">
      <c r="B1837" s="62" t="s">
        <v>80</v>
      </c>
      <c r="C1837" s="62"/>
      <c r="D1837" s="62"/>
      <c r="E1837" s="48">
        <v>0</v>
      </c>
      <c r="F1837" s="49">
        <v>0</v>
      </c>
      <c r="G1837" s="48">
        <v>0</v>
      </c>
      <c r="H1837" s="49">
        <v>0</v>
      </c>
      <c r="I1837" s="48">
        <v>0</v>
      </c>
      <c r="J1837" s="49">
        <v>0</v>
      </c>
      <c r="K1837" s="48">
        <v>0</v>
      </c>
      <c r="L1837" s="49">
        <v>0</v>
      </c>
      <c r="M1837" s="48">
        <v>9.6333333333333229E-2</v>
      </c>
      <c r="N1837" s="49">
        <v>1.735166666666667</v>
      </c>
      <c r="O1837" s="48">
        <v>12.913666666666671</v>
      </c>
      <c r="P1837" s="49">
        <v>10.010333333333346</v>
      </c>
      <c r="Q1837" s="48">
        <v>10.769999999999985</v>
      </c>
      <c r="R1837" s="49">
        <v>0</v>
      </c>
      <c r="S1837" s="48">
        <v>48.16400000000003</v>
      </c>
      <c r="T1837" s="49">
        <v>48.380000000000067</v>
      </c>
      <c r="U1837" s="48">
        <v>32.960000000000022</v>
      </c>
      <c r="V1837" s="49">
        <v>15.967666666666679</v>
      </c>
      <c r="W1837" s="48">
        <v>1.5331666666666666</v>
      </c>
      <c r="X1837" s="49">
        <v>3.4561666666666668</v>
      </c>
      <c r="Y1837" s="48">
        <v>0</v>
      </c>
      <c r="Z1837" s="49">
        <v>0</v>
      </c>
      <c r="AA1837" s="48">
        <v>0</v>
      </c>
      <c r="AB1837" s="49">
        <v>0</v>
      </c>
      <c r="AC1837" s="58">
        <f t="shared" si="684"/>
        <v>185.98650000000015</v>
      </c>
      <c r="AD1837" s="58"/>
      <c r="AE1837" s="58"/>
    </row>
    <row r="1838" spans="2:31" x14ac:dyDescent="0.3">
      <c r="B1838" s="62" t="s">
        <v>88</v>
      </c>
      <c r="C1838" s="62"/>
      <c r="D1838" s="62"/>
      <c r="E1838" s="48">
        <v>0</v>
      </c>
      <c r="F1838" s="49">
        <v>0</v>
      </c>
      <c r="G1838" s="48">
        <v>0</v>
      </c>
      <c r="H1838" s="49">
        <v>0</v>
      </c>
      <c r="I1838" s="48">
        <v>0</v>
      </c>
      <c r="J1838" s="49">
        <v>0</v>
      </c>
      <c r="K1838" s="48">
        <v>0</v>
      </c>
      <c r="L1838" s="49">
        <v>0</v>
      </c>
      <c r="M1838" s="48">
        <v>0</v>
      </c>
      <c r="N1838" s="49">
        <v>0</v>
      </c>
      <c r="O1838" s="48">
        <v>0</v>
      </c>
      <c r="P1838" s="49">
        <v>0</v>
      </c>
      <c r="Q1838" s="48">
        <v>0</v>
      </c>
      <c r="R1838" s="49">
        <v>0</v>
      </c>
      <c r="S1838" s="48">
        <v>0</v>
      </c>
      <c r="T1838" s="49">
        <v>0</v>
      </c>
      <c r="U1838" s="48">
        <v>0</v>
      </c>
      <c r="V1838" s="49">
        <v>0</v>
      </c>
      <c r="W1838" s="48">
        <v>0</v>
      </c>
      <c r="X1838" s="49">
        <v>0</v>
      </c>
      <c r="Y1838" s="48">
        <v>0</v>
      </c>
      <c r="Z1838" s="49">
        <v>0</v>
      </c>
      <c r="AA1838" s="48">
        <v>0</v>
      </c>
      <c r="AB1838" s="49">
        <v>0</v>
      </c>
      <c r="AC1838" s="58">
        <f t="shared" si="684"/>
        <v>0</v>
      </c>
      <c r="AD1838" s="58"/>
      <c r="AE1838" s="58"/>
    </row>
    <row r="1839" spans="2:31" x14ac:dyDescent="0.3">
      <c r="B1839" s="62" t="s">
        <v>104</v>
      </c>
      <c r="C1839" s="62"/>
      <c r="D1839" s="62"/>
      <c r="E1839" s="48">
        <v>0</v>
      </c>
      <c r="F1839" s="49">
        <v>0</v>
      </c>
      <c r="G1839" s="48">
        <v>0</v>
      </c>
      <c r="H1839" s="49">
        <v>0</v>
      </c>
      <c r="I1839" s="48">
        <v>0</v>
      </c>
      <c r="J1839" s="49">
        <v>0</v>
      </c>
      <c r="K1839" s="48">
        <v>0</v>
      </c>
      <c r="L1839" s="49">
        <v>0</v>
      </c>
      <c r="M1839" s="48">
        <v>0</v>
      </c>
      <c r="N1839" s="49">
        <v>0</v>
      </c>
      <c r="O1839" s="48">
        <v>0</v>
      </c>
      <c r="P1839" s="49">
        <v>0</v>
      </c>
      <c r="Q1839" s="48">
        <v>0</v>
      </c>
      <c r="R1839" s="49">
        <v>0</v>
      </c>
      <c r="S1839" s="48">
        <v>0</v>
      </c>
      <c r="T1839" s="49">
        <v>0</v>
      </c>
      <c r="U1839" s="48">
        <v>0</v>
      </c>
      <c r="V1839" s="49">
        <v>0</v>
      </c>
      <c r="W1839" s="48">
        <v>0</v>
      </c>
      <c r="X1839" s="49">
        <v>0</v>
      </c>
      <c r="Y1839" s="48">
        <v>0</v>
      </c>
      <c r="Z1839" s="49">
        <v>0</v>
      </c>
      <c r="AA1839" s="48">
        <v>0</v>
      </c>
      <c r="AB1839" s="49">
        <v>0</v>
      </c>
      <c r="AC1839" s="58">
        <f t="shared" si="684"/>
        <v>0</v>
      </c>
      <c r="AD1839" s="58"/>
      <c r="AE1839" s="58"/>
    </row>
    <row r="1840" spans="2:31" x14ac:dyDescent="0.3">
      <c r="B1840" s="62" t="s">
        <v>101</v>
      </c>
      <c r="C1840" s="62"/>
      <c r="D1840" s="62"/>
      <c r="E1840" s="48">
        <v>0</v>
      </c>
      <c r="F1840" s="49">
        <v>0</v>
      </c>
      <c r="G1840" s="48">
        <v>0</v>
      </c>
      <c r="H1840" s="49">
        <v>0</v>
      </c>
      <c r="I1840" s="48">
        <v>0</v>
      </c>
      <c r="J1840" s="49">
        <v>0</v>
      </c>
      <c r="K1840" s="48">
        <v>0</v>
      </c>
      <c r="L1840" s="49">
        <v>0</v>
      </c>
      <c r="M1840" s="48">
        <v>0</v>
      </c>
      <c r="N1840" s="49">
        <v>0</v>
      </c>
      <c r="O1840" s="48">
        <v>0</v>
      </c>
      <c r="P1840" s="49">
        <v>0</v>
      </c>
      <c r="Q1840" s="48">
        <v>0</v>
      </c>
      <c r="R1840" s="49">
        <v>0</v>
      </c>
      <c r="S1840" s="48">
        <v>0</v>
      </c>
      <c r="T1840" s="49">
        <v>0</v>
      </c>
      <c r="U1840" s="48">
        <v>0</v>
      </c>
      <c r="V1840" s="49">
        <v>0</v>
      </c>
      <c r="W1840" s="48">
        <v>0</v>
      </c>
      <c r="X1840" s="49">
        <v>0</v>
      </c>
      <c r="Y1840" s="48">
        <v>0</v>
      </c>
      <c r="Z1840" s="49">
        <v>0</v>
      </c>
      <c r="AA1840" s="48">
        <v>0</v>
      </c>
      <c r="AB1840" s="49">
        <v>0</v>
      </c>
      <c r="AC1840" s="58">
        <f t="shared" si="684"/>
        <v>0</v>
      </c>
      <c r="AD1840" s="58"/>
      <c r="AE1840" s="58"/>
    </row>
    <row r="1841" spans="2:31" x14ac:dyDescent="0.3">
      <c r="B1841" s="62" t="s">
        <v>102</v>
      </c>
      <c r="C1841" s="62"/>
      <c r="D1841" s="62"/>
      <c r="E1841" s="48">
        <v>0</v>
      </c>
      <c r="F1841" s="49">
        <v>0</v>
      </c>
      <c r="G1841" s="48">
        <v>0</v>
      </c>
      <c r="H1841" s="49">
        <v>0</v>
      </c>
      <c r="I1841" s="48">
        <v>0</v>
      </c>
      <c r="J1841" s="49">
        <v>0</v>
      </c>
      <c r="K1841" s="48">
        <v>0</v>
      </c>
      <c r="L1841" s="49">
        <v>0</v>
      </c>
      <c r="M1841" s="48">
        <v>0</v>
      </c>
      <c r="N1841" s="49">
        <v>0.45150000000000007</v>
      </c>
      <c r="O1841" s="48">
        <v>30.589999999999979</v>
      </c>
      <c r="P1841" s="49">
        <v>30.789999999999978</v>
      </c>
      <c r="Q1841" s="48">
        <v>30.789999999999978</v>
      </c>
      <c r="R1841" s="49">
        <v>30.789999999999978</v>
      </c>
      <c r="S1841" s="48">
        <v>30.789999999999978</v>
      </c>
      <c r="T1841" s="49">
        <v>30.789999999999978</v>
      </c>
      <c r="U1841" s="48">
        <v>30.789999999999978</v>
      </c>
      <c r="V1841" s="49">
        <v>28.789999999999978</v>
      </c>
      <c r="W1841" s="48">
        <v>8.1900000000000013</v>
      </c>
      <c r="X1841" s="49">
        <v>0</v>
      </c>
      <c r="Y1841" s="48">
        <v>0</v>
      </c>
      <c r="Z1841" s="49">
        <v>0</v>
      </c>
      <c r="AA1841" s="48">
        <v>0</v>
      </c>
      <c r="AB1841" s="49">
        <v>0</v>
      </c>
      <c r="AC1841" s="58">
        <f t="shared" si="684"/>
        <v>252.76149999999978</v>
      </c>
      <c r="AD1841" s="58"/>
      <c r="AE1841" s="58"/>
    </row>
    <row r="1842" spans="2:31" x14ac:dyDescent="0.3">
      <c r="B1842" s="62" t="s">
        <v>103</v>
      </c>
      <c r="C1842" s="62"/>
      <c r="D1842" s="62"/>
      <c r="E1842" s="48">
        <v>0</v>
      </c>
      <c r="F1842" s="49">
        <v>0</v>
      </c>
      <c r="G1842" s="48">
        <v>0</v>
      </c>
      <c r="H1842" s="49">
        <v>0</v>
      </c>
      <c r="I1842" s="48">
        <v>0</v>
      </c>
      <c r="J1842" s="49">
        <v>0</v>
      </c>
      <c r="K1842" s="48">
        <v>0</v>
      </c>
      <c r="L1842" s="49">
        <v>0</v>
      </c>
      <c r="M1842" s="48">
        <v>7.309333333333333</v>
      </c>
      <c r="N1842" s="49">
        <v>49.673999999999978</v>
      </c>
      <c r="O1842" s="48">
        <v>57.14050000000001</v>
      </c>
      <c r="P1842" s="49">
        <v>38.039999999999985</v>
      </c>
      <c r="Q1842" s="48">
        <v>40.129333333333342</v>
      </c>
      <c r="R1842" s="49">
        <v>41.991666666666653</v>
      </c>
      <c r="S1842" s="48">
        <v>37.834333333333319</v>
      </c>
      <c r="T1842" s="49">
        <v>37.626666666666672</v>
      </c>
      <c r="U1842" s="48">
        <v>34.941833333333314</v>
      </c>
      <c r="V1842" s="49">
        <v>34.823666666666647</v>
      </c>
      <c r="W1842" s="48">
        <v>34.917000000000023</v>
      </c>
      <c r="X1842" s="49">
        <v>14.239833333333332</v>
      </c>
      <c r="Y1842" s="48">
        <v>0</v>
      </c>
      <c r="Z1842" s="49">
        <v>0</v>
      </c>
      <c r="AA1842" s="48">
        <v>0</v>
      </c>
      <c r="AB1842" s="49">
        <v>0</v>
      </c>
      <c r="AC1842" s="58">
        <f t="shared" si="684"/>
        <v>428.66816666666659</v>
      </c>
      <c r="AD1842" s="58"/>
      <c r="AE1842" s="58"/>
    </row>
    <row r="1843" spans="2:31" x14ac:dyDescent="0.3">
      <c r="B1843" s="62" t="s">
        <v>116</v>
      </c>
      <c r="C1843" s="62"/>
      <c r="D1843" s="62"/>
      <c r="E1843" s="48">
        <v>0</v>
      </c>
      <c r="F1843" s="49">
        <v>0</v>
      </c>
      <c r="G1843" s="48">
        <v>0</v>
      </c>
      <c r="H1843" s="49">
        <v>0</v>
      </c>
      <c r="I1843" s="48">
        <v>0</v>
      </c>
      <c r="J1843" s="49">
        <v>0</v>
      </c>
      <c r="K1843" s="48">
        <v>0</v>
      </c>
      <c r="L1843" s="49">
        <v>0</v>
      </c>
      <c r="M1843" s="48">
        <v>29.306666666666683</v>
      </c>
      <c r="N1843" s="49">
        <v>39.699999999999989</v>
      </c>
      <c r="O1843" s="48">
        <v>59.410000000000011</v>
      </c>
      <c r="P1843" s="49">
        <v>56.499999999999986</v>
      </c>
      <c r="Q1843" s="48">
        <v>58.47</v>
      </c>
      <c r="R1843" s="49">
        <v>57.19</v>
      </c>
      <c r="S1843" s="48">
        <v>55.75</v>
      </c>
      <c r="T1843" s="49">
        <v>53.180000000000007</v>
      </c>
      <c r="U1843" s="48">
        <v>49.7</v>
      </c>
      <c r="V1843" s="49">
        <v>39.909999999999997</v>
      </c>
      <c r="W1843" s="48">
        <v>84.989999999999867</v>
      </c>
      <c r="X1843" s="49">
        <v>35.799999999999976</v>
      </c>
      <c r="Y1843" s="48">
        <v>3.7666666666666661E-2</v>
      </c>
      <c r="Z1843" s="49">
        <v>0</v>
      </c>
      <c r="AA1843" s="48">
        <v>0</v>
      </c>
      <c r="AB1843" s="49">
        <v>0</v>
      </c>
      <c r="AC1843" s="58">
        <f>SUM(E1843:AB1843)</f>
        <v>619.94433333333325</v>
      </c>
      <c r="AD1843" s="58"/>
      <c r="AE1843" s="58"/>
    </row>
    <row r="1844" spans="2:31" x14ac:dyDescent="0.3">
      <c r="B1844" s="62" t="s">
        <v>117</v>
      </c>
      <c r="C1844" s="62"/>
      <c r="D1844" s="62"/>
      <c r="E1844" s="48">
        <v>0</v>
      </c>
      <c r="F1844" s="49">
        <v>0</v>
      </c>
      <c r="G1844" s="48">
        <v>0</v>
      </c>
      <c r="H1844" s="49">
        <v>0</v>
      </c>
      <c r="I1844" s="48">
        <v>0</v>
      </c>
      <c r="J1844" s="49">
        <v>0</v>
      </c>
      <c r="K1844" s="48">
        <v>0</v>
      </c>
      <c r="L1844" s="49">
        <v>0</v>
      </c>
      <c r="M1844" s="48">
        <v>66.484499999999997</v>
      </c>
      <c r="N1844" s="49">
        <v>134.1703333333333</v>
      </c>
      <c r="O1844" s="48">
        <v>139.98166666666668</v>
      </c>
      <c r="P1844" s="49">
        <v>139.99666666666664</v>
      </c>
      <c r="Q1844" s="48">
        <v>139.97550000000001</v>
      </c>
      <c r="R1844" s="49">
        <v>139.99549999999999</v>
      </c>
      <c r="S1844" s="48">
        <v>139.99133333333336</v>
      </c>
      <c r="T1844" s="49">
        <v>140.01166666666668</v>
      </c>
      <c r="U1844" s="48">
        <v>140.01499999999999</v>
      </c>
      <c r="V1844" s="49">
        <v>140.0026666666667</v>
      </c>
      <c r="W1844" s="48">
        <v>140.00483333333338</v>
      </c>
      <c r="X1844" s="49">
        <v>146.18266666666671</v>
      </c>
      <c r="Y1844" s="48">
        <v>2.8246666666666664</v>
      </c>
      <c r="Z1844" s="49">
        <v>0</v>
      </c>
      <c r="AA1844" s="48">
        <v>0</v>
      </c>
      <c r="AB1844" s="49">
        <v>0</v>
      </c>
      <c r="AC1844" s="58">
        <f>SUM(E1844:AB1844)</f>
        <v>1609.6369999999999</v>
      </c>
      <c r="AD1844" s="58"/>
      <c r="AE1844" s="58"/>
    </row>
    <row r="1845" spans="2:31" x14ac:dyDescent="0.3">
      <c r="B1845" s="62" t="s">
        <v>118</v>
      </c>
      <c r="C1845" s="62"/>
      <c r="D1845" s="62"/>
      <c r="E1845" s="48">
        <v>0</v>
      </c>
      <c r="F1845" s="49">
        <v>0</v>
      </c>
      <c r="G1845" s="48">
        <v>0</v>
      </c>
      <c r="H1845" s="49">
        <v>0</v>
      </c>
      <c r="I1845" s="48">
        <v>0</v>
      </c>
      <c r="J1845" s="49">
        <v>0</v>
      </c>
      <c r="K1845" s="48">
        <v>0</v>
      </c>
      <c r="L1845" s="49">
        <v>0</v>
      </c>
      <c r="M1845" s="48">
        <v>0</v>
      </c>
      <c r="N1845" s="49">
        <v>42.584333333333333</v>
      </c>
      <c r="O1845" s="48">
        <v>90.080666666666673</v>
      </c>
      <c r="P1845" s="49">
        <v>157.19283333333334</v>
      </c>
      <c r="Q1845" s="48">
        <v>140.31966666666668</v>
      </c>
      <c r="R1845" s="49">
        <v>100.12866666666667</v>
      </c>
      <c r="S1845" s="48">
        <v>83.867333333333377</v>
      </c>
      <c r="T1845" s="49">
        <v>75.114000000000019</v>
      </c>
      <c r="U1845" s="48">
        <v>149.61099999999999</v>
      </c>
      <c r="V1845" s="49">
        <v>179.75500000000005</v>
      </c>
      <c r="W1845" s="48">
        <v>135.86766666666671</v>
      </c>
      <c r="X1845" s="49">
        <v>27.126099999999987</v>
      </c>
      <c r="Y1845" s="48">
        <v>0</v>
      </c>
      <c r="Z1845" s="49">
        <v>0</v>
      </c>
      <c r="AA1845" s="48">
        <v>0</v>
      </c>
      <c r="AB1845" s="49">
        <v>0</v>
      </c>
      <c r="AC1845" s="58">
        <f t="shared" ref="AC1845" si="685">SUM(E1845:AB1845)</f>
        <v>1181.6472666666668</v>
      </c>
      <c r="AD1845" s="58"/>
      <c r="AE1845" s="58"/>
    </row>
    <row r="1846" spans="2:31" x14ac:dyDescent="0.3">
      <c r="B1846" s="62" t="s">
        <v>127</v>
      </c>
      <c r="C1846" s="62"/>
      <c r="D1846" s="62"/>
      <c r="E1846" s="48">
        <v>0</v>
      </c>
      <c r="F1846" s="49">
        <v>0</v>
      </c>
      <c r="G1846" s="48">
        <v>0</v>
      </c>
      <c r="H1846" s="49">
        <v>0</v>
      </c>
      <c r="I1846" s="48">
        <v>0</v>
      </c>
      <c r="J1846" s="49">
        <v>0</v>
      </c>
      <c r="K1846" s="48">
        <v>0</v>
      </c>
      <c r="L1846" s="49">
        <v>0</v>
      </c>
      <c r="M1846" s="48">
        <v>71.777000000000044</v>
      </c>
      <c r="N1846" s="49">
        <v>135.46512999999999</v>
      </c>
      <c r="O1846" s="48">
        <v>128.11366581999999</v>
      </c>
      <c r="P1846" s="49">
        <v>126.764628</v>
      </c>
      <c r="Q1846" s="48">
        <v>131.850427</v>
      </c>
      <c r="R1846" s="49">
        <v>131.87046268</v>
      </c>
      <c r="S1846" s="48">
        <v>131.848916</v>
      </c>
      <c r="T1846" s="49">
        <v>125.68961300000001</v>
      </c>
      <c r="U1846" s="48">
        <v>115.791037</v>
      </c>
      <c r="V1846" s="49">
        <v>115.81528274999999</v>
      </c>
      <c r="W1846" s="48">
        <v>128.32347114000001</v>
      </c>
      <c r="X1846" s="49">
        <v>185.91771511799999</v>
      </c>
      <c r="Y1846" s="48">
        <v>3.1166666666666667</v>
      </c>
      <c r="Z1846" s="49">
        <v>0</v>
      </c>
      <c r="AA1846" s="48">
        <v>0</v>
      </c>
      <c r="AB1846" s="49">
        <v>0</v>
      </c>
      <c r="AC1846" s="58">
        <f>SUM(E1846:AB1846)</f>
        <v>1532.3440151746668</v>
      </c>
      <c r="AD1846" s="58"/>
      <c r="AE1846" s="58"/>
    </row>
    <row r="1847" spans="2:31" x14ac:dyDescent="0.3">
      <c r="B1847" s="4" t="s">
        <v>129</v>
      </c>
      <c r="C1847" s="12"/>
      <c r="D1847" s="12"/>
      <c r="E1847" s="48">
        <v>0</v>
      </c>
      <c r="F1847" s="49">
        <v>0</v>
      </c>
      <c r="G1847" s="48">
        <v>0</v>
      </c>
      <c r="H1847" s="49">
        <v>0</v>
      </c>
      <c r="I1847" s="48">
        <v>0</v>
      </c>
      <c r="J1847" s="49">
        <v>0</v>
      </c>
      <c r="K1847" s="48">
        <v>0</v>
      </c>
      <c r="L1847" s="49">
        <v>0</v>
      </c>
      <c r="M1847" s="48">
        <v>5.0868333333333329</v>
      </c>
      <c r="N1847" s="49">
        <v>50.988333333333344</v>
      </c>
      <c r="O1847" s="48">
        <v>73.983000000000004</v>
      </c>
      <c r="P1847" s="49">
        <v>82.817499999999981</v>
      </c>
      <c r="Q1847" s="48">
        <v>85.789833333333306</v>
      </c>
      <c r="R1847" s="49">
        <v>83.137000000000043</v>
      </c>
      <c r="S1847" s="48">
        <v>83.072999999999951</v>
      </c>
      <c r="T1847" s="49">
        <v>84.897666666666652</v>
      </c>
      <c r="U1847" s="48">
        <v>84.149999999999991</v>
      </c>
      <c r="V1847" s="49">
        <v>78.627833333333271</v>
      </c>
      <c r="W1847" s="48">
        <v>50.516666666666737</v>
      </c>
      <c r="X1847" s="49">
        <v>17.499333333333329</v>
      </c>
      <c r="Y1847" s="48">
        <v>0</v>
      </c>
      <c r="Z1847" s="49">
        <v>0</v>
      </c>
      <c r="AA1847" s="48">
        <v>0</v>
      </c>
      <c r="AB1847" s="49">
        <v>0</v>
      </c>
      <c r="AC1847" s="58">
        <f>SUM(E1847:AB1847)</f>
        <v>780.56699999999989</v>
      </c>
      <c r="AD1847" s="58"/>
      <c r="AE1847" s="58"/>
    </row>
    <row r="1848" spans="2:31" x14ac:dyDescent="0.3">
      <c r="B1848" s="4" t="s">
        <v>130</v>
      </c>
      <c r="C1848" s="12"/>
      <c r="D1848" s="12"/>
      <c r="E1848" s="48">
        <v>0</v>
      </c>
      <c r="F1848" s="49">
        <v>0</v>
      </c>
      <c r="G1848" s="48">
        <v>0</v>
      </c>
      <c r="H1848" s="49">
        <v>0</v>
      </c>
      <c r="I1848" s="48">
        <v>0</v>
      </c>
      <c r="J1848" s="49">
        <v>0</v>
      </c>
      <c r="K1848" s="48">
        <v>0</v>
      </c>
      <c r="L1848" s="49">
        <v>0</v>
      </c>
      <c r="M1848" s="48">
        <v>0</v>
      </c>
      <c r="N1848" s="49">
        <v>0</v>
      </c>
      <c r="O1848" s="48">
        <v>0</v>
      </c>
      <c r="P1848" s="49">
        <v>0</v>
      </c>
      <c r="Q1848" s="48">
        <v>1.3333333333335417E-3</v>
      </c>
      <c r="R1848" s="49">
        <v>2.761666666666668</v>
      </c>
      <c r="S1848" s="48">
        <v>0.7473333333333374</v>
      </c>
      <c r="T1848" s="49">
        <v>0</v>
      </c>
      <c r="U1848" s="48">
        <v>0</v>
      </c>
      <c r="V1848" s="49">
        <v>0</v>
      </c>
      <c r="W1848" s="48">
        <v>0</v>
      </c>
      <c r="X1848" s="49">
        <v>0</v>
      </c>
      <c r="Y1848" s="48">
        <v>0</v>
      </c>
      <c r="Z1848" s="49">
        <v>0</v>
      </c>
      <c r="AA1848" s="48">
        <v>0</v>
      </c>
      <c r="AB1848" s="49">
        <v>0</v>
      </c>
      <c r="AC1848" s="58">
        <f>SUM(E1848:AB1848)</f>
        <v>3.5103333333333389</v>
      </c>
      <c r="AD1848" s="58"/>
      <c r="AE1848" s="58"/>
    </row>
    <row r="1849" spans="2:31" x14ac:dyDescent="0.3">
      <c r="B1849" s="4" t="s">
        <v>131</v>
      </c>
      <c r="C1849" s="12"/>
      <c r="D1849" s="12"/>
      <c r="E1849" s="48">
        <v>0</v>
      </c>
      <c r="F1849" s="49">
        <v>0</v>
      </c>
      <c r="G1849" s="48">
        <v>0</v>
      </c>
      <c r="H1849" s="49">
        <v>0</v>
      </c>
      <c r="I1849" s="48">
        <v>0</v>
      </c>
      <c r="J1849" s="49">
        <v>0</v>
      </c>
      <c r="K1849" s="48">
        <v>0</v>
      </c>
      <c r="L1849" s="49">
        <v>0</v>
      </c>
      <c r="M1849" s="48">
        <v>9.1446666666666694</v>
      </c>
      <c r="N1849" s="49">
        <v>16.337166666666675</v>
      </c>
      <c r="O1849" s="48">
        <v>18.804500000000001</v>
      </c>
      <c r="P1849" s="49">
        <v>14.079999999999993</v>
      </c>
      <c r="Q1849" s="48">
        <v>14.312333333333331</v>
      </c>
      <c r="R1849" s="49">
        <v>13.221166666666669</v>
      </c>
      <c r="S1849" s="48">
        <v>12.262500000000005</v>
      </c>
      <c r="T1849" s="49">
        <v>12.716833333333341</v>
      </c>
      <c r="U1849" s="48">
        <v>11.718666666666673</v>
      </c>
      <c r="V1849" s="49">
        <v>9.1724999999999941</v>
      </c>
      <c r="W1849" s="48">
        <v>3.9683333333333346</v>
      </c>
      <c r="X1849" s="49">
        <v>10.016500000000002</v>
      </c>
      <c r="Y1849" s="48">
        <v>1.7833333333333333E-2</v>
      </c>
      <c r="Z1849" s="49">
        <v>0</v>
      </c>
      <c r="AA1849" s="48">
        <v>0</v>
      </c>
      <c r="AB1849" s="49">
        <v>0</v>
      </c>
      <c r="AC1849" s="87">
        <f>SUM(E1849:AB1849)</f>
        <v>145.77300000000002</v>
      </c>
      <c r="AD1849" s="87"/>
      <c r="AE1849" s="87"/>
    </row>
    <row r="1850" spans="2:31" x14ac:dyDescent="0.3">
      <c r="B1850" s="13" t="s">
        <v>2</v>
      </c>
      <c r="C1850" s="13"/>
      <c r="D1850" s="13"/>
      <c r="E1850" s="14">
        <f>SUM(E1790:E1849)</f>
        <v>0</v>
      </c>
      <c r="F1850" s="14">
        <f t="shared" ref="F1850" si="686">SUM(F1790:F1849)</f>
        <v>0</v>
      </c>
      <c r="G1850" s="14">
        <f t="shared" ref="G1850" si="687">SUM(G1790:G1849)</f>
        <v>0</v>
      </c>
      <c r="H1850" s="14">
        <f t="shared" ref="H1850" si="688">SUM(H1790:H1849)</f>
        <v>0</v>
      </c>
      <c r="I1850" s="14">
        <f t="shared" ref="I1850" si="689">SUM(I1790:I1849)</f>
        <v>0</v>
      </c>
      <c r="J1850" s="14">
        <f t="shared" ref="J1850" si="690">SUM(J1790:J1849)</f>
        <v>0</v>
      </c>
      <c r="K1850" s="14">
        <f t="shared" ref="K1850" si="691">SUM(K1790:K1849)</f>
        <v>0</v>
      </c>
      <c r="L1850" s="14">
        <f t="shared" ref="L1850" si="692">SUM(L1790:L1849)</f>
        <v>0</v>
      </c>
      <c r="M1850" s="14">
        <f t="shared" ref="M1850" si="693">SUM(M1790:M1849)</f>
        <v>382.2752000000001</v>
      </c>
      <c r="N1850" s="14">
        <f t="shared" ref="N1850" si="694">SUM(N1790:N1849)</f>
        <v>1400.0326300000002</v>
      </c>
      <c r="O1850" s="14">
        <f t="shared" ref="O1850" si="695">SUM(O1790:O1849)</f>
        <v>1808.0959991533334</v>
      </c>
      <c r="P1850" s="14">
        <f t="shared" ref="P1850" si="696">SUM(P1790:P1849)</f>
        <v>1959.715394666666</v>
      </c>
      <c r="Q1850" s="14">
        <f t="shared" ref="Q1850" si="697">SUM(Q1790:Q1849)</f>
        <v>2012.3062603333331</v>
      </c>
      <c r="R1850" s="14">
        <f t="shared" ref="R1850" si="698">SUM(R1790:R1849)</f>
        <v>1910.4274626800004</v>
      </c>
      <c r="S1850" s="14">
        <f t="shared" ref="S1850" si="699">SUM(S1790:S1849)</f>
        <v>1894.1042493333332</v>
      </c>
      <c r="T1850" s="14">
        <f t="shared" ref="T1850" si="700">SUM(T1790:T1849)</f>
        <v>1844.2977796666673</v>
      </c>
      <c r="U1850" s="14">
        <f t="shared" ref="U1850" si="701">SUM(U1790:U1849)</f>
        <v>1800.9267536666662</v>
      </c>
      <c r="V1850" s="14">
        <f t="shared" ref="V1850" si="702">SUM(V1790:V1849)</f>
        <v>1725.128949416667</v>
      </c>
      <c r="W1850" s="14">
        <f t="shared" ref="W1850" si="703">SUM(W1790:W1849)</f>
        <v>1530.6169211399999</v>
      </c>
      <c r="X1850" s="14">
        <f t="shared" ref="X1850" si="704">SUM(X1790:X1849)</f>
        <v>776.94174845133318</v>
      </c>
      <c r="Y1850" s="14">
        <f t="shared" ref="Y1850" si="705">SUM(Y1790:Y1849)</f>
        <v>7.7276833333333323</v>
      </c>
      <c r="Z1850" s="14">
        <f t="shared" ref="Z1850" si="706">SUM(Z1790:Z1849)</f>
        <v>0</v>
      </c>
      <c r="AA1850" s="14">
        <f t="shared" ref="AA1850" si="707">SUM(AA1790:AA1849)</f>
        <v>0</v>
      </c>
      <c r="AB1850" s="14">
        <f t="shared" ref="AB1850" si="708">SUM(AB1790:AB1849)</f>
        <v>0</v>
      </c>
      <c r="AC1850" s="70">
        <f>SUM(AC1790:AE1849)</f>
        <v>19052.597031841331</v>
      </c>
      <c r="AD1850" s="70"/>
      <c r="AE1850" s="70"/>
    </row>
    <row r="1851" spans="2:31" x14ac:dyDescent="0.3">
      <c r="B1851" s="15"/>
      <c r="C1851" s="16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</row>
    <row r="1852" spans="2:31" x14ac:dyDescent="0.3">
      <c r="B1852" s="15"/>
      <c r="C1852" s="16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</row>
    <row r="1853" spans="2:31" x14ac:dyDescent="0.3">
      <c r="B1853" s="8">
        <f>'Resumen-Mensual'!$AG$22</f>
        <v>45320</v>
      </c>
    </row>
    <row r="1854" spans="2:31" x14ac:dyDescent="0.3">
      <c r="B1854" s="8"/>
    </row>
    <row r="1855" spans="2:31" x14ac:dyDescent="0.3">
      <c r="B1855" s="9" t="s">
        <v>81</v>
      </c>
      <c r="C1855" s="10"/>
      <c r="D1855" s="10"/>
      <c r="E1855" s="11">
        <v>1</v>
      </c>
      <c r="F1855" s="11">
        <v>2</v>
      </c>
      <c r="G1855" s="11">
        <v>3</v>
      </c>
      <c r="H1855" s="11">
        <v>4</v>
      </c>
      <c r="I1855" s="11">
        <v>5</v>
      </c>
      <c r="J1855" s="11">
        <v>6</v>
      </c>
      <c r="K1855" s="11">
        <v>7</v>
      </c>
      <c r="L1855" s="11">
        <v>8</v>
      </c>
      <c r="M1855" s="11">
        <v>9</v>
      </c>
      <c r="N1855" s="11">
        <v>10</v>
      </c>
      <c r="O1855" s="11">
        <v>11</v>
      </c>
      <c r="P1855" s="11">
        <v>12</v>
      </c>
      <c r="Q1855" s="11">
        <v>13</v>
      </c>
      <c r="R1855" s="11">
        <v>14</v>
      </c>
      <c r="S1855" s="11">
        <v>15</v>
      </c>
      <c r="T1855" s="11">
        <v>16</v>
      </c>
      <c r="U1855" s="11">
        <v>17</v>
      </c>
      <c r="V1855" s="11">
        <v>18</v>
      </c>
      <c r="W1855" s="11">
        <v>19</v>
      </c>
      <c r="X1855" s="11">
        <v>20</v>
      </c>
      <c r="Y1855" s="11">
        <v>21</v>
      </c>
      <c r="Z1855" s="11">
        <v>22</v>
      </c>
      <c r="AA1855" s="11">
        <v>23</v>
      </c>
      <c r="AB1855" s="11">
        <v>24</v>
      </c>
      <c r="AC1855" s="68" t="s">
        <v>2</v>
      </c>
      <c r="AD1855" s="68"/>
      <c r="AE1855" s="68"/>
    </row>
    <row r="1856" spans="2:31" x14ac:dyDescent="0.3">
      <c r="B1856" s="82" t="s">
        <v>37</v>
      </c>
      <c r="C1856" s="82"/>
      <c r="D1856" s="82"/>
      <c r="E1856" s="48">
        <v>0</v>
      </c>
      <c r="F1856" s="49">
        <v>0</v>
      </c>
      <c r="G1856" s="48">
        <v>0</v>
      </c>
      <c r="H1856" s="49">
        <v>0</v>
      </c>
      <c r="I1856" s="48">
        <v>0</v>
      </c>
      <c r="J1856" s="49">
        <v>0</v>
      </c>
      <c r="K1856" s="48">
        <v>0</v>
      </c>
      <c r="L1856" s="49">
        <v>0</v>
      </c>
      <c r="M1856" s="48">
        <v>0</v>
      </c>
      <c r="N1856" s="49">
        <v>0</v>
      </c>
      <c r="O1856" s="48">
        <v>0</v>
      </c>
      <c r="P1856" s="49">
        <v>0</v>
      </c>
      <c r="Q1856" s="48">
        <v>0</v>
      </c>
      <c r="R1856" s="49">
        <v>0</v>
      </c>
      <c r="S1856" s="48">
        <v>0</v>
      </c>
      <c r="T1856" s="49">
        <v>0</v>
      </c>
      <c r="U1856" s="48">
        <v>9.9999999999997868E-3</v>
      </c>
      <c r="V1856" s="49">
        <v>0</v>
      </c>
      <c r="W1856" s="48">
        <v>0</v>
      </c>
      <c r="X1856" s="49">
        <v>0</v>
      </c>
      <c r="Y1856" s="48">
        <v>0</v>
      </c>
      <c r="Z1856" s="49">
        <v>0</v>
      </c>
      <c r="AA1856" s="48">
        <v>0</v>
      </c>
      <c r="AB1856" s="49">
        <v>0</v>
      </c>
      <c r="AC1856" s="58">
        <f t="shared" ref="AC1856:AC1887" si="709">SUM(E1856:AB1856)</f>
        <v>9.9999999999997868E-3</v>
      </c>
      <c r="AD1856" s="58"/>
      <c r="AE1856" s="58"/>
    </row>
    <row r="1857" spans="2:31" x14ac:dyDescent="0.3">
      <c r="B1857" s="62" t="s">
        <v>38</v>
      </c>
      <c r="C1857" s="62"/>
      <c r="D1857" s="62"/>
      <c r="E1857" s="48">
        <v>0</v>
      </c>
      <c r="F1857" s="49">
        <v>0</v>
      </c>
      <c r="G1857" s="48">
        <v>0</v>
      </c>
      <c r="H1857" s="49">
        <v>0</v>
      </c>
      <c r="I1857" s="48">
        <v>0</v>
      </c>
      <c r="J1857" s="49">
        <v>0</v>
      </c>
      <c r="K1857" s="48">
        <v>0</v>
      </c>
      <c r="L1857" s="49">
        <v>0</v>
      </c>
      <c r="M1857" s="48">
        <v>0</v>
      </c>
      <c r="N1857" s="49">
        <v>0</v>
      </c>
      <c r="O1857" s="48">
        <v>0</v>
      </c>
      <c r="P1857" s="49">
        <v>0</v>
      </c>
      <c r="Q1857" s="48">
        <v>0</v>
      </c>
      <c r="R1857" s="49">
        <v>0</v>
      </c>
      <c r="S1857" s="48">
        <v>0.14499999999999957</v>
      </c>
      <c r="T1857" s="49">
        <v>0.23899999999999899</v>
      </c>
      <c r="U1857" s="48">
        <v>0.17600000000000016</v>
      </c>
      <c r="V1857" s="49">
        <v>0</v>
      </c>
      <c r="W1857" s="48">
        <v>0</v>
      </c>
      <c r="X1857" s="49">
        <v>0</v>
      </c>
      <c r="Y1857" s="48">
        <v>0</v>
      </c>
      <c r="Z1857" s="49">
        <v>0</v>
      </c>
      <c r="AA1857" s="48">
        <v>0</v>
      </c>
      <c r="AB1857" s="49">
        <v>0</v>
      </c>
      <c r="AC1857" s="58">
        <f t="shared" si="709"/>
        <v>0.55999999999999872</v>
      </c>
      <c r="AD1857" s="58"/>
      <c r="AE1857" s="58"/>
    </row>
    <row r="1858" spans="2:31" x14ac:dyDescent="0.3">
      <c r="B1858" s="62" t="s">
        <v>39</v>
      </c>
      <c r="C1858" s="62"/>
      <c r="D1858" s="62"/>
      <c r="E1858" s="48">
        <v>0</v>
      </c>
      <c r="F1858" s="49">
        <v>0</v>
      </c>
      <c r="G1858" s="48">
        <v>0</v>
      </c>
      <c r="H1858" s="49">
        <v>0</v>
      </c>
      <c r="I1858" s="48">
        <v>0</v>
      </c>
      <c r="J1858" s="49">
        <v>0</v>
      </c>
      <c r="K1858" s="48">
        <v>0</v>
      </c>
      <c r="L1858" s="49">
        <v>0</v>
      </c>
      <c r="M1858" s="48">
        <v>1.8666666666666667</v>
      </c>
      <c r="N1858" s="49">
        <v>9.8999999999999879</v>
      </c>
      <c r="O1858" s="48">
        <v>15.299999999999985</v>
      </c>
      <c r="P1858" s="49">
        <v>6.6199999999999992</v>
      </c>
      <c r="Q1858" s="48">
        <v>7.1999999999999993</v>
      </c>
      <c r="R1858" s="49">
        <v>6.8299999999999983</v>
      </c>
      <c r="S1858" s="48">
        <v>6.5299999999999994</v>
      </c>
      <c r="T1858" s="49">
        <v>5.52</v>
      </c>
      <c r="U1858" s="48">
        <v>3.1400000000000006</v>
      </c>
      <c r="V1858" s="49">
        <v>11.700000000000008</v>
      </c>
      <c r="W1858" s="48">
        <v>5.699999999999994</v>
      </c>
      <c r="X1858" s="49">
        <v>0.35</v>
      </c>
      <c r="Y1858" s="48">
        <v>0</v>
      </c>
      <c r="Z1858" s="49">
        <v>0</v>
      </c>
      <c r="AA1858" s="48">
        <v>0</v>
      </c>
      <c r="AB1858" s="49">
        <v>0</v>
      </c>
      <c r="AC1858" s="58">
        <f t="shared" si="709"/>
        <v>80.656666666666624</v>
      </c>
      <c r="AD1858" s="58"/>
      <c r="AE1858" s="58"/>
    </row>
    <row r="1859" spans="2:31" x14ac:dyDescent="0.3">
      <c r="B1859" s="62" t="s">
        <v>40</v>
      </c>
      <c r="C1859" s="62"/>
      <c r="D1859" s="62"/>
      <c r="E1859" s="48">
        <v>0</v>
      </c>
      <c r="F1859" s="49">
        <v>0</v>
      </c>
      <c r="G1859" s="48">
        <v>0</v>
      </c>
      <c r="H1859" s="49">
        <v>0</v>
      </c>
      <c r="I1859" s="48">
        <v>0</v>
      </c>
      <c r="J1859" s="49">
        <v>0</v>
      </c>
      <c r="K1859" s="48">
        <v>0</v>
      </c>
      <c r="L1859" s="49">
        <v>0</v>
      </c>
      <c r="M1859" s="48">
        <v>21.950666666666674</v>
      </c>
      <c r="N1859" s="49">
        <v>50.94550000000001</v>
      </c>
      <c r="O1859" s="48">
        <v>42.293666666666667</v>
      </c>
      <c r="P1859" s="49">
        <v>37.981333333333332</v>
      </c>
      <c r="Q1859" s="48">
        <v>26.558000000000003</v>
      </c>
      <c r="R1859" s="49">
        <v>34.627333333333333</v>
      </c>
      <c r="S1859" s="48">
        <v>35.31633333333334</v>
      </c>
      <c r="T1859" s="49">
        <v>35.408333333333324</v>
      </c>
      <c r="U1859" s="48">
        <v>36.207000000000001</v>
      </c>
      <c r="V1859" s="49">
        <v>34.790833333333325</v>
      </c>
      <c r="W1859" s="48">
        <v>15.467666666666666</v>
      </c>
      <c r="X1859" s="49">
        <v>0.17449999999999999</v>
      </c>
      <c r="Y1859" s="48">
        <v>0</v>
      </c>
      <c r="Z1859" s="49">
        <v>0</v>
      </c>
      <c r="AA1859" s="48">
        <v>0</v>
      </c>
      <c r="AB1859" s="49">
        <v>0</v>
      </c>
      <c r="AC1859" s="58">
        <f t="shared" si="709"/>
        <v>371.72116666666665</v>
      </c>
      <c r="AD1859" s="58"/>
      <c r="AE1859" s="58"/>
    </row>
    <row r="1860" spans="2:31" x14ac:dyDescent="0.3">
      <c r="B1860" s="62" t="s">
        <v>41</v>
      </c>
      <c r="C1860" s="62"/>
      <c r="D1860" s="62"/>
      <c r="E1860" s="48">
        <v>0</v>
      </c>
      <c r="F1860" s="49">
        <v>0</v>
      </c>
      <c r="G1860" s="48">
        <v>0</v>
      </c>
      <c r="H1860" s="49">
        <v>0</v>
      </c>
      <c r="I1860" s="48">
        <v>0</v>
      </c>
      <c r="J1860" s="49">
        <v>0</v>
      </c>
      <c r="K1860" s="48">
        <v>0</v>
      </c>
      <c r="L1860" s="49">
        <v>0</v>
      </c>
      <c r="M1860" s="48">
        <v>1.7079999999999997</v>
      </c>
      <c r="N1860" s="49">
        <v>19.411166666666681</v>
      </c>
      <c r="O1860" s="48">
        <v>15.914833333333331</v>
      </c>
      <c r="P1860" s="49">
        <v>6.3335000000000043</v>
      </c>
      <c r="Q1860" s="48">
        <v>1.7984999999999998</v>
      </c>
      <c r="R1860" s="49">
        <v>0</v>
      </c>
      <c r="S1860" s="48">
        <v>0</v>
      </c>
      <c r="T1860" s="49">
        <v>0</v>
      </c>
      <c r="U1860" s="48">
        <v>0</v>
      </c>
      <c r="V1860" s="49">
        <v>8.6166666666666572E-2</v>
      </c>
      <c r="W1860" s="48">
        <v>2.4248333333333343</v>
      </c>
      <c r="X1860" s="49">
        <v>0</v>
      </c>
      <c r="Y1860" s="48">
        <v>0</v>
      </c>
      <c r="Z1860" s="49">
        <v>0</v>
      </c>
      <c r="AA1860" s="48">
        <v>0</v>
      </c>
      <c r="AB1860" s="49">
        <v>0</v>
      </c>
      <c r="AC1860" s="58">
        <f t="shared" si="709"/>
        <v>47.677</v>
      </c>
      <c r="AD1860" s="58"/>
      <c r="AE1860" s="58"/>
    </row>
    <row r="1861" spans="2:31" x14ac:dyDescent="0.3">
      <c r="B1861" s="62" t="s">
        <v>42</v>
      </c>
      <c r="C1861" s="62"/>
      <c r="D1861" s="62"/>
      <c r="E1861" s="48">
        <v>0</v>
      </c>
      <c r="F1861" s="49">
        <v>0</v>
      </c>
      <c r="G1861" s="48">
        <v>0</v>
      </c>
      <c r="H1861" s="49">
        <v>0</v>
      </c>
      <c r="I1861" s="48">
        <v>0</v>
      </c>
      <c r="J1861" s="49">
        <v>0</v>
      </c>
      <c r="K1861" s="48">
        <v>0</v>
      </c>
      <c r="L1861" s="49">
        <v>0</v>
      </c>
      <c r="M1861" s="48">
        <v>0</v>
      </c>
      <c r="N1861" s="49">
        <v>0.30216666666666731</v>
      </c>
      <c r="O1861" s="48">
        <v>0</v>
      </c>
      <c r="P1861" s="49">
        <v>0</v>
      </c>
      <c r="Q1861" s="48">
        <v>0</v>
      </c>
      <c r="R1861" s="49">
        <v>0</v>
      </c>
      <c r="S1861" s="48">
        <v>0</v>
      </c>
      <c r="T1861" s="49">
        <v>0</v>
      </c>
      <c r="U1861" s="48">
        <v>0</v>
      </c>
      <c r="V1861" s="49">
        <v>0</v>
      </c>
      <c r="W1861" s="48">
        <v>1.6499999999999914E-2</v>
      </c>
      <c r="X1861" s="49">
        <v>0</v>
      </c>
      <c r="Y1861" s="48">
        <v>0</v>
      </c>
      <c r="Z1861" s="49">
        <v>0</v>
      </c>
      <c r="AA1861" s="48">
        <v>0</v>
      </c>
      <c r="AB1861" s="49">
        <v>0</v>
      </c>
      <c r="AC1861" s="58">
        <f t="shared" si="709"/>
        <v>0.31866666666666721</v>
      </c>
      <c r="AD1861" s="58"/>
      <c r="AE1861" s="58"/>
    </row>
    <row r="1862" spans="2:31" x14ac:dyDescent="0.3">
      <c r="B1862" s="62" t="s">
        <v>43</v>
      </c>
      <c r="C1862" s="62"/>
      <c r="D1862" s="62"/>
      <c r="E1862" s="48">
        <v>0</v>
      </c>
      <c r="F1862" s="49">
        <v>0</v>
      </c>
      <c r="G1862" s="48">
        <v>0</v>
      </c>
      <c r="H1862" s="49">
        <v>0</v>
      </c>
      <c r="I1862" s="48">
        <v>0</v>
      </c>
      <c r="J1862" s="49">
        <v>0</v>
      </c>
      <c r="K1862" s="48">
        <v>0</v>
      </c>
      <c r="L1862" s="49">
        <v>0</v>
      </c>
      <c r="M1862" s="48">
        <v>8.9124999999999979</v>
      </c>
      <c r="N1862" s="49">
        <v>17.428999999999995</v>
      </c>
      <c r="O1862" s="48">
        <v>7.7301666666666637</v>
      </c>
      <c r="P1862" s="49">
        <v>5.1331666666666704</v>
      </c>
      <c r="Q1862" s="48">
        <v>2.344166666666665</v>
      </c>
      <c r="R1862" s="49">
        <v>3.1061666666666725</v>
      </c>
      <c r="S1862" s="48">
        <v>3.3993333333333378</v>
      </c>
      <c r="T1862" s="49">
        <v>2.8186666666666707</v>
      </c>
      <c r="U1862" s="48">
        <v>2.1835000000000053</v>
      </c>
      <c r="V1862" s="49">
        <v>4.7821666666666696</v>
      </c>
      <c r="W1862" s="48">
        <v>4.2763333333333344</v>
      </c>
      <c r="X1862" s="49">
        <v>0</v>
      </c>
      <c r="Y1862" s="48">
        <v>0</v>
      </c>
      <c r="Z1862" s="49">
        <v>0</v>
      </c>
      <c r="AA1862" s="48">
        <v>0</v>
      </c>
      <c r="AB1862" s="49">
        <v>0</v>
      </c>
      <c r="AC1862" s="58">
        <f t="shared" si="709"/>
        <v>62.115166666666681</v>
      </c>
      <c r="AD1862" s="58"/>
      <c r="AE1862" s="58"/>
    </row>
    <row r="1863" spans="2:31" x14ac:dyDescent="0.3">
      <c r="B1863" s="62" t="s">
        <v>44</v>
      </c>
      <c r="C1863" s="62"/>
      <c r="D1863" s="62"/>
      <c r="E1863" s="48">
        <v>0</v>
      </c>
      <c r="F1863" s="49">
        <v>0</v>
      </c>
      <c r="G1863" s="48">
        <v>0</v>
      </c>
      <c r="H1863" s="49">
        <v>0</v>
      </c>
      <c r="I1863" s="48">
        <v>0</v>
      </c>
      <c r="J1863" s="49">
        <v>0</v>
      </c>
      <c r="K1863" s="48">
        <v>0</v>
      </c>
      <c r="L1863" s="49">
        <v>0</v>
      </c>
      <c r="M1863" s="48">
        <v>0</v>
      </c>
      <c r="N1863" s="49">
        <v>12.705500000000004</v>
      </c>
      <c r="O1863" s="48">
        <v>10.1015</v>
      </c>
      <c r="P1863" s="49">
        <v>10.928166666666671</v>
      </c>
      <c r="Q1863" s="48">
        <v>7.4799999999999951</v>
      </c>
      <c r="R1863" s="49">
        <v>3.603166666666664</v>
      </c>
      <c r="S1863" s="48">
        <v>0</v>
      </c>
      <c r="T1863" s="49">
        <v>0</v>
      </c>
      <c r="U1863" s="48">
        <v>0</v>
      </c>
      <c r="V1863" s="49">
        <v>0</v>
      </c>
      <c r="W1863" s="48">
        <v>0.90650000000000075</v>
      </c>
      <c r="X1863" s="49">
        <v>0</v>
      </c>
      <c r="Y1863" s="48">
        <v>0</v>
      </c>
      <c r="Z1863" s="49">
        <v>0</v>
      </c>
      <c r="AA1863" s="48">
        <v>0</v>
      </c>
      <c r="AB1863" s="49">
        <v>0</v>
      </c>
      <c r="AC1863" s="58">
        <f t="shared" si="709"/>
        <v>45.724833333333336</v>
      </c>
      <c r="AD1863" s="58"/>
      <c r="AE1863" s="58"/>
    </row>
    <row r="1864" spans="2:31" x14ac:dyDescent="0.3">
      <c r="B1864" s="62" t="s">
        <v>45</v>
      </c>
      <c r="C1864" s="62"/>
      <c r="D1864" s="62"/>
      <c r="E1864" s="48">
        <v>0</v>
      </c>
      <c r="F1864" s="49">
        <v>0</v>
      </c>
      <c r="G1864" s="48">
        <v>0</v>
      </c>
      <c r="H1864" s="49">
        <v>0</v>
      </c>
      <c r="I1864" s="48">
        <v>0</v>
      </c>
      <c r="J1864" s="49">
        <v>0</v>
      </c>
      <c r="K1864" s="48">
        <v>0</v>
      </c>
      <c r="L1864" s="49">
        <v>0</v>
      </c>
      <c r="M1864" s="48">
        <v>2.8999999999999916E-3</v>
      </c>
      <c r="N1864" s="49">
        <v>10.193433333333335</v>
      </c>
      <c r="O1864" s="48">
        <v>1.5784333333333345</v>
      </c>
      <c r="P1864" s="49">
        <v>1.3615000000000015</v>
      </c>
      <c r="Q1864" s="48">
        <v>0.20560000000000009</v>
      </c>
      <c r="R1864" s="49">
        <v>0</v>
      </c>
      <c r="S1864" s="48">
        <v>0</v>
      </c>
      <c r="T1864" s="49">
        <v>0</v>
      </c>
      <c r="U1864" s="48">
        <v>1.0196000000000012</v>
      </c>
      <c r="V1864" s="49">
        <v>1.4528166666666673</v>
      </c>
      <c r="W1864" s="48">
        <v>3.6204333333333341</v>
      </c>
      <c r="X1864" s="49">
        <v>5.5766666666666666E-2</v>
      </c>
      <c r="Y1864" s="48">
        <v>0</v>
      </c>
      <c r="Z1864" s="49">
        <v>0</v>
      </c>
      <c r="AA1864" s="48">
        <v>0</v>
      </c>
      <c r="AB1864" s="49">
        <v>0</v>
      </c>
      <c r="AC1864" s="58">
        <f t="shared" si="709"/>
        <v>19.490483333333341</v>
      </c>
      <c r="AD1864" s="58"/>
      <c r="AE1864" s="58"/>
    </row>
    <row r="1865" spans="2:31" x14ac:dyDescent="0.3">
      <c r="B1865" s="62" t="s">
        <v>46</v>
      </c>
      <c r="C1865" s="62"/>
      <c r="D1865" s="62"/>
      <c r="E1865" s="48">
        <v>0</v>
      </c>
      <c r="F1865" s="49">
        <v>0</v>
      </c>
      <c r="G1865" s="48">
        <v>0</v>
      </c>
      <c r="H1865" s="49">
        <v>0</v>
      </c>
      <c r="I1865" s="48">
        <v>0</v>
      </c>
      <c r="J1865" s="49">
        <v>0</v>
      </c>
      <c r="K1865" s="48">
        <v>0</v>
      </c>
      <c r="L1865" s="49">
        <v>0</v>
      </c>
      <c r="M1865" s="48">
        <v>5.1227999999999989</v>
      </c>
      <c r="N1865" s="49">
        <v>21.773499999999999</v>
      </c>
      <c r="O1865" s="48">
        <v>14.011499999999989</v>
      </c>
      <c r="P1865" s="49">
        <v>9.7869999999999973</v>
      </c>
      <c r="Q1865" s="48">
        <v>7.3534999999999968</v>
      </c>
      <c r="R1865" s="49">
        <v>8.889066666666654</v>
      </c>
      <c r="S1865" s="48">
        <v>8.598833333333344</v>
      </c>
      <c r="T1865" s="49">
        <v>8.1379999999999946</v>
      </c>
      <c r="U1865" s="48">
        <v>5.5966666666666693</v>
      </c>
      <c r="V1865" s="49">
        <v>3.6118333333333301</v>
      </c>
      <c r="W1865" s="48">
        <v>3.3003333333333313</v>
      </c>
      <c r="X1865" s="49">
        <v>0</v>
      </c>
      <c r="Y1865" s="48">
        <v>0</v>
      </c>
      <c r="Z1865" s="49">
        <v>0</v>
      </c>
      <c r="AA1865" s="48">
        <v>0</v>
      </c>
      <c r="AB1865" s="49">
        <v>0</v>
      </c>
      <c r="AC1865" s="58">
        <f t="shared" si="709"/>
        <v>96.183033333333299</v>
      </c>
      <c r="AD1865" s="58"/>
      <c r="AE1865" s="58"/>
    </row>
    <row r="1866" spans="2:31" x14ac:dyDescent="0.3">
      <c r="B1866" s="62" t="s">
        <v>47</v>
      </c>
      <c r="C1866" s="62"/>
      <c r="D1866" s="62"/>
      <c r="E1866" s="48">
        <v>0</v>
      </c>
      <c r="F1866" s="49">
        <v>0</v>
      </c>
      <c r="G1866" s="48">
        <v>0</v>
      </c>
      <c r="H1866" s="49">
        <v>0</v>
      </c>
      <c r="I1866" s="48">
        <v>0</v>
      </c>
      <c r="J1866" s="49">
        <v>0</v>
      </c>
      <c r="K1866" s="48">
        <v>0</v>
      </c>
      <c r="L1866" s="49">
        <v>0</v>
      </c>
      <c r="M1866" s="48">
        <v>2.7066666666666683E-2</v>
      </c>
      <c r="N1866" s="49">
        <v>23.142000000000031</v>
      </c>
      <c r="O1866" s="48">
        <v>23.83799999999998</v>
      </c>
      <c r="P1866" s="49">
        <v>23.83799999999998</v>
      </c>
      <c r="Q1866" s="48">
        <v>17.921999999999986</v>
      </c>
      <c r="R1866" s="49">
        <v>23.26959999999999</v>
      </c>
      <c r="S1866" s="48">
        <v>23.663999999999991</v>
      </c>
      <c r="T1866" s="49">
        <v>23.83799999999998</v>
      </c>
      <c r="U1866" s="48">
        <v>23.895999999999976</v>
      </c>
      <c r="V1866" s="49">
        <v>22.503999999999984</v>
      </c>
      <c r="W1866" s="48">
        <v>15.950000000000017</v>
      </c>
      <c r="X1866" s="49">
        <v>0</v>
      </c>
      <c r="Y1866" s="48">
        <v>0</v>
      </c>
      <c r="Z1866" s="49">
        <v>0</v>
      </c>
      <c r="AA1866" s="48">
        <v>0</v>
      </c>
      <c r="AB1866" s="49">
        <v>0</v>
      </c>
      <c r="AC1866" s="58">
        <f t="shared" si="709"/>
        <v>221.88866666666658</v>
      </c>
      <c r="AD1866" s="58"/>
      <c r="AE1866" s="58"/>
    </row>
    <row r="1867" spans="2:31" x14ac:dyDescent="0.3">
      <c r="B1867" s="62" t="s">
        <v>48</v>
      </c>
      <c r="C1867" s="62"/>
      <c r="D1867" s="62"/>
      <c r="E1867" s="48">
        <v>0</v>
      </c>
      <c r="F1867" s="49">
        <v>0</v>
      </c>
      <c r="G1867" s="48">
        <v>0</v>
      </c>
      <c r="H1867" s="49">
        <v>0</v>
      </c>
      <c r="I1867" s="48">
        <v>0</v>
      </c>
      <c r="J1867" s="49">
        <v>0</v>
      </c>
      <c r="K1867" s="48">
        <v>0</v>
      </c>
      <c r="L1867" s="49">
        <v>0</v>
      </c>
      <c r="M1867" s="48">
        <v>1.9600000000000006E-2</v>
      </c>
      <c r="N1867" s="49">
        <v>16.758000000000017</v>
      </c>
      <c r="O1867" s="48">
        <v>17.261999999999976</v>
      </c>
      <c r="P1867" s="49">
        <v>17.261999999999976</v>
      </c>
      <c r="Q1867" s="48">
        <v>12.977999999999987</v>
      </c>
      <c r="R1867" s="49">
        <v>16.85039999999999</v>
      </c>
      <c r="S1867" s="48">
        <v>17.135999999999989</v>
      </c>
      <c r="T1867" s="49">
        <v>17.261999999999976</v>
      </c>
      <c r="U1867" s="48">
        <v>17.303999999999981</v>
      </c>
      <c r="V1867" s="49">
        <v>16.296000000000021</v>
      </c>
      <c r="W1867" s="48">
        <v>11.549999999999994</v>
      </c>
      <c r="X1867" s="49">
        <v>0</v>
      </c>
      <c r="Y1867" s="48">
        <v>0</v>
      </c>
      <c r="Z1867" s="49">
        <v>0</v>
      </c>
      <c r="AA1867" s="48">
        <v>0</v>
      </c>
      <c r="AB1867" s="49">
        <v>0</v>
      </c>
      <c r="AC1867" s="58">
        <f t="shared" si="709"/>
        <v>160.67799999999988</v>
      </c>
      <c r="AD1867" s="58"/>
      <c r="AE1867" s="58"/>
    </row>
    <row r="1868" spans="2:31" x14ac:dyDescent="0.3">
      <c r="B1868" s="62" t="s">
        <v>49</v>
      </c>
      <c r="C1868" s="62"/>
      <c r="D1868" s="62"/>
      <c r="E1868" s="48">
        <v>0</v>
      </c>
      <c r="F1868" s="49">
        <v>0</v>
      </c>
      <c r="G1868" s="48">
        <v>0</v>
      </c>
      <c r="H1868" s="49">
        <v>0</v>
      </c>
      <c r="I1868" s="48">
        <v>0</v>
      </c>
      <c r="J1868" s="49">
        <v>0</v>
      </c>
      <c r="K1868" s="48">
        <v>0</v>
      </c>
      <c r="L1868" s="49">
        <v>0</v>
      </c>
      <c r="M1868" s="48">
        <v>0</v>
      </c>
      <c r="N1868" s="49">
        <v>1.1096666666666646</v>
      </c>
      <c r="O1868" s="48">
        <v>0</v>
      </c>
      <c r="P1868" s="49">
        <v>0</v>
      </c>
      <c r="Q1868" s="48">
        <v>6.8173333333333366</v>
      </c>
      <c r="R1868" s="49">
        <v>0</v>
      </c>
      <c r="S1868" s="48">
        <v>0</v>
      </c>
      <c r="T1868" s="49">
        <v>0</v>
      </c>
      <c r="U1868" s="48">
        <v>0.19699999999999751</v>
      </c>
      <c r="V1868" s="49">
        <v>3.7486666666666726</v>
      </c>
      <c r="W1868" s="48">
        <v>2.7739999999999965</v>
      </c>
      <c r="X1868" s="49">
        <v>0</v>
      </c>
      <c r="Y1868" s="48">
        <v>0</v>
      </c>
      <c r="Z1868" s="49">
        <v>0</v>
      </c>
      <c r="AA1868" s="48">
        <v>0</v>
      </c>
      <c r="AB1868" s="49">
        <v>0</v>
      </c>
      <c r="AC1868" s="58">
        <f t="shared" si="709"/>
        <v>14.646666666666668</v>
      </c>
      <c r="AD1868" s="58"/>
      <c r="AE1868" s="58"/>
    </row>
    <row r="1869" spans="2:31" x14ac:dyDescent="0.3">
      <c r="B1869" s="62" t="s">
        <v>50</v>
      </c>
      <c r="C1869" s="62"/>
      <c r="D1869" s="62"/>
      <c r="E1869" s="48">
        <v>0</v>
      </c>
      <c r="F1869" s="49">
        <v>0</v>
      </c>
      <c r="G1869" s="48">
        <v>0</v>
      </c>
      <c r="H1869" s="49">
        <v>0</v>
      </c>
      <c r="I1869" s="48">
        <v>0</v>
      </c>
      <c r="J1869" s="49">
        <v>0</v>
      </c>
      <c r="K1869" s="48">
        <v>0</v>
      </c>
      <c r="L1869" s="49">
        <v>0</v>
      </c>
      <c r="M1869" s="48">
        <v>1.4218333333333328</v>
      </c>
      <c r="N1869" s="49">
        <v>27.93416666666667</v>
      </c>
      <c r="O1869" s="48">
        <v>27.129166666666638</v>
      </c>
      <c r="P1869" s="49">
        <v>25.08949999999999</v>
      </c>
      <c r="Q1869" s="48">
        <v>18.684333333333324</v>
      </c>
      <c r="R1869" s="49">
        <v>28.599500000000013</v>
      </c>
      <c r="S1869" s="48">
        <v>31.298999999999957</v>
      </c>
      <c r="T1869" s="49">
        <v>31.442499999999992</v>
      </c>
      <c r="U1869" s="48">
        <v>31.527166666666655</v>
      </c>
      <c r="V1869" s="49">
        <v>31.017666666666674</v>
      </c>
      <c r="W1869" s="48">
        <v>21.43066666666666</v>
      </c>
      <c r="X1869" s="49">
        <v>0</v>
      </c>
      <c r="Y1869" s="48">
        <v>0</v>
      </c>
      <c r="Z1869" s="49">
        <v>0</v>
      </c>
      <c r="AA1869" s="48">
        <v>0</v>
      </c>
      <c r="AB1869" s="49">
        <v>0</v>
      </c>
      <c r="AC1869" s="58">
        <f t="shared" si="709"/>
        <v>275.57549999999992</v>
      </c>
      <c r="AD1869" s="58"/>
      <c r="AE1869" s="58"/>
    </row>
    <row r="1870" spans="2:31" x14ac:dyDescent="0.3">
      <c r="B1870" s="62" t="s">
        <v>123</v>
      </c>
      <c r="C1870" s="62"/>
      <c r="D1870" s="62"/>
      <c r="E1870" s="48">
        <v>0</v>
      </c>
      <c r="F1870" s="49">
        <v>0</v>
      </c>
      <c r="G1870" s="48">
        <v>0</v>
      </c>
      <c r="H1870" s="49">
        <v>0</v>
      </c>
      <c r="I1870" s="48">
        <v>0</v>
      </c>
      <c r="J1870" s="49">
        <v>0</v>
      </c>
      <c r="K1870" s="48">
        <v>0</v>
      </c>
      <c r="L1870" s="49">
        <v>0</v>
      </c>
      <c r="M1870" s="48">
        <v>0.82983333333333342</v>
      </c>
      <c r="N1870" s="49">
        <v>12.268333333333349</v>
      </c>
      <c r="O1870" s="48">
        <v>3.3455000000000039</v>
      </c>
      <c r="P1870" s="49">
        <v>0.98683333333333023</v>
      </c>
      <c r="Q1870" s="48">
        <v>0.49566666666666553</v>
      </c>
      <c r="R1870" s="49">
        <v>2.7843333333333309</v>
      </c>
      <c r="S1870" s="48">
        <v>3.1619999999999977</v>
      </c>
      <c r="T1870" s="49">
        <v>3.1949999999999998</v>
      </c>
      <c r="U1870" s="48">
        <v>2.5936666666666648</v>
      </c>
      <c r="V1870" s="49">
        <v>0.7584999999999974</v>
      </c>
      <c r="W1870" s="48">
        <v>0</v>
      </c>
      <c r="X1870" s="49">
        <v>0</v>
      </c>
      <c r="Y1870" s="48">
        <v>0</v>
      </c>
      <c r="Z1870" s="49">
        <v>0</v>
      </c>
      <c r="AA1870" s="48">
        <v>0</v>
      </c>
      <c r="AB1870" s="49">
        <v>0</v>
      </c>
      <c r="AC1870" s="58">
        <f t="shared" si="709"/>
        <v>30.419666666666672</v>
      </c>
      <c r="AD1870" s="58"/>
      <c r="AE1870" s="58"/>
    </row>
    <row r="1871" spans="2:31" x14ac:dyDescent="0.3">
      <c r="B1871" s="62" t="s">
        <v>51</v>
      </c>
      <c r="C1871" s="62"/>
      <c r="D1871" s="62"/>
      <c r="E1871" s="48">
        <v>0</v>
      </c>
      <c r="F1871" s="49">
        <v>0</v>
      </c>
      <c r="G1871" s="48">
        <v>0</v>
      </c>
      <c r="H1871" s="49">
        <v>0</v>
      </c>
      <c r="I1871" s="48">
        <v>0</v>
      </c>
      <c r="J1871" s="49">
        <v>0</v>
      </c>
      <c r="K1871" s="48">
        <v>0</v>
      </c>
      <c r="L1871" s="49">
        <v>0</v>
      </c>
      <c r="M1871" s="48">
        <v>0</v>
      </c>
      <c r="N1871" s="49">
        <v>13.848833333333335</v>
      </c>
      <c r="O1871" s="48">
        <v>32.445</v>
      </c>
      <c r="P1871" s="49">
        <v>24.52000000000001</v>
      </c>
      <c r="Q1871" s="48">
        <v>18.771999999999998</v>
      </c>
      <c r="R1871" s="49">
        <v>27.360000000000014</v>
      </c>
      <c r="S1871" s="48">
        <v>27.860000000000014</v>
      </c>
      <c r="T1871" s="49">
        <v>28.610000000000014</v>
      </c>
      <c r="U1871" s="48">
        <v>27.550000000000011</v>
      </c>
      <c r="V1871" s="49">
        <v>39.990000000000009</v>
      </c>
      <c r="W1871" s="48">
        <v>15.451500000000012</v>
      </c>
      <c r="X1871" s="49">
        <v>1.3396666666666666</v>
      </c>
      <c r="Y1871" s="48">
        <v>0</v>
      </c>
      <c r="Z1871" s="49">
        <v>0</v>
      </c>
      <c r="AA1871" s="48">
        <v>0</v>
      </c>
      <c r="AB1871" s="49">
        <v>0</v>
      </c>
      <c r="AC1871" s="58">
        <f t="shared" si="709"/>
        <v>257.74700000000013</v>
      </c>
      <c r="AD1871" s="58"/>
      <c r="AE1871" s="58"/>
    </row>
    <row r="1872" spans="2:31" x14ac:dyDescent="0.3">
      <c r="B1872" s="62" t="s">
        <v>52</v>
      </c>
      <c r="C1872" s="62"/>
      <c r="D1872" s="62"/>
      <c r="E1872" s="48">
        <v>0</v>
      </c>
      <c r="F1872" s="49">
        <v>0</v>
      </c>
      <c r="G1872" s="48">
        <v>0</v>
      </c>
      <c r="H1872" s="49">
        <v>0</v>
      </c>
      <c r="I1872" s="48">
        <v>0</v>
      </c>
      <c r="J1872" s="49">
        <v>0</v>
      </c>
      <c r="K1872" s="48">
        <v>0</v>
      </c>
      <c r="L1872" s="49">
        <v>0</v>
      </c>
      <c r="M1872" s="48">
        <v>0</v>
      </c>
      <c r="N1872" s="49">
        <v>8.0480000000000071</v>
      </c>
      <c r="O1872" s="48">
        <v>8.1543333333333354</v>
      </c>
      <c r="P1872" s="49">
        <v>5.3875000000000037</v>
      </c>
      <c r="Q1872" s="48">
        <v>3.7104999999999988</v>
      </c>
      <c r="R1872" s="49">
        <v>10.940833333333336</v>
      </c>
      <c r="S1872" s="48">
        <v>13.445833333333333</v>
      </c>
      <c r="T1872" s="49">
        <v>13.153</v>
      </c>
      <c r="U1872" s="48">
        <v>12.56516666666667</v>
      </c>
      <c r="V1872" s="49">
        <v>11.256333333333336</v>
      </c>
      <c r="W1872" s="48">
        <v>4.6003333333333298</v>
      </c>
      <c r="X1872" s="49">
        <v>0</v>
      </c>
      <c r="Y1872" s="48">
        <v>0</v>
      </c>
      <c r="Z1872" s="49">
        <v>0</v>
      </c>
      <c r="AA1872" s="48">
        <v>0</v>
      </c>
      <c r="AB1872" s="49">
        <v>0</v>
      </c>
      <c r="AC1872" s="58">
        <f t="shared" si="709"/>
        <v>91.261833333333328</v>
      </c>
      <c r="AD1872" s="58"/>
      <c r="AE1872" s="58"/>
    </row>
    <row r="1873" spans="2:31" x14ac:dyDescent="0.3">
      <c r="B1873" s="62" t="s">
        <v>53</v>
      </c>
      <c r="C1873" s="62"/>
      <c r="D1873" s="62"/>
      <c r="E1873" s="48">
        <v>0</v>
      </c>
      <c r="F1873" s="49">
        <v>0</v>
      </c>
      <c r="G1873" s="48">
        <v>0</v>
      </c>
      <c r="H1873" s="49">
        <v>0</v>
      </c>
      <c r="I1873" s="48">
        <v>0</v>
      </c>
      <c r="J1873" s="49">
        <v>0</v>
      </c>
      <c r="K1873" s="48">
        <v>0</v>
      </c>
      <c r="L1873" s="49">
        <v>0</v>
      </c>
      <c r="M1873" s="48">
        <v>0</v>
      </c>
      <c r="N1873" s="49">
        <v>0</v>
      </c>
      <c r="O1873" s="48">
        <v>0</v>
      </c>
      <c r="P1873" s="49">
        <v>0</v>
      </c>
      <c r="Q1873" s="48">
        <v>0</v>
      </c>
      <c r="R1873" s="49">
        <v>0</v>
      </c>
      <c r="S1873" s="48">
        <v>0</v>
      </c>
      <c r="T1873" s="49">
        <v>0</v>
      </c>
      <c r="U1873" s="48">
        <v>0</v>
      </c>
      <c r="V1873" s="49">
        <v>0</v>
      </c>
      <c r="W1873" s="48">
        <v>0</v>
      </c>
      <c r="X1873" s="49">
        <v>0</v>
      </c>
      <c r="Y1873" s="48">
        <v>0</v>
      </c>
      <c r="Z1873" s="49">
        <v>0</v>
      </c>
      <c r="AA1873" s="48">
        <v>0</v>
      </c>
      <c r="AB1873" s="49">
        <v>0</v>
      </c>
      <c r="AC1873" s="58">
        <f t="shared" si="709"/>
        <v>0</v>
      </c>
      <c r="AD1873" s="58"/>
      <c r="AE1873" s="58"/>
    </row>
    <row r="1874" spans="2:31" x14ac:dyDescent="0.3">
      <c r="B1874" s="62" t="s">
        <v>54</v>
      </c>
      <c r="C1874" s="62"/>
      <c r="D1874" s="62"/>
      <c r="E1874" s="48">
        <v>0</v>
      </c>
      <c r="F1874" s="49">
        <v>0</v>
      </c>
      <c r="G1874" s="48">
        <v>0</v>
      </c>
      <c r="H1874" s="49">
        <v>0</v>
      </c>
      <c r="I1874" s="48">
        <v>0</v>
      </c>
      <c r="J1874" s="49">
        <v>0</v>
      </c>
      <c r="K1874" s="48">
        <v>0</v>
      </c>
      <c r="L1874" s="49">
        <v>0</v>
      </c>
      <c r="M1874" s="48">
        <v>6.0771666666666651</v>
      </c>
      <c r="N1874" s="49">
        <v>23.255166666666671</v>
      </c>
      <c r="O1874" s="48">
        <v>15.038500000000004</v>
      </c>
      <c r="P1874" s="49">
        <v>11.413166666666665</v>
      </c>
      <c r="Q1874" s="48">
        <v>8.536999999999999</v>
      </c>
      <c r="R1874" s="49">
        <v>10.967833333333333</v>
      </c>
      <c r="S1874" s="48">
        <v>11.253833333333326</v>
      </c>
      <c r="T1874" s="49">
        <v>11.346333333333336</v>
      </c>
      <c r="U1874" s="48">
        <v>11.196500000000007</v>
      </c>
      <c r="V1874" s="49">
        <v>9.207333333333338</v>
      </c>
      <c r="W1874" s="48">
        <v>8.7993333333333243</v>
      </c>
      <c r="X1874" s="49">
        <v>0</v>
      </c>
      <c r="Y1874" s="48">
        <v>0</v>
      </c>
      <c r="Z1874" s="49">
        <v>0</v>
      </c>
      <c r="AA1874" s="48">
        <v>0</v>
      </c>
      <c r="AB1874" s="49">
        <v>0</v>
      </c>
      <c r="AC1874" s="58">
        <f t="shared" si="709"/>
        <v>127.09216666666666</v>
      </c>
      <c r="AD1874" s="58"/>
      <c r="AE1874" s="58"/>
    </row>
    <row r="1875" spans="2:31" x14ac:dyDescent="0.3">
      <c r="B1875" s="62" t="s">
        <v>55</v>
      </c>
      <c r="C1875" s="62"/>
      <c r="D1875" s="62"/>
      <c r="E1875" s="48">
        <v>0</v>
      </c>
      <c r="F1875" s="49">
        <v>0</v>
      </c>
      <c r="G1875" s="48">
        <v>0</v>
      </c>
      <c r="H1875" s="49">
        <v>0</v>
      </c>
      <c r="I1875" s="48">
        <v>0</v>
      </c>
      <c r="J1875" s="49">
        <v>0</v>
      </c>
      <c r="K1875" s="48">
        <v>0</v>
      </c>
      <c r="L1875" s="49">
        <v>0</v>
      </c>
      <c r="M1875" s="48">
        <v>0</v>
      </c>
      <c r="N1875" s="49">
        <v>25.655666666666662</v>
      </c>
      <c r="O1875" s="48">
        <v>30.619833333333322</v>
      </c>
      <c r="P1875" s="49">
        <v>13.040666666666672</v>
      </c>
      <c r="Q1875" s="48">
        <v>13.836999999999998</v>
      </c>
      <c r="R1875" s="49">
        <v>15.575333333333338</v>
      </c>
      <c r="S1875" s="48">
        <v>13.617666666666674</v>
      </c>
      <c r="T1875" s="49">
        <v>10.778166666666662</v>
      </c>
      <c r="U1875" s="48">
        <v>7.7751666666666699</v>
      </c>
      <c r="V1875" s="49">
        <v>9.0338333333333374</v>
      </c>
      <c r="W1875" s="48">
        <v>0.42666666666666636</v>
      </c>
      <c r="X1875" s="49">
        <v>0</v>
      </c>
      <c r="Y1875" s="48">
        <v>0</v>
      </c>
      <c r="Z1875" s="49">
        <v>0</v>
      </c>
      <c r="AA1875" s="48">
        <v>0</v>
      </c>
      <c r="AB1875" s="49">
        <v>0</v>
      </c>
      <c r="AC1875" s="58">
        <f t="shared" si="709"/>
        <v>140.36000000000001</v>
      </c>
      <c r="AD1875" s="58"/>
      <c r="AE1875" s="58"/>
    </row>
    <row r="1876" spans="2:31" x14ac:dyDescent="0.3">
      <c r="B1876" s="62" t="s">
        <v>56</v>
      </c>
      <c r="C1876" s="62"/>
      <c r="D1876" s="62"/>
      <c r="E1876" s="48">
        <v>0</v>
      </c>
      <c r="F1876" s="49">
        <v>0</v>
      </c>
      <c r="G1876" s="48">
        <v>0</v>
      </c>
      <c r="H1876" s="49">
        <v>0</v>
      </c>
      <c r="I1876" s="48">
        <v>0</v>
      </c>
      <c r="J1876" s="49">
        <v>0</v>
      </c>
      <c r="K1876" s="48">
        <v>0</v>
      </c>
      <c r="L1876" s="49">
        <v>0</v>
      </c>
      <c r="M1876" s="48">
        <v>8.4241666666666681</v>
      </c>
      <c r="N1876" s="49">
        <v>16.745166666666663</v>
      </c>
      <c r="O1876" s="48">
        <v>8.7988333333333326</v>
      </c>
      <c r="P1876" s="49">
        <v>3.6200000000000023</v>
      </c>
      <c r="Q1876" s="48">
        <v>2.7150000000000012</v>
      </c>
      <c r="R1876" s="49">
        <v>4.2899999999999991</v>
      </c>
      <c r="S1876" s="48">
        <v>4.6744999999999983</v>
      </c>
      <c r="T1876" s="49">
        <v>4.6019999999999994</v>
      </c>
      <c r="U1876" s="48">
        <v>4.5891666666666655</v>
      </c>
      <c r="V1876" s="49">
        <v>4.8483333333333327</v>
      </c>
      <c r="W1876" s="48">
        <v>8.6404999999999976</v>
      </c>
      <c r="X1876" s="49">
        <v>5.0508333333333333</v>
      </c>
      <c r="Y1876" s="48">
        <v>0</v>
      </c>
      <c r="Z1876" s="49">
        <v>0</v>
      </c>
      <c r="AA1876" s="48">
        <v>0</v>
      </c>
      <c r="AB1876" s="49">
        <v>0</v>
      </c>
      <c r="AC1876" s="58">
        <f t="shared" si="709"/>
        <v>76.998499999999993</v>
      </c>
      <c r="AD1876" s="58"/>
      <c r="AE1876" s="58"/>
    </row>
    <row r="1877" spans="2:31" x14ac:dyDescent="0.3">
      <c r="B1877" s="62" t="s">
        <v>124</v>
      </c>
      <c r="C1877" s="62"/>
      <c r="D1877" s="62"/>
      <c r="E1877" s="48">
        <v>0</v>
      </c>
      <c r="F1877" s="49">
        <v>0</v>
      </c>
      <c r="G1877" s="48">
        <v>0</v>
      </c>
      <c r="H1877" s="49">
        <v>0</v>
      </c>
      <c r="I1877" s="48">
        <v>0</v>
      </c>
      <c r="J1877" s="49">
        <v>0</v>
      </c>
      <c r="K1877" s="48">
        <v>0</v>
      </c>
      <c r="L1877" s="49">
        <v>0</v>
      </c>
      <c r="M1877" s="48">
        <v>15.112366666666667</v>
      </c>
      <c r="N1877" s="49">
        <v>60.023000000000003</v>
      </c>
      <c r="O1877" s="48">
        <v>67.393666666666689</v>
      </c>
      <c r="P1877" s="49">
        <v>62.53250000000002</v>
      </c>
      <c r="Q1877" s="48">
        <v>43.341916666666656</v>
      </c>
      <c r="R1877" s="49">
        <v>58.073416666666652</v>
      </c>
      <c r="S1877" s="48">
        <v>60.208166666666649</v>
      </c>
      <c r="T1877" s="49">
        <v>57.933333333333351</v>
      </c>
      <c r="U1877" s="48">
        <v>53.051166666666624</v>
      </c>
      <c r="V1877" s="49">
        <v>47.327333333333335</v>
      </c>
      <c r="W1877" s="48">
        <v>35.483833333333344</v>
      </c>
      <c r="X1877" s="49">
        <v>2.258366666666666</v>
      </c>
      <c r="Y1877" s="48">
        <v>0</v>
      </c>
      <c r="Z1877" s="49">
        <v>0</v>
      </c>
      <c r="AA1877" s="48">
        <v>0</v>
      </c>
      <c r="AB1877" s="49">
        <v>0</v>
      </c>
      <c r="AC1877" s="58">
        <f t="shared" si="709"/>
        <v>562.73906666666664</v>
      </c>
      <c r="AD1877" s="58"/>
      <c r="AE1877" s="58"/>
    </row>
    <row r="1878" spans="2:31" x14ac:dyDescent="0.3">
      <c r="B1878" s="62" t="s">
        <v>57</v>
      </c>
      <c r="C1878" s="62"/>
      <c r="D1878" s="62"/>
      <c r="E1878" s="48">
        <v>0</v>
      </c>
      <c r="F1878" s="49">
        <v>0</v>
      </c>
      <c r="G1878" s="48">
        <v>0</v>
      </c>
      <c r="H1878" s="49">
        <v>0</v>
      </c>
      <c r="I1878" s="48">
        <v>0</v>
      </c>
      <c r="J1878" s="49">
        <v>0</v>
      </c>
      <c r="K1878" s="48">
        <v>0</v>
      </c>
      <c r="L1878" s="49">
        <v>0</v>
      </c>
      <c r="M1878" s="48">
        <v>0</v>
      </c>
      <c r="N1878" s="49">
        <v>0</v>
      </c>
      <c r="O1878" s="48">
        <v>0</v>
      </c>
      <c r="P1878" s="49">
        <v>0</v>
      </c>
      <c r="Q1878" s="48">
        <v>0</v>
      </c>
      <c r="R1878" s="49">
        <v>0</v>
      </c>
      <c r="S1878" s="48">
        <v>0</v>
      </c>
      <c r="T1878" s="49">
        <v>0</v>
      </c>
      <c r="U1878" s="48">
        <v>0</v>
      </c>
      <c r="V1878" s="49">
        <v>0</v>
      </c>
      <c r="W1878" s="48">
        <v>0</v>
      </c>
      <c r="X1878" s="49">
        <v>0</v>
      </c>
      <c r="Y1878" s="48">
        <v>0</v>
      </c>
      <c r="Z1878" s="49">
        <v>0</v>
      </c>
      <c r="AA1878" s="48">
        <v>0</v>
      </c>
      <c r="AB1878" s="49">
        <v>0</v>
      </c>
      <c r="AC1878" s="58">
        <f t="shared" si="709"/>
        <v>0</v>
      </c>
      <c r="AD1878" s="58"/>
      <c r="AE1878" s="58"/>
    </row>
    <row r="1879" spans="2:31" x14ac:dyDescent="0.3">
      <c r="B1879" s="62" t="s">
        <v>58</v>
      </c>
      <c r="C1879" s="62"/>
      <c r="D1879" s="62"/>
      <c r="E1879" s="48">
        <v>0</v>
      </c>
      <c r="F1879" s="49">
        <v>0</v>
      </c>
      <c r="G1879" s="48">
        <v>0</v>
      </c>
      <c r="H1879" s="49">
        <v>0</v>
      </c>
      <c r="I1879" s="48">
        <v>0</v>
      </c>
      <c r="J1879" s="49">
        <v>0</v>
      </c>
      <c r="K1879" s="48">
        <v>0</v>
      </c>
      <c r="L1879" s="49">
        <v>0</v>
      </c>
      <c r="M1879" s="48">
        <v>0</v>
      </c>
      <c r="N1879" s="49">
        <v>0</v>
      </c>
      <c r="O1879" s="48">
        <v>0</v>
      </c>
      <c r="P1879" s="49">
        <v>0</v>
      </c>
      <c r="Q1879" s="48">
        <v>0</v>
      </c>
      <c r="R1879" s="49">
        <v>0</v>
      </c>
      <c r="S1879" s="48">
        <v>0</v>
      </c>
      <c r="T1879" s="49">
        <v>0</v>
      </c>
      <c r="U1879" s="48">
        <v>0</v>
      </c>
      <c r="V1879" s="49">
        <v>0</v>
      </c>
      <c r="W1879" s="48">
        <v>0</v>
      </c>
      <c r="X1879" s="49">
        <v>0</v>
      </c>
      <c r="Y1879" s="48">
        <v>0</v>
      </c>
      <c r="Z1879" s="49">
        <v>0</v>
      </c>
      <c r="AA1879" s="48">
        <v>0</v>
      </c>
      <c r="AB1879" s="49">
        <v>0</v>
      </c>
      <c r="AC1879" s="58">
        <f t="shared" si="709"/>
        <v>0</v>
      </c>
      <c r="AD1879" s="58"/>
      <c r="AE1879" s="58"/>
    </row>
    <row r="1880" spans="2:31" x14ac:dyDescent="0.3">
      <c r="B1880" s="62" t="s">
        <v>125</v>
      </c>
      <c r="C1880" s="62"/>
      <c r="D1880" s="62"/>
      <c r="E1880" s="48">
        <v>0</v>
      </c>
      <c r="F1880" s="49">
        <v>0</v>
      </c>
      <c r="G1880" s="48">
        <v>0</v>
      </c>
      <c r="H1880" s="49">
        <v>0</v>
      </c>
      <c r="I1880" s="48">
        <v>0</v>
      </c>
      <c r="J1880" s="49">
        <v>0</v>
      </c>
      <c r="K1880" s="48">
        <v>0</v>
      </c>
      <c r="L1880" s="49">
        <v>0</v>
      </c>
      <c r="M1880" s="48">
        <v>0</v>
      </c>
      <c r="N1880" s="49">
        <v>0.59416666666666629</v>
      </c>
      <c r="O1880" s="48">
        <v>6.8741666666666692</v>
      </c>
      <c r="P1880" s="49">
        <v>10.93216666666668</v>
      </c>
      <c r="Q1880" s="48">
        <v>7.2878333333333423</v>
      </c>
      <c r="R1880" s="49">
        <v>12.00066666666666</v>
      </c>
      <c r="S1880" s="48">
        <v>14.284666666666677</v>
      </c>
      <c r="T1880" s="49">
        <v>11.116333333333332</v>
      </c>
      <c r="U1880" s="48">
        <v>0</v>
      </c>
      <c r="V1880" s="49">
        <v>1.666666666666572E-3</v>
      </c>
      <c r="W1880" s="48">
        <v>0</v>
      </c>
      <c r="X1880" s="49">
        <v>0</v>
      </c>
      <c r="Y1880" s="48">
        <v>0</v>
      </c>
      <c r="Z1880" s="49">
        <v>0</v>
      </c>
      <c r="AA1880" s="48">
        <v>0</v>
      </c>
      <c r="AB1880" s="49">
        <v>0</v>
      </c>
      <c r="AC1880" s="58">
        <f t="shared" si="709"/>
        <v>63.091666666666697</v>
      </c>
      <c r="AD1880" s="58"/>
      <c r="AE1880" s="58"/>
    </row>
    <row r="1881" spans="2:31" x14ac:dyDescent="0.3">
      <c r="B1881" s="62" t="s">
        <v>59</v>
      </c>
      <c r="C1881" s="62"/>
      <c r="D1881" s="62"/>
      <c r="E1881" s="48">
        <v>0</v>
      </c>
      <c r="F1881" s="49">
        <v>0</v>
      </c>
      <c r="G1881" s="48">
        <v>0</v>
      </c>
      <c r="H1881" s="49">
        <v>0</v>
      </c>
      <c r="I1881" s="48">
        <v>0</v>
      </c>
      <c r="J1881" s="49">
        <v>0</v>
      </c>
      <c r="K1881" s="48">
        <v>0</v>
      </c>
      <c r="L1881" s="49">
        <v>0</v>
      </c>
      <c r="M1881" s="48">
        <v>0</v>
      </c>
      <c r="N1881" s="49">
        <v>0</v>
      </c>
      <c r="O1881" s="48">
        <v>0</v>
      </c>
      <c r="P1881" s="49">
        <v>0</v>
      </c>
      <c r="Q1881" s="48">
        <v>0</v>
      </c>
      <c r="R1881" s="49">
        <v>0</v>
      </c>
      <c r="S1881" s="48">
        <v>0</v>
      </c>
      <c r="T1881" s="49">
        <v>0</v>
      </c>
      <c r="U1881" s="48">
        <v>0</v>
      </c>
      <c r="V1881" s="49">
        <v>0</v>
      </c>
      <c r="W1881" s="48">
        <v>0</v>
      </c>
      <c r="X1881" s="49">
        <v>0</v>
      </c>
      <c r="Y1881" s="48">
        <v>0</v>
      </c>
      <c r="Z1881" s="49">
        <v>0</v>
      </c>
      <c r="AA1881" s="48">
        <v>0</v>
      </c>
      <c r="AB1881" s="49">
        <v>0</v>
      </c>
      <c r="AC1881" s="58">
        <f t="shared" si="709"/>
        <v>0</v>
      </c>
      <c r="AD1881" s="58"/>
      <c r="AE1881" s="58"/>
    </row>
    <row r="1882" spans="2:31" x14ac:dyDescent="0.3">
      <c r="B1882" s="62" t="s">
        <v>60</v>
      </c>
      <c r="C1882" s="62"/>
      <c r="D1882" s="62"/>
      <c r="E1882" s="48">
        <v>0</v>
      </c>
      <c r="F1882" s="49">
        <v>0</v>
      </c>
      <c r="G1882" s="48">
        <v>0</v>
      </c>
      <c r="H1882" s="49">
        <v>0</v>
      </c>
      <c r="I1882" s="48">
        <v>0</v>
      </c>
      <c r="J1882" s="49">
        <v>0</v>
      </c>
      <c r="K1882" s="48">
        <v>0</v>
      </c>
      <c r="L1882" s="49">
        <v>0</v>
      </c>
      <c r="M1882" s="48">
        <v>0</v>
      </c>
      <c r="N1882" s="49">
        <v>5.4200000000000106</v>
      </c>
      <c r="O1882" s="48">
        <v>0</v>
      </c>
      <c r="P1882" s="49">
        <v>0</v>
      </c>
      <c r="Q1882" s="48">
        <v>0</v>
      </c>
      <c r="R1882" s="49">
        <v>0</v>
      </c>
      <c r="S1882" s="48">
        <v>0</v>
      </c>
      <c r="T1882" s="49">
        <v>0</v>
      </c>
      <c r="U1882" s="48">
        <v>0</v>
      </c>
      <c r="V1882" s="49">
        <v>0</v>
      </c>
      <c r="W1882" s="48">
        <v>9.5299999999999851</v>
      </c>
      <c r="X1882" s="49">
        <v>0</v>
      </c>
      <c r="Y1882" s="48">
        <v>0</v>
      </c>
      <c r="Z1882" s="49">
        <v>0</v>
      </c>
      <c r="AA1882" s="48">
        <v>0</v>
      </c>
      <c r="AB1882" s="49">
        <v>0</v>
      </c>
      <c r="AC1882" s="58">
        <f t="shared" si="709"/>
        <v>14.949999999999996</v>
      </c>
      <c r="AD1882" s="58"/>
      <c r="AE1882" s="58"/>
    </row>
    <row r="1883" spans="2:31" x14ac:dyDescent="0.3">
      <c r="B1883" s="62" t="s">
        <v>61</v>
      </c>
      <c r="C1883" s="62"/>
      <c r="D1883" s="62"/>
      <c r="E1883" s="48">
        <v>0</v>
      </c>
      <c r="F1883" s="49">
        <v>0</v>
      </c>
      <c r="G1883" s="48">
        <v>0</v>
      </c>
      <c r="H1883" s="49">
        <v>0</v>
      </c>
      <c r="I1883" s="48">
        <v>0</v>
      </c>
      <c r="J1883" s="49">
        <v>0</v>
      </c>
      <c r="K1883" s="48">
        <v>0</v>
      </c>
      <c r="L1883" s="49">
        <v>0</v>
      </c>
      <c r="M1883" s="48">
        <v>0</v>
      </c>
      <c r="N1883" s="49">
        <v>21.299999999999976</v>
      </c>
      <c r="O1883" s="48">
        <v>1.9599999999999937</v>
      </c>
      <c r="P1883" s="49">
        <v>0</v>
      </c>
      <c r="Q1883" s="48">
        <v>0</v>
      </c>
      <c r="R1883" s="49">
        <v>1.2900000000000063</v>
      </c>
      <c r="S1883" s="48">
        <v>1.3900000000000006</v>
      </c>
      <c r="T1883" s="49">
        <v>0</v>
      </c>
      <c r="U1883" s="48">
        <v>0</v>
      </c>
      <c r="V1883" s="49">
        <v>0</v>
      </c>
      <c r="W1883" s="48">
        <v>0</v>
      </c>
      <c r="X1883" s="49">
        <v>0</v>
      </c>
      <c r="Y1883" s="48">
        <v>0</v>
      </c>
      <c r="Z1883" s="49">
        <v>0</v>
      </c>
      <c r="AA1883" s="48">
        <v>0</v>
      </c>
      <c r="AB1883" s="49">
        <v>0</v>
      </c>
      <c r="AC1883" s="58">
        <f t="shared" si="709"/>
        <v>25.939999999999976</v>
      </c>
      <c r="AD1883" s="58"/>
      <c r="AE1883" s="58"/>
    </row>
    <row r="1884" spans="2:31" x14ac:dyDescent="0.3">
      <c r="B1884" s="62" t="s">
        <v>62</v>
      </c>
      <c r="C1884" s="62"/>
      <c r="D1884" s="62"/>
      <c r="E1884" s="48">
        <v>0</v>
      </c>
      <c r="F1884" s="49">
        <v>0</v>
      </c>
      <c r="G1884" s="48">
        <v>0</v>
      </c>
      <c r="H1884" s="49">
        <v>0</v>
      </c>
      <c r="I1884" s="48">
        <v>0</v>
      </c>
      <c r="J1884" s="49">
        <v>0</v>
      </c>
      <c r="K1884" s="48">
        <v>0</v>
      </c>
      <c r="L1884" s="49">
        <v>0</v>
      </c>
      <c r="M1884" s="48">
        <v>0</v>
      </c>
      <c r="N1884" s="49">
        <v>0</v>
      </c>
      <c r="O1884" s="48">
        <v>1.1210000000000022</v>
      </c>
      <c r="P1884" s="49">
        <v>1.1210000000000022</v>
      </c>
      <c r="Q1884" s="48">
        <v>0</v>
      </c>
      <c r="R1884" s="49">
        <v>1.1023166666666688</v>
      </c>
      <c r="S1884" s="48">
        <v>1.1210000000000022</v>
      </c>
      <c r="T1884" s="49">
        <v>1.1210000000000022</v>
      </c>
      <c r="U1884" s="48">
        <v>1.1210000000000022</v>
      </c>
      <c r="V1884" s="49">
        <v>1.1210000000000022</v>
      </c>
      <c r="W1884" s="48">
        <v>0</v>
      </c>
      <c r="X1884" s="49">
        <v>0</v>
      </c>
      <c r="Y1884" s="48">
        <v>0</v>
      </c>
      <c r="Z1884" s="49">
        <v>0</v>
      </c>
      <c r="AA1884" s="48">
        <v>0</v>
      </c>
      <c r="AB1884" s="49">
        <v>0</v>
      </c>
      <c r="AC1884" s="58">
        <f t="shared" si="709"/>
        <v>7.8283166666666819</v>
      </c>
      <c r="AD1884" s="58"/>
      <c r="AE1884" s="58"/>
    </row>
    <row r="1885" spans="2:31" x14ac:dyDescent="0.3">
      <c r="B1885" s="62" t="s">
        <v>63</v>
      </c>
      <c r="C1885" s="62"/>
      <c r="D1885" s="62"/>
      <c r="E1885" s="48">
        <v>0</v>
      </c>
      <c r="F1885" s="49">
        <v>0</v>
      </c>
      <c r="G1885" s="48">
        <v>0</v>
      </c>
      <c r="H1885" s="49">
        <v>0</v>
      </c>
      <c r="I1885" s="48">
        <v>0</v>
      </c>
      <c r="J1885" s="49">
        <v>0</v>
      </c>
      <c r="K1885" s="48">
        <v>0</v>
      </c>
      <c r="L1885" s="49">
        <v>0</v>
      </c>
      <c r="M1885" s="48">
        <v>7.0155000000000012</v>
      </c>
      <c r="N1885" s="49">
        <v>41.235999999999983</v>
      </c>
      <c r="O1885" s="48">
        <v>24.38933333333333</v>
      </c>
      <c r="P1885" s="49">
        <v>14.93000000000003</v>
      </c>
      <c r="Q1885" s="48">
        <v>6.08883333333333</v>
      </c>
      <c r="R1885" s="49">
        <v>19.066499999999973</v>
      </c>
      <c r="S1885" s="48">
        <v>18.80999999999997</v>
      </c>
      <c r="T1885" s="49">
        <v>20.171166666666686</v>
      </c>
      <c r="U1885" s="48">
        <v>19.00483333333333</v>
      </c>
      <c r="V1885" s="49">
        <v>7.2499999999999426E-2</v>
      </c>
      <c r="W1885" s="48">
        <v>7.5113333333333392</v>
      </c>
      <c r="X1885" s="49">
        <v>0</v>
      </c>
      <c r="Y1885" s="48">
        <v>0</v>
      </c>
      <c r="Z1885" s="49">
        <v>0</v>
      </c>
      <c r="AA1885" s="48">
        <v>0</v>
      </c>
      <c r="AB1885" s="49">
        <v>0</v>
      </c>
      <c r="AC1885" s="58">
        <f t="shared" si="709"/>
        <v>178.29599999999996</v>
      </c>
      <c r="AD1885" s="58"/>
      <c r="AE1885" s="58"/>
    </row>
    <row r="1886" spans="2:31" x14ac:dyDescent="0.3">
      <c r="B1886" s="62" t="s">
        <v>64</v>
      </c>
      <c r="C1886" s="62"/>
      <c r="D1886" s="62"/>
      <c r="E1886" s="48">
        <v>0</v>
      </c>
      <c r="F1886" s="49">
        <v>0</v>
      </c>
      <c r="G1886" s="48">
        <v>0</v>
      </c>
      <c r="H1886" s="49">
        <v>0</v>
      </c>
      <c r="I1886" s="48">
        <v>0</v>
      </c>
      <c r="J1886" s="49">
        <v>0</v>
      </c>
      <c r="K1886" s="48">
        <v>0</v>
      </c>
      <c r="L1886" s="49">
        <v>0</v>
      </c>
      <c r="M1886" s="48">
        <v>7.4576666666666664</v>
      </c>
      <c r="N1886" s="49">
        <v>44.564833333333262</v>
      </c>
      <c r="O1886" s="48">
        <v>15.311333333333348</v>
      </c>
      <c r="P1886" s="49">
        <v>5.6043333333333294</v>
      </c>
      <c r="Q1886" s="48">
        <v>4.6418333333333299</v>
      </c>
      <c r="R1886" s="49">
        <v>1.6833333333333301E-2</v>
      </c>
      <c r="S1886" s="48">
        <v>0</v>
      </c>
      <c r="T1886" s="49">
        <v>1.1914999999999987</v>
      </c>
      <c r="U1886" s="48">
        <v>1.6211666666666682</v>
      </c>
      <c r="V1886" s="49">
        <v>1.3988333333333334</v>
      </c>
      <c r="W1886" s="48">
        <v>2.5913333333333317</v>
      </c>
      <c r="X1886" s="49">
        <v>0</v>
      </c>
      <c r="Y1886" s="48">
        <v>0</v>
      </c>
      <c r="Z1886" s="49">
        <v>0</v>
      </c>
      <c r="AA1886" s="48">
        <v>0</v>
      </c>
      <c r="AB1886" s="49">
        <v>0</v>
      </c>
      <c r="AC1886" s="58">
        <f t="shared" si="709"/>
        <v>84.399666666666604</v>
      </c>
      <c r="AD1886" s="58"/>
      <c r="AE1886" s="58"/>
    </row>
    <row r="1887" spans="2:31" x14ac:dyDescent="0.3">
      <c r="B1887" s="62" t="s">
        <v>126</v>
      </c>
      <c r="C1887" s="62"/>
      <c r="D1887" s="62"/>
      <c r="E1887" s="48">
        <v>0</v>
      </c>
      <c r="F1887" s="49">
        <v>0</v>
      </c>
      <c r="G1887" s="48">
        <v>0</v>
      </c>
      <c r="H1887" s="49">
        <v>0</v>
      </c>
      <c r="I1887" s="48">
        <v>0</v>
      </c>
      <c r="J1887" s="49">
        <v>0</v>
      </c>
      <c r="K1887" s="48">
        <v>0</v>
      </c>
      <c r="L1887" s="49">
        <v>0</v>
      </c>
      <c r="M1887" s="48">
        <v>1.4073333333333329</v>
      </c>
      <c r="N1887" s="49">
        <v>12.681166666666684</v>
      </c>
      <c r="O1887" s="48">
        <v>10.435666666666675</v>
      </c>
      <c r="P1887" s="49">
        <v>4.4878333333333371</v>
      </c>
      <c r="Q1887" s="48">
        <v>3.3271666666666682</v>
      </c>
      <c r="R1887" s="49">
        <v>12.289500000000009</v>
      </c>
      <c r="S1887" s="48">
        <v>14.448833333333342</v>
      </c>
      <c r="T1887" s="49">
        <v>14.453333333333353</v>
      </c>
      <c r="U1887" s="48">
        <v>14.452500000000004</v>
      </c>
      <c r="V1887" s="49">
        <v>13.546666666666683</v>
      </c>
      <c r="W1887" s="48">
        <v>0.33883333333333321</v>
      </c>
      <c r="X1887" s="49">
        <v>0</v>
      </c>
      <c r="Y1887" s="48">
        <v>0</v>
      </c>
      <c r="Z1887" s="49">
        <v>0</v>
      </c>
      <c r="AA1887" s="48">
        <v>0</v>
      </c>
      <c r="AB1887" s="49">
        <v>0</v>
      </c>
      <c r="AC1887" s="58">
        <f t="shared" si="709"/>
        <v>101.86883333333341</v>
      </c>
      <c r="AD1887" s="58"/>
      <c r="AE1887" s="58"/>
    </row>
    <row r="1888" spans="2:31" x14ac:dyDescent="0.3">
      <c r="B1888" s="62" t="s">
        <v>65</v>
      </c>
      <c r="C1888" s="62"/>
      <c r="D1888" s="62"/>
      <c r="E1888" s="48">
        <v>0</v>
      </c>
      <c r="F1888" s="49">
        <v>0</v>
      </c>
      <c r="G1888" s="48">
        <v>0</v>
      </c>
      <c r="H1888" s="49">
        <v>0</v>
      </c>
      <c r="I1888" s="48">
        <v>0</v>
      </c>
      <c r="J1888" s="49">
        <v>0</v>
      </c>
      <c r="K1888" s="48">
        <v>0</v>
      </c>
      <c r="L1888" s="49">
        <v>0</v>
      </c>
      <c r="M1888" s="48">
        <v>0</v>
      </c>
      <c r="N1888" s="49">
        <v>0</v>
      </c>
      <c r="O1888" s="48">
        <v>0</v>
      </c>
      <c r="P1888" s="49">
        <v>0.46999999999999886</v>
      </c>
      <c r="Q1888" s="48">
        <v>0.97499999999999787</v>
      </c>
      <c r="R1888" s="49">
        <v>1.4356666666666693</v>
      </c>
      <c r="S1888" s="48">
        <v>1.4099999999999966</v>
      </c>
      <c r="T1888" s="49">
        <v>1.3699999999999988</v>
      </c>
      <c r="U1888" s="48">
        <v>0.87999999999999756</v>
      </c>
      <c r="V1888" s="49">
        <v>0</v>
      </c>
      <c r="W1888" s="48">
        <v>0</v>
      </c>
      <c r="X1888" s="49">
        <v>0</v>
      </c>
      <c r="Y1888" s="48">
        <v>0</v>
      </c>
      <c r="Z1888" s="49">
        <v>0</v>
      </c>
      <c r="AA1888" s="48">
        <v>0</v>
      </c>
      <c r="AB1888" s="49">
        <v>0</v>
      </c>
      <c r="AC1888" s="58">
        <f t="shared" ref="AC1888:AC1912" si="710">SUM(E1888:AB1888)</f>
        <v>6.5406666666666595</v>
      </c>
      <c r="AD1888" s="58"/>
      <c r="AE1888" s="58"/>
    </row>
    <row r="1889" spans="2:31" x14ac:dyDescent="0.3">
      <c r="B1889" s="62" t="s">
        <v>66</v>
      </c>
      <c r="C1889" s="62"/>
      <c r="D1889" s="62"/>
      <c r="E1889" s="48">
        <v>0</v>
      </c>
      <c r="F1889" s="49">
        <v>0</v>
      </c>
      <c r="G1889" s="48">
        <v>0</v>
      </c>
      <c r="H1889" s="49">
        <v>0</v>
      </c>
      <c r="I1889" s="48">
        <v>0</v>
      </c>
      <c r="J1889" s="49">
        <v>0</v>
      </c>
      <c r="K1889" s="48">
        <v>0</v>
      </c>
      <c r="L1889" s="49">
        <v>0</v>
      </c>
      <c r="M1889" s="48">
        <v>17.602500000000003</v>
      </c>
      <c r="N1889" s="49">
        <v>53.05</v>
      </c>
      <c r="O1889" s="48">
        <v>53.834499999999984</v>
      </c>
      <c r="P1889" s="49">
        <v>53.82566666666667</v>
      </c>
      <c r="Q1889" s="48">
        <v>40.079666666666668</v>
      </c>
      <c r="R1889" s="49">
        <v>52.327000000000019</v>
      </c>
      <c r="S1889" s="48">
        <v>53.34</v>
      </c>
      <c r="T1889" s="49">
        <v>53.33</v>
      </c>
      <c r="U1889" s="48">
        <v>53.32</v>
      </c>
      <c r="V1889" s="49">
        <v>53.934666666666672</v>
      </c>
      <c r="W1889" s="48">
        <v>53.724333333333341</v>
      </c>
      <c r="X1889" s="49">
        <v>17.915833333333335</v>
      </c>
      <c r="Y1889" s="48">
        <v>0</v>
      </c>
      <c r="Z1889" s="49">
        <v>0</v>
      </c>
      <c r="AA1889" s="48">
        <v>0</v>
      </c>
      <c r="AB1889" s="49">
        <v>0</v>
      </c>
      <c r="AC1889" s="58">
        <f t="shared" si="710"/>
        <v>556.28416666666669</v>
      </c>
      <c r="AD1889" s="58"/>
      <c r="AE1889" s="58"/>
    </row>
    <row r="1890" spans="2:31" x14ac:dyDescent="0.3">
      <c r="B1890" s="62" t="s">
        <v>67</v>
      </c>
      <c r="C1890" s="62"/>
      <c r="D1890" s="62"/>
      <c r="E1890" s="48">
        <v>0</v>
      </c>
      <c r="F1890" s="49">
        <v>0</v>
      </c>
      <c r="G1890" s="48">
        <v>0</v>
      </c>
      <c r="H1890" s="49">
        <v>0</v>
      </c>
      <c r="I1890" s="48">
        <v>0</v>
      </c>
      <c r="J1890" s="49">
        <v>0</v>
      </c>
      <c r="K1890" s="48">
        <v>0</v>
      </c>
      <c r="L1890" s="49">
        <v>0</v>
      </c>
      <c r="M1890" s="48">
        <v>0</v>
      </c>
      <c r="N1890" s="49">
        <v>0</v>
      </c>
      <c r="O1890" s="48">
        <v>3.4900000000000011</v>
      </c>
      <c r="P1890" s="49">
        <v>8.319999999999995</v>
      </c>
      <c r="Q1890" s="48">
        <v>8.1749999999999936</v>
      </c>
      <c r="R1890" s="49">
        <v>6.59</v>
      </c>
      <c r="S1890" s="48">
        <v>6.3000000000000007</v>
      </c>
      <c r="T1890" s="49">
        <v>6.66</v>
      </c>
      <c r="U1890" s="48">
        <v>8.6299999999999972</v>
      </c>
      <c r="V1890" s="49">
        <v>4.5999999999999979</v>
      </c>
      <c r="W1890" s="48">
        <v>0</v>
      </c>
      <c r="X1890" s="49">
        <v>0</v>
      </c>
      <c r="Y1890" s="48">
        <v>0</v>
      </c>
      <c r="Z1890" s="49">
        <v>0</v>
      </c>
      <c r="AA1890" s="48">
        <v>0</v>
      </c>
      <c r="AB1890" s="49">
        <v>0</v>
      </c>
      <c r="AC1890" s="58">
        <f t="shared" si="710"/>
        <v>52.764999999999972</v>
      </c>
      <c r="AD1890" s="58"/>
      <c r="AE1890" s="58"/>
    </row>
    <row r="1891" spans="2:31" x14ac:dyDescent="0.3">
      <c r="B1891" s="62" t="s">
        <v>68</v>
      </c>
      <c r="C1891" s="62"/>
      <c r="D1891" s="62"/>
      <c r="E1891" s="48">
        <v>0</v>
      </c>
      <c r="F1891" s="49">
        <v>0</v>
      </c>
      <c r="G1891" s="48">
        <v>0</v>
      </c>
      <c r="H1891" s="49">
        <v>0</v>
      </c>
      <c r="I1891" s="48">
        <v>0</v>
      </c>
      <c r="J1891" s="49">
        <v>0</v>
      </c>
      <c r="K1891" s="48">
        <v>0</v>
      </c>
      <c r="L1891" s="49">
        <v>0</v>
      </c>
      <c r="M1891" s="48">
        <v>0</v>
      </c>
      <c r="N1891" s="49">
        <v>0.26606666666666567</v>
      </c>
      <c r="O1891" s="48">
        <v>7.5558000000000165</v>
      </c>
      <c r="P1891" s="49">
        <v>19.232666666666674</v>
      </c>
      <c r="Q1891" s="48">
        <v>15.556833333333325</v>
      </c>
      <c r="R1891" s="49">
        <v>32.892649999999982</v>
      </c>
      <c r="S1891" s="48">
        <v>30.798500000000008</v>
      </c>
      <c r="T1891" s="49">
        <v>17.352333333333331</v>
      </c>
      <c r="U1891" s="48">
        <v>1.1866666666666486E-2</v>
      </c>
      <c r="V1891" s="49">
        <v>0</v>
      </c>
      <c r="W1891" s="48">
        <v>0</v>
      </c>
      <c r="X1891" s="49">
        <v>0</v>
      </c>
      <c r="Y1891" s="48">
        <v>0</v>
      </c>
      <c r="Z1891" s="49">
        <v>0</v>
      </c>
      <c r="AA1891" s="48">
        <v>0</v>
      </c>
      <c r="AB1891" s="49">
        <v>0</v>
      </c>
      <c r="AC1891" s="58">
        <f t="shared" si="710"/>
        <v>123.66671666666667</v>
      </c>
      <c r="AD1891" s="58"/>
      <c r="AE1891" s="58"/>
    </row>
    <row r="1892" spans="2:31" x14ac:dyDescent="0.3">
      <c r="B1892" s="62" t="s">
        <v>69</v>
      </c>
      <c r="C1892" s="62"/>
      <c r="D1892" s="62"/>
      <c r="E1892" s="48">
        <v>0</v>
      </c>
      <c r="F1892" s="49">
        <v>0</v>
      </c>
      <c r="G1892" s="48">
        <v>0</v>
      </c>
      <c r="H1892" s="49">
        <v>0</v>
      </c>
      <c r="I1892" s="48">
        <v>0</v>
      </c>
      <c r="J1892" s="49">
        <v>0</v>
      </c>
      <c r="K1892" s="48">
        <v>0</v>
      </c>
      <c r="L1892" s="49">
        <v>0</v>
      </c>
      <c r="M1892" s="48">
        <v>0.33806666666666618</v>
      </c>
      <c r="N1892" s="49">
        <v>3.834466666666664</v>
      </c>
      <c r="O1892" s="48">
        <v>3.8003333333333389</v>
      </c>
      <c r="P1892" s="49">
        <v>5.8405000000000031</v>
      </c>
      <c r="Q1892" s="48">
        <v>5.6755833333333259</v>
      </c>
      <c r="R1892" s="49">
        <v>7.29416666666667</v>
      </c>
      <c r="S1892" s="48">
        <v>8.5681666666666594</v>
      </c>
      <c r="T1892" s="49">
        <v>9.2430000000000057</v>
      </c>
      <c r="U1892" s="48">
        <v>7.3053333333333326</v>
      </c>
      <c r="V1892" s="49">
        <v>4.6111666666666613</v>
      </c>
      <c r="W1892" s="48">
        <v>2.8508333333333331</v>
      </c>
      <c r="X1892" s="49">
        <v>0</v>
      </c>
      <c r="Y1892" s="48">
        <v>0</v>
      </c>
      <c r="Z1892" s="49">
        <v>0</v>
      </c>
      <c r="AA1892" s="48">
        <v>0</v>
      </c>
      <c r="AB1892" s="49">
        <v>0</v>
      </c>
      <c r="AC1892" s="58">
        <f t="shared" si="710"/>
        <v>59.361616666666663</v>
      </c>
      <c r="AD1892" s="58"/>
      <c r="AE1892" s="58"/>
    </row>
    <row r="1893" spans="2:31" x14ac:dyDescent="0.3">
      <c r="B1893" s="62" t="s">
        <v>70</v>
      </c>
      <c r="C1893" s="62"/>
      <c r="D1893" s="62"/>
      <c r="E1893" s="48">
        <v>0</v>
      </c>
      <c r="F1893" s="49">
        <v>0</v>
      </c>
      <c r="G1893" s="48">
        <v>0</v>
      </c>
      <c r="H1893" s="49">
        <v>0</v>
      </c>
      <c r="I1893" s="48">
        <v>0</v>
      </c>
      <c r="J1893" s="49">
        <v>0</v>
      </c>
      <c r="K1893" s="48">
        <v>0</v>
      </c>
      <c r="L1893" s="49">
        <v>0</v>
      </c>
      <c r="M1893" s="48">
        <v>0</v>
      </c>
      <c r="N1893" s="49">
        <v>0.45766666666666656</v>
      </c>
      <c r="O1893" s="48">
        <v>34.19000000000004</v>
      </c>
      <c r="P1893" s="49">
        <v>23.899999999999991</v>
      </c>
      <c r="Q1893" s="48">
        <v>19.379999999999995</v>
      </c>
      <c r="R1893" s="49">
        <v>15.900000000000006</v>
      </c>
      <c r="S1893" s="48">
        <v>16.039999999999992</v>
      </c>
      <c r="T1893" s="49">
        <v>18.22</v>
      </c>
      <c r="U1893" s="48">
        <v>14.920000000000002</v>
      </c>
      <c r="V1893" s="49">
        <v>32.5</v>
      </c>
      <c r="W1893" s="48">
        <v>32.283833333333334</v>
      </c>
      <c r="X1893" s="49">
        <v>0</v>
      </c>
      <c r="Y1893" s="48">
        <v>0</v>
      </c>
      <c r="Z1893" s="49">
        <v>0</v>
      </c>
      <c r="AA1893" s="48">
        <v>0</v>
      </c>
      <c r="AB1893" s="49">
        <v>0</v>
      </c>
      <c r="AC1893" s="58">
        <f t="shared" si="710"/>
        <v>207.79150000000004</v>
      </c>
      <c r="AD1893" s="58"/>
      <c r="AE1893" s="58"/>
    </row>
    <row r="1894" spans="2:31" x14ac:dyDescent="0.3">
      <c r="B1894" s="62" t="s">
        <v>71</v>
      </c>
      <c r="C1894" s="62"/>
      <c r="D1894" s="62"/>
      <c r="E1894" s="48">
        <v>0</v>
      </c>
      <c r="F1894" s="49">
        <v>0</v>
      </c>
      <c r="G1894" s="48">
        <v>0</v>
      </c>
      <c r="H1894" s="49">
        <v>0</v>
      </c>
      <c r="I1894" s="48">
        <v>0</v>
      </c>
      <c r="J1894" s="49">
        <v>0</v>
      </c>
      <c r="K1894" s="48">
        <v>0</v>
      </c>
      <c r="L1894" s="49">
        <v>0</v>
      </c>
      <c r="M1894" s="48">
        <v>0</v>
      </c>
      <c r="N1894" s="49">
        <v>0</v>
      </c>
      <c r="O1894" s="48">
        <v>0</v>
      </c>
      <c r="P1894" s="49">
        <v>0</v>
      </c>
      <c r="Q1894" s="48">
        <v>0</v>
      </c>
      <c r="R1894" s="49">
        <v>0</v>
      </c>
      <c r="S1894" s="48">
        <v>0</v>
      </c>
      <c r="T1894" s="49">
        <v>0</v>
      </c>
      <c r="U1894" s="48">
        <v>0</v>
      </c>
      <c r="V1894" s="49">
        <v>0</v>
      </c>
      <c r="W1894" s="48">
        <v>0</v>
      </c>
      <c r="X1894" s="49">
        <v>0</v>
      </c>
      <c r="Y1894" s="48">
        <v>0</v>
      </c>
      <c r="Z1894" s="49">
        <v>0</v>
      </c>
      <c r="AA1894" s="48">
        <v>0</v>
      </c>
      <c r="AB1894" s="49">
        <v>0</v>
      </c>
      <c r="AC1894" s="58">
        <f t="shared" si="710"/>
        <v>0</v>
      </c>
      <c r="AD1894" s="58"/>
      <c r="AE1894" s="58"/>
    </row>
    <row r="1895" spans="2:31" x14ac:dyDescent="0.3">
      <c r="B1895" s="62" t="s">
        <v>72</v>
      </c>
      <c r="C1895" s="62"/>
      <c r="D1895" s="62"/>
      <c r="E1895" s="48">
        <v>0</v>
      </c>
      <c r="F1895" s="49">
        <v>0</v>
      </c>
      <c r="G1895" s="48">
        <v>0</v>
      </c>
      <c r="H1895" s="49">
        <v>0</v>
      </c>
      <c r="I1895" s="48">
        <v>0</v>
      </c>
      <c r="J1895" s="49">
        <v>0</v>
      </c>
      <c r="K1895" s="48">
        <v>0</v>
      </c>
      <c r="L1895" s="49">
        <v>0</v>
      </c>
      <c r="M1895" s="48">
        <v>0</v>
      </c>
      <c r="N1895" s="49">
        <v>0</v>
      </c>
      <c r="O1895" s="48">
        <v>3.5500000000000034</v>
      </c>
      <c r="P1895" s="49">
        <v>13.789999999999992</v>
      </c>
      <c r="Q1895" s="48">
        <v>13.177500000000011</v>
      </c>
      <c r="R1895" s="49">
        <v>7.6299999999999955</v>
      </c>
      <c r="S1895" s="48">
        <v>6.990000000000002</v>
      </c>
      <c r="T1895" s="49">
        <v>6.7600000000000051</v>
      </c>
      <c r="U1895" s="48">
        <v>6.5</v>
      </c>
      <c r="V1895" s="49">
        <v>17.570000000000018</v>
      </c>
      <c r="W1895" s="48">
        <v>17.210000000000015</v>
      </c>
      <c r="X1895" s="49">
        <v>5.9198333333333322</v>
      </c>
      <c r="Y1895" s="48">
        <v>0</v>
      </c>
      <c r="Z1895" s="49">
        <v>0</v>
      </c>
      <c r="AA1895" s="48">
        <v>0</v>
      </c>
      <c r="AB1895" s="49">
        <v>0</v>
      </c>
      <c r="AC1895" s="58">
        <f t="shared" si="710"/>
        <v>99.097333333333367</v>
      </c>
      <c r="AD1895" s="58"/>
      <c r="AE1895" s="58"/>
    </row>
    <row r="1896" spans="2:31" x14ac:dyDescent="0.3">
      <c r="B1896" s="62" t="s">
        <v>73</v>
      </c>
      <c r="C1896" s="62"/>
      <c r="D1896" s="62"/>
      <c r="E1896" s="48">
        <v>0</v>
      </c>
      <c r="F1896" s="49">
        <v>0</v>
      </c>
      <c r="G1896" s="48">
        <v>0</v>
      </c>
      <c r="H1896" s="49">
        <v>0</v>
      </c>
      <c r="I1896" s="48">
        <v>0</v>
      </c>
      <c r="J1896" s="49">
        <v>0</v>
      </c>
      <c r="K1896" s="48">
        <v>0</v>
      </c>
      <c r="L1896" s="49">
        <v>0</v>
      </c>
      <c r="M1896" s="48">
        <v>8.3046666666666678</v>
      </c>
      <c r="N1896" s="49">
        <v>35.663166666666697</v>
      </c>
      <c r="O1896" s="48">
        <v>17.836666666666666</v>
      </c>
      <c r="P1896" s="49">
        <v>9.0850000000000026</v>
      </c>
      <c r="Q1896" s="48">
        <v>5.9653333333333363</v>
      </c>
      <c r="R1896" s="49">
        <v>0.81033333333334479</v>
      </c>
      <c r="S1896" s="48">
        <v>1.2871666666666666</v>
      </c>
      <c r="T1896" s="49">
        <v>0.9181666666666729</v>
      </c>
      <c r="U1896" s="48">
        <v>1.0911666666666775</v>
      </c>
      <c r="V1896" s="49">
        <v>4.8698333333333341</v>
      </c>
      <c r="W1896" s="48">
        <v>1.8440000000000007</v>
      </c>
      <c r="X1896" s="49">
        <v>0</v>
      </c>
      <c r="Y1896" s="48">
        <v>0</v>
      </c>
      <c r="Z1896" s="49">
        <v>0</v>
      </c>
      <c r="AA1896" s="48">
        <v>0</v>
      </c>
      <c r="AB1896" s="49">
        <v>0</v>
      </c>
      <c r="AC1896" s="58">
        <f t="shared" si="710"/>
        <v>87.675500000000071</v>
      </c>
      <c r="AD1896" s="58"/>
      <c r="AE1896" s="58"/>
    </row>
    <row r="1897" spans="2:31" x14ac:dyDescent="0.3">
      <c r="B1897" s="62" t="s">
        <v>74</v>
      </c>
      <c r="C1897" s="62"/>
      <c r="D1897" s="62"/>
      <c r="E1897" s="48">
        <v>0</v>
      </c>
      <c r="F1897" s="49">
        <v>0</v>
      </c>
      <c r="G1897" s="48">
        <v>0</v>
      </c>
      <c r="H1897" s="49">
        <v>0</v>
      </c>
      <c r="I1897" s="48">
        <v>0</v>
      </c>
      <c r="J1897" s="49">
        <v>0</v>
      </c>
      <c r="K1897" s="48">
        <v>0</v>
      </c>
      <c r="L1897" s="49">
        <v>0</v>
      </c>
      <c r="M1897" s="48">
        <v>0</v>
      </c>
      <c r="N1897" s="49">
        <v>0</v>
      </c>
      <c r="O1897" s="48">
        <v>0</v>
      </c>
      <c r="P1897" s="49">
        <v>0</v>
      </c>
      <c r="Q1897" s="48">
        <v>0</v>
      </c>
      <c r="R1897" s="49">
        <v>0</v>
      </c>
      <c r="S1897" s="48">
        <v>0</v>
      </c>
      <c r="T1897" s="49">
        <v>0</v>
      </c>
      <c r="U1897" s="48">
        <v>0</v>
      </c>
      <c r="V1897" s="49">
        <v>0</v>
      </c>
      <c r="W1897" s="48">
        <v>0</v>
      </c>
      <c r="X1897" s="49">
        <v>0</v>
      </c>
      <c r="Y1897" s="48">
        <v>0</v>
      </c>
      <c r="Z1897" s="49">
        <v>0</v>
      </c>
      <c r="AA1897" s="48">
        <v>0</v>
      </c>
      <c r="AB1897" s="49">
        <v>0</v>
      </c>
      <c r="AC1897" s="58">
        <f t="shared" si="710"/>
        <v>0</v>
      </c>
      <c r="AD1897" s="58"/>
      <c r="AE1897" s="58"/>
    </row>
    <row r="1898" spans="2:31" x14ac:dyDescent="0.3">
      <c r="B1898" s="62" t="s">
        <v>75</v>
      </c>
      <c r="C1898" s="62"/>
      <c r="D1898" s="62"/>
      <c r="E1898" s="48">
        <v>0</v>
      </c>
      <c r="F1898" s="49">
        <v>0</v>
      </c>
      <c r="G1898" s="48">
        <v>0</v>
      </c>
      <c r="H1898" s="49">
        <v>0</v>
      </c>
      <c r="I1898" s="48">
        <v>0</v>
      </c>
      <c r="J1898" s="49">
        <v>0</v>
      </c>
      <c r="K1898" s="48">
        <v>0</v>
      </c>
      <c r="L1898" s="49">
        <v>0</v>
      </c>
      <c r="M1898" s="48">
        <v>0</v>
      </c>
      <c r="N1898" s="49">
        <v>0</v>
      </c>
      <c r="O1898" s="48">
        <v>0</v>
      </c>
      <c r="P1898" s="49">
        <v>0</v>
      </c>
      <c r="Q1898" s="48">
        <v>0</v>
      </c>
      <c r="R1898" s="49">
        <v>0</v>
      </c>
      <c r="S1898" s="48">
        <v>0</v>
      </c>
      <c r="T1898" s="49">
        <v>0</v>
      </c>
      <c r="U1898" s="48">
        <v>0</v>
      </c>
      <c r="V1898" s="49">
        <v>0</v>
      </c>
      <c r="W1898" s="48">
        <v>0</v>
      </c>
      <c r="X1898" s="49">
        <v>0</v>
      </c>
      <c r="Y1898" s="48">
        <v>0</v>
      </c>
      <c r="Z1898" s="49">
        <v>0</v>
      </c>
      <c r="AA1898" s="48">
        <v>0</v>
      </c>
      <c r="AB1898" s="49">
        <v>0</v>
      </c>
      <c r="AC1898" s="58">
        <f t="shared" si="710"/>
        <v>0</v>
      </c>
      <c r="AD1898" s="58"/>
      <c r="AE1898" s="58"/>
    </row>
    <row r="1899" spans="2:31" x14ac:dyDescent="0.3">
      <c r="B1899" s="62" t="s">
        <v>76</v>
      </c>
      <c r="C1899" s="62"/>
      <c r="D1899" s="62"/>
      <c r="E1899" s="48">
        <v>0</v>
      </c>
      <c r="F1899" s="49">
        <v>0</v>
      </c>
      <c r="G1899" s="48">
        <v>0</v>
      </c>
      <c r="H1899" s="49">
        <v>0</v>
      </c>
      <c r="I1899" s="48">
        <v>0</v>
      </c>
      <c r="J1899" s="49">
        <v>0</v>
      </c>
      <c r="K1899" s="48">
        <v>0</v>
      </c>
      <c r="L1899" s="49">
        <v>0</v>
      </c>
      <c r="M1899" s="48">
        <v>0</v>
      </c>
      <c r="N1899" s="49">
        <v>6.25</v>
      </c>
      <c r="O1899" s="48">
        <v>15.889999999999988</v>
      </c>
      <c r="P1899" s="49">
        <v>5.7800000000000011</v>
      </c>
      <c r="Q1899" s="48">
        <v>7.289999999999992</v>
      </c>
      <c r="R1899" s="49">
        <v>6.6700000000000017</v>
      </c>
      <c r="S1899" s="48">
        <v>5.269999999999996</v>
      </c>
      <c r="T1899" s="49">
        <v>5.0100000000000051</v>
      </c>
      <c r="U1899" s="48">
        <v>5.2199999999999989</v>
      </c>
      <c r="V1899" s="49">
        <v>4.6400000000000006</v>
      </c>
      <c r="W1899" s="48">
        <v>0</v>
      </c>
      <c r="X1899" s="49">
        <v>0</v>
      </c>
      <c r="Y1899" s="48">
        <v>0</v>
      </c>
      <c r="Z1899" s="49">
        <v>0</v>
      </c>
      <c r="AA1899" s="48">
        <v>0</v>
      </c>
      <c r="AB1899" s="49">
        <v>0</v>
      </c>
      <c r="AC1899" s="58">
        <f t="shared" si="710"/>
        <v>62.019999999999982</v>
      </c>
      <c r="AD1899" s="58"/>
      <c r="AE1899" s="58"/>
    </row>
    <row r="1900" spans="2:31" x14ac:dyDescent="0.3">
      <c r="B1900" s="62" t="s">
        <v>77</v>
      </c>
      <c r="C1900" s="62"/>
      <c r="D1900" s="62"/>
      <c r="E1900" s="48">
        <v>0</v>
      </c>
      <c r="F1900" s="49">
        <v>0</v>
      </c>
      <c r="G1900" s="48">
        <v>0</v>
      </c>
      <c r="H1900" s="49">
        <v>0</v>
      </c>
      <c r="I1900" s="48">
        <v>0</v>
      </c>
      <c r="J1900" s="49">
        <v>0</v>
      </c>
      <c r="K1900" s="48">
        <v>0</v>
      </c>
      <c r="L1900" s="49">
        <v>0</v>
      </c>
      <c r="M1900" s="48">
        <v>0</v>
      </c>
      <c r="N1900" s="49">
        <v>4.75</v>
      </c>
      <c r="O1900" s="48">
        <v>0</v>
      </c>
      <c r="P1900" s="49">
        <v>0</v>
      </c>
      <c r="Q1900" s="48">
        <v>0</v>
      </c>
      <c r="R1900" s="49">
        <v>0</v>
      </c>
      <c r="S1900" s="48">
        <v>0</v>
      </c>
      <c r="T1900" s="49">
        <v>0</v>
      </c>
      <c r="U1900" s="48">
        <v>0</v>
      </c>
      <c r="V1900" s="49">
        <v>0</v>
      </c>
      <c r="W1900" s="48">
        <v>3.1800000000000046</v>
      </c>
      <c r="X1900" s="49">
        <v>0</v>
      </c>
      <c r="Y1900" s="48">
        <v>0</v>
      </c>
      <c r="Z1900" s="49">
        <v>0</v>
      </c>
      <c r="AA1900" s="48">
        <v>0</v>
      </c>
      <c r="AB1900" s="49">
        <v>0</v>
      </c>
      <c r="AC1900" s="58">
        <f t="shared" si="710"/>
        <v>7.930000000000005</v>
      </c>
      <c r="AD1900" s="58"/>
      <c r="AE1900" s="58"/>
    </row>
    <row r="1901" spans="2:31" x14ac:dyDescent="0.3">
      <c r="B1901" s="62" t="s">
        <v>78</v>
      </c>
      <c r="C1901" s="62"/>
      <c r="D1901" s="62"/>
      <c r="E1901" s="48">
        <v>0</v>
      </c>
      <c r="F1901" s="49">
        <v>0</v>
      </c>
      <c r="G1901" s="48">
        <v>0</v>
      </c>
      <c r="H1901" s="49">
        <v>0</v>
      </c>
      <c r="I1901" s="48">
        <v>0</v>
      </c>
      <c r="J1901" s="49">
        <v>0</v>
      </c>
      <c r="K1901" s="48">
        <v>0</v>
      </c>
      <c r="L1901" s="49">
        <v>0</v>
      </c>
      <c r="M1901" s="48">
        <v>0</v>
      </c>
      <c r="N1901" s="49">
        <v>0</v>
      </c>
      <c r="O1901" s="48">
        <v>0</v>
      </c>
      <c r="P1901" s="49">
        <v>0</v>
      </c>
      <c r="Q1901" s="48">
        <v>0</v>
      </c>
      <c r="R1901" s="49">
        <v>10.949416666666661</v>
      </c>
      <c r="S1901" s="48">
        <v>0</v>
      </c>
      <c r="T1901" s="49">
        <v>0</v>
      </c>
      <c r="U1901" s="48">
        <v>4.7899999999999965</v>
      </c>
      <c r="V1901" s="49">
        <v>0</v>
      </c>
      <c r="W1901" s="48">
        <v>0</v>
      </c>
      <c r="X1901" s="49">
        <v>0</v>
      </c>
      <c r="Y1901" s="48">
        <v>0</v>
      </c>
      <c r="Z1901" s="49">
        <v>0</v>
      </c>
      <c r="AA1901" s="48">
        <v>0</v>
      </c>
      <c r="AB1901" s="49">
        <v>0</v>
      </c>
      <c r="AC1901" s="58">
        <f t="shared" si="710"/>
        <v>15.739416666666656</v>
      </c>
      <c r="AD1901" s="58"/>
      <c r="AE1901" s="58"/>
    </row>
    <row r="1902" spans="2:31" x14ac:dyDescent="0.3">
      <c r="B1902" s="62" t="s">
        <v>79</v>
      </c>
      <c r="C1902" s="62"/>
      <c r="D1902" s="62"/>
      <c r="E1902" s="48">
        <v>0</v>
      </c>
      <c r="F1902" s="49">
        <v>0</v>
      </c>
      <c r="G1902" s="48">
        <v>0</v>
      </c>
      <c r="H1902" s="49">
        <v>0</v>
      </c>
      <c r="I1902" s="48">
        <v>0</v>
      </c>
      <c r="J1902" s="49">
        <v>0</v>
      </c>
      <c r="K1902" s="48">
        <v>0</v>
      </c>
      <c r="L1902" s="49">
        <v>0</v>
      </c>
      <c r="M1902" s="48">
        <v>0</v>
      </c>
      <c r="N1902" s="49">
        <v>0</v>
      </c>
      <c r="O1902" s="48">
        <v>0</v>
      </c>
      <c r="P1902" s="49">
        <v>0</v>
      </c>
      <c r="Q1902" s="48">
        <v>0</v>
      </c>
      <c r="R1902" s="49">
        <v>0</v>
      </c>
      <c r="S1902" s="48">
        <v>0</v>
      </c>
      <c r="T1902" s="49">
        <v>0</v>
      </c>
      <c r="U1902" s="48">
        <v>0</v>
      </c>
      <c r="V1902" s="49">
        <v>0</v>
      </c>
      <c r="W1902" s="48">
        <v>0</v>
      </c>
      <c r="X1902" s="49">
        <v>0</v>
      </c>
      <c r="Y1902" s="48">
        <v>0</v>
      </c>
      <c r="Z1902" s="49">
        <v>0</v>
      </c>
      <c r="AA1902" s="48">
        <v>0</v>
      </c>
      <c r="AB1902" s="49">
        <v>0</v>
      </c>
      <c r="AC1902" s="58">
        <f t="shared" si="710"/>
        <v>0</v>
      </c>
      <c r="AD1902" s="58"/>
      <c r="AE1902" s="58"/>
    </row>
    <row r="1903" spans="2:31" x14ac:dyDescent="0.3">
      <c r="B1903" s="62" t="s">
        <v>80</v>
      </c>
      <c r="C1903" s="62"/>
      <c r="D1903" s="62"/>
      <c r="E1903" s="48">
        <v>0</v>
      </c>
      <c r="F1903" s="49">
        <v>0</v>
      </c>
      <c r="G1903" s="48">
        <v>0</v>
      </c>
      <c r="H1903" s="49">
        <v>0</v>
      </c>
      <c r="I1903" s="48">
        <v>0</v>
      </c>
      <c r="J1903" s="49">
        <v>0</v>
      </c>
      <c r="K1903" s="48">
        <v>0</v>
      </c>
      <c r="L1903" s="49">
        <v>0</v>
      </c>
      <c r="M1903" s="48">
        <v>0</v>
      </c>
      <c r="N1903" s="49">
        <v>0</v>
      </c>
      <c r="O1903" s="48">
        <v>0</v>
      </c>
      <c r="P1903" s="49">
        <v>0</v>
      </c>
      <c r="Q1903" s="48">
        <v>0</v>
      </c>
      <c r="R1903" s="49">
        <v>0</v>
      </c>
      <c r="S1903" s="48">
        <v>0</v>
      </c>
      <c r="T1903" s="49">
        <v>0</v>
      </c>
      <c r="U1903" s="48">
        <v>0</v>
      </c>
      <c r="V1903" s="49">
        <v>1.6063333333333358</v>
      </c>
      <c r="W1903" s="48">
        <v>0</v>
      </c>
      <c r="X1903" s="49">
        <v>0</v>
      </c>
      <c r="Y1903" s="48">
        <v>0</v>
      </c>
      <c r="Z1903" s="49">
        <v>0</v>
      </c>
      <c r="AA1903" s="48">
        <v>0</v>
      </c>
      <c r="AB1903" s="49">
        <v>0</v>
      </c>
      <c r="AC1903" s="58">
        <f t="shared" si="710"/>
        <v>1.6063333333333358</v>
      </c>
      <c r="AD1903" s="58"/>
      <c r="AE1903" s="58"/>
    </row>
    <row r="1904" spans="2:31" x14ac:dyDescent="0.3">
      <c r="B1904" s="62" t="s">
        <v>88</v>
      </c>
      <c r="C1904" s="62"/>
      <c r="D1904" s="62"/>
      <c r="E1904" s="48">
        <v>0</v>
      </c>
      <c r="F1904" s="49">
        <v>0</v>
      </c>
      <c r="G1904" s="48">
        <v>0</v>
      </c>
      <c r="H1904" s="49">
        <v>0</v>
      </c>
      <c r="I1904" s="48">
        <v>0</v>
      </c>
      <c r="J1904" s="49">
        <v>0</v>
      </c>
      <c r="K1904" s="48">
        <v>0</v>
      </c>
      <c r="L1904" s="49">
        <v>0</v>
      </c>
      <c r="M1904" s="48">
        <v>0</v>
      </c>
      <c r="N1904" s="49">
        <v>0</v>
      </c>
      <c r="O1904" s="48">
        <v>0</v>
      </c>
      <c r="P1904" s="49">
        <v>0</v>
      </c>
      <c r="Q1904" s="48">
        <v>0</v>
      </c>
      <c r="R1904" s="49">
        <v>0</v>
      </c>
      <c r="S1904" s="48">
        <v>0</v>
      </c>
      <c r="T1904" s="49">
        <v>0</v>
      </c>
      <c r="U1904" s="48">
        <v>0</v>
      </c>
      <c r="V1904" s="49">
        <v>0</v>
      </c>
      <c r="W1904" s="48">
        <v>0</v>
      </c>
      <c r="X1904" s="49">
        <v>0</v>
      </c>
      <c r="Y1904" s="48">
        <v>0</v>
      </c>
      <c r="Z1904" s="49">
        <v>0</v>
      </c>
      <c r="AA1904" s="48">
        <v>0</v>
      </c>
      <c r="AB1904" s="49">
        <v>0</v>
      </c>
      <c r="AC1904" s="58">
        <f t="shared" si="710"/>
        <v>0</v>
      </c>
      <c r="AD1904" s="58"/>
      <c r="AE1904" s="58"/>
    </row>
    <row r="1905" spans="2:31" x14ac:dyDescent="0.3">
      <c r="B1905" s="62" t="s">
        <v>104</v>
      </c>
      <c r="C1905" s="62"/>
      <c r="D1905" s="62"/>
      <c r="E1905" s="48">
        <v>0</v>
      </c>
      <c r="F1905" s="49">
        <v>0</v>
      </c>
      <c r="G1905" s="48">
        <v>0</v>
      </c>
      <c r="H1905" s="49">
        <v>0</v>
      </c>
      <c r="I1905" s="48">
        <v>0</v>
      </c>
      <c r="J1905" s="49">
        <v>0</v>
      </c>
      <c r="K1905" s="48">
        <v>0</v>
      </c>
      <c r="L1905" s="49">
        <v>0</v>
      </c>
      <c r="M1905" s="48">
        <v>0</v>
      </c>
      <c r="N1905" s="49">
        <v>0</v>
      </c>
      <c r="O1905" s="48">
        <v>0</v>
      </c>
      <c r="P1905" s="49">
        <v>0</v>
      </c>
      <c r="Q1905" s="48">
        <v>0</v>
      </c>
      <c r="R1905" s="49">
        <v>7.8205000000000053</v>
      </c>
      <c r="S1905" s="48">
        <v>7.3701666666666705</v>
      </c>
      <c r="T1905" s="49">
        <v>6.8298333333333403</v>
      </c>
      <c r="U1905" s="48">
        <v>4.8886666666666674</v>
      </c>
      <c r="V1905" s="49">
        <v>0.48850000000000215</v>
      </c>
      <c r="W1905" s="48">
        <v>0</v>
      </c>
      <c r="X1905" s="49">
        <v>0</v>
      </c>
      <c r="Y1905" s="48">
        <v>0</v>
      </c>
      <c r="Z1905" s="49">
        <v>0</v>
      </c>
      <c r="AA1905" s="48">
        <v>0</v>
      </c>
      <c r="AB1905" s="49">
        <v>0</v>
      </c>
      <c r="AC1905" s="58">
        <f t="shared" si="710"/>
        <v>27.397666666666687</v>
      </c>
      <c r="AD1905" s="58"/>
      <c r="AE1905" s="58"/>
    </row>
    <row r="1906" spans="2:31" x14ac:dyDescent="0.3">
      <c r="B1906" s="62" t="s">
        <v>101</v>
      </c>
      <c r="C1906" s="62"/>
      <c r="D1906" s="62"/>
      <c r="E1906" s="48">
        <v>0</v>
      </c>
      <c r="F1906" s="49">
        <v>0</v>
      </c>
      <c r="G1906" s="48">
        <v>0</v>
      </c>
      <c r="H1906" s="49">
        <v>0</v>
      </c>
      <c r="I1906" s="48">
        <v>0</v>
      </c>
      <c r="J1906" s="49">
        <v>0</v>
      </c>
      <c r="K1906" s="48">
        <v>0</v>
      </c>
      <c r="L1906" s="49">
        <v>0</v>
      </c>
      <c r="M1906" s="48">
        <v>0</v>
      </c>
      <c r="N1906" s="49">
        <v>0</v>
      </c>
      <c r="O1906" s="48">
        <v>0</v>
      </c>
      <c r="P1906" s="49">
        <v>0</v>
      </c>
      <c r="Q1906" s="48">
        <v>0</v>
      </c>
      <c r="R1906" s="49">
        <v>0</v>
      </c>
      <c r="S1906" s="48">
        <v>4.7500000000000382E-2</v>
      </c>
      <c r="T1906" s="49">
        <v>0</v>
      </c>
      <c r="U1906" s="48">
        <v>0</v>
      </c>
      <c r="V1906" s="49">
        <v>0</v>
      </c>
      <c r="W1906" s="48">
        <v>0</v>
      </c>
      <c r="X1906" s="49">
        <v>0</v>
      </c>
      <c r="Y1906" s="48">
        <v>0</v>
      </c>
      <c r="Z1906" s="49">
        <v>0</v>
      </c>
      <c r="AA1906" s="48">
        <v>0</v>
      </c>
      <c r="AB1906" s="49">
        <v>0</v>
      </c>
      <c r="AC1906" s="58">
        <f t="shared" si="710"/>
        <v>4.7500000000000382E-2</v>
      </c>
      <c r="AD1906" s="58"/>
      <c r="AE1906" s="58"/>
    </row>
    <row r="1907" spans="2:31" x14ac:dyDescent="0.3">
      <c r="B1907" s="62" t="s">
        <v>102</v>
      </c>
      <c r="C1907" s="62"/>
      <c r="D1907" s="62"/>
      <c r="E1907" s="48">
        <v>0</v>
      </c>
      <c r="F1907" s="49">
        <v>0</v>
      </c>
      <c r="G1907" s="48">
        <v>0</v>
      </c>
      <c r="H1907" s="49">
        <v>0</v>
      </c>
      <c r="I1907" s="48">
        <v>0</v>
      </c>
      <c r="J1907" s="49">
        <v>0</v>
      </c>
      <c r="K1907" s="48">
        <v>0</v>
      </c>
      <c r="L1907" s="49">
        <v>0</v>
      </c>
      <c r="M1907" s="48">
        <v>0</v>
      </c>
      <c r="N1907" s="49">
        <v>0.44983333333333347</v>
      </c>
      <c r="O1907" s="48">
        <v>12.849999999999994</v>
      </c>
      <c r="P1907" s="49">
        <v>5.8700000000000045</v>
      </c>
      <c r="Q1907" s="48">
        <v>5.8499999999999943</v>
      </c>
      <c r="R1907" s="49">
        <v>10.629999999999995</v>
      </c>
      <c r="S1907" s="48">
        <v>11.959999999999994</v>
      </c>
      <c r="T1907" s="49">
        <v>12.120000000000005</v>
      </c>
      <c r="U1907" s="48">
        <v>12.11</v>
      </c>
      <c r="V1907" s="49">
        <v>10.650000000000006</v>
      </c>
      <c r="W1907" s="48">
        <v>7.9900000000000091</v>
      </c>
      <c r="X1907" s="49">
        <v>0</v>
      </c>
      <c r="Y1907" s="48">
        <v>0</v>
      </c>
      <c r="Z1907" s="49">
        <v>0</v>
      </c>
      <c r="AA1907" s="48">
        <v>0</v>
      </c>
      <c r="AB1907" s="49">
        <v>0</v>
      </c>
      <c r="AC1907" s="58">
        <f t="shared" si="710"/>
        <v>90.479833333333332</v>
      </c>
      <c r="AD1907" s="58"/>
      <c r="AE1907" s="58"/>
    </row>
    <row r="1908" spans="2:31" x14ac:dyDescent="0.3">
      <c r="B1908" s="62" t="s">
        <v>103</v>
      </c>
      <c r="C1908" s="62"/>
      <c r="D1908" s="62"/>
      <c r="E1908" s="48">
        <v>0</v>
      </c>
      <c r="F1908" s="49">
        <v>0</v>
      </c>
      <c r="G1908" s="48">
        <v>0</v>
      </c>
      <c r="H1908" s="49">
        <v>0</v>
      </c>
      <c r="I1908" s="48">
        <v>0</v>
      </c>
      <c r="J1908" s="49">
        <v>0</v>
      </c>
      <c r="K1908" s="48">
        <v>0</v>
      </c>
      <c r="L1908" s="49">
        <v>0</v>
      </c>
      <c r="M1908" s="48">
        <v>3.4888333333333343</v>
      </c>
      <c r="N1908" s="49">
        <v>27.052833333333304</v>
      </c>
      <c r="O1908" s="48">
        <v>18.270166666666675</v>
      </c>
      <c r="P1908" s="49">
        <v>4.2036666666666731</v>
      </c>
      <c r="Q1908" s="48">
        <v>0</v>
      </c>
      <c r="R1908" s="49">
        <v>9.3710000000000004</v>
      </c>
      <c r="S1908" s="48">
        <v>8.6676666666666691</v>
      </c>
      <c r="T1908" s="49">
        <v>9.081500000000009</v>
      </c>
      <c r="U1908" s="48">
        <v>8.886000000000001</v>
      </c>
      <c r="V1908" s="49">
        <v>6.6316666666666633</v>
      </c>
      <c r="W1908" s="48">
        <v>4.5286666666666671</v>
      </c>
      <c r="X1908" s="49">
        <v>0</v>
      </c>
      <c r="Y1908" s="48">
        <v>0</v>
      </c>
      <c r="Z1908" s="49">
        <v>0</v>
      </c>
      <c r="AA1908" s="48">
        <v>0</v>
      </c>
      <c r="AB1908" s="49">
        <v>0</v>
      </c>
      <c r="AC1908" s="58">
        <f t="shared" si="710"/>
        <v>100.18199999999997</v>
      </c>
      <c r="AD1908" s="58"/>
      <c r="AE1908" s="58"/>
    </row>
    <row r="1909" spans="2:31" x14ac:dyDescent="0.3">
      <c r="B1909" s="62" t="s">
        <v>116</v>
      </c>
      <c r="C1909" s="62"/>
      <c r="D1909" s="62"/>
      <c r="E1909" s="48">
        <v>0</v>
      </c>
      <c r="F1909" s="49">
        <v>0</v>
      </c>
      <c r="G1909" s="48">
        <v>0</v>
      </c>
      <c r="H1909" s="49">
        <v>0</v>
      </c>
      <c r="I1909" s="48">
        <v>0</v>
      </c>
      <c r="J1909" s="49">
        <v>0</v>
      </c>
      <c r="K1909" s="48">
        <v>0</v>
      </c>
      <c r="L1909" s="49">
        <v>0</v>
      </c>
      <c r="M1909" s="48">
        <v>24.929333333333336</v>
      </c>
      <c r="N1909" s="49">
        <v>22.209999999999994</v>
      </c>
      <c r="O1909" s="48">
        <v>29.090000000000003</v>
      </c>
      <c r="P1909" s="49">
        <v>17.53</v>
      </c>
      <c r="Q1909" s="48">
        <v>14.810000000000002</v>
      </c>
      <c r="R1909" s="49">
        <v>15.840000000000003</v>
      </c>
      <c r="S1909" s="48">
        <v>17.049999999999997</v>
      </c>
      <c r="T1909" s="49">
        <v>14.269999999999982</v>
      </c>
      <c r="U1909" s="48">
        <v>11.780000000000001</v>
      </c>
      <c r="V1909" s="49">
        <v>4.2199999999999989</v>
      </c>
      <c r="W1909" s="48">
        <v>0</v>
      </c>
      <c r="X1909" s="49">
        <v>13.306999999999997</v>
      </c>
      <c r="Y1909" s="48">
        <v>0</v>
      </c>
      <c r="Z1909" s="49">
        <v>0</v>
      </c>
      <c r="AA1909" s="48">
        <v>0</v>
      </c>
      <c r="AB1909" s="49">
        <v>0</v>
      </c>
      <c r="AC1909" s="58">
        <f t="shared" si="710"/>
        <v>185.03633333333332</v>
      </c>
      <c r="AD1909" s="58"/>
      <c r="AE1909" s="58"/>
    </row>
    <row r="1910" spans="2:31" x14ac:dyDescent="0.3">
      <c r="B1910" s="62" t="s">
        <v>117</v>
      </c>
      <c r="C1910" s="62"/>
      <c r="D1910" s="62"/>
      <c r="E1910" s="48">
        <v>0</v>
      </c>
      <c r="F1910" s="49">
        <v>0</v>
      </c>
      <c r="G1910" s="48">
        <v>0</v>
      </c>
      <c r="H1910" s="49">
        <v>0</v>
      </c>
      <c r="I1910" s="48">
        <v>0</v>
      </c>
      <c r="J1910" s="49">
        <v>0</v>
      </c>
      <c r="K1910" s="48">
        <v>0</v>
      </c>
      <c r="L1910" s="49">
        <v>0</v>
      </c>
      <c r="M1910" s="48">
        <v>62.811666666666682</v>
      </c>
      <c r="N1910" s="49">
        <v>139.97766666666666</v>
      </c>
      <c r="O1910" s="48">
        <v>140.00433333333336</v>
      </c>
      <c r="P1910" s="49">
        <v>139.96533333333335</v>
      </c>
      <c r="Q1910" s="48">
        <v>104.99583333333334</v>
      </c>
      <c r="R1910" s="49">
        <v>137.66616666666661</v>
      </c>
      <c r="S1910" s="48">
        <v>139.99216666666672</v>
      </c>
      <c r="T1910" s="49">
        <v>139.999</v>
      </c>
      <c r="U1910" s="48">
        <v>140.00483333333332</v>
      </c>
      <c r="V1910" s="49">
        <v>140.02166666666668</v>
      </c>
      <c r="W1910" s="48">
        <v>140.01500000000001</v>
      </c>
      <c r="X1910" s="49">
        <v>39.051333333333332</v>
      </c>
      <c r="Y1910" s="48">
        <v>0</v>
      </c>
      <c r="Z1910" s="49">
        <v>0</v>
      </c>
      <c r="AA1910" s="48">
        <v>0</v>
      </c>
      <c r="AB1910" s="49">
        <v>0</v>
      </c>
      <c r="AC1910" s="58">
        <f t="shared" si="710"/>
        <v>1464.5050000000003</v>
      </c>
      <c r="AD1910" s="58"/>
      <c r="AE1910" s="58"/>
    </row>
    <row r="1911" spans="2:31" x14ac:dyDescent="0.3">
      <c r="B1911" s="62" t="s">
        <v>118</v>
      </c>
      <c r="C1911" s="62"/>
      <c r="D1911" s="62"/>
      <c r="E1911" s="48">
        <v>0</v>
      </c>
      <c r="F1911" s="49">
        <v>0</v>
      </c>
      <c r="G1911" s="48">
        <v>0</v>
      </c>
      <c r="H1911" s="49">
        <v>0</v>
      </c>
      <c r="I1911" s="48">
        <v>0</v>
      </c>
      <c r="J1911" s="49">
        <v>0</v>
      </c>
      <c r="K1911" s="48">
        <v>0</v>
      </c>
      <c r="L1911" s="49">
        <v>0</v>
      </c>
      <c r="M1911" s="48">
        <v>0</v>
      </c>
      <c r="N1911" s="49">
        <v>9.2949999999999928</v>
      </c>
      <c r="O1911" s="48">
        <v>41.909333333333301</v>
      </c>
      <c r="P1911" s="49">
        <v>48.73033333333337</v>
      </c>
      <c r="Q1911" s="48">
        <v>2.3072166666666645</v>
      </c>
      <c r="R1911" s="49">
        <v>0</v>
      </c>
      <c r="S1911" s="48">
        <v>0</v>
      </c>
      <c r="T1911" s="49">
        <v>0</v>
      </c>
      <c r="U1911" s="48">
        <v>0</v>
      </c>
      <c r="V1911" s="49">
        <v>0</v>
      </c>
      <c r="W1911" s="48">
        <v>0</v>
      </c>
      <c r="X1911" s="49">
        <v>0</v>
      </c>
      <c r="Y1911" s="48">
        <v>0</v>
      </c>
      <c r="Z1911" s="49">
        <v>0</v>
      </c>
      <c r="AA1911" s="48">
        <v>0</v>
      </c>
      <c r="AB1911" s="49">
        <v>0</v>
      </c>
      <c r="AC1911" s="58">
        <f t="shared" si="710"/>
        <v>102.24188333333332</v>
      </c>
      <c r="AD1911" s="58"/>
      <c r="AE1911" s="58"/>
    </row>
    <row r="1912" spans="2:31" x14ac:dyDescent="0.3">
      <c r="B1912" s="62" t="s">
        <v>127</v>
      </c>
      <c r="C1912" s="62"/>
      <c r="D1912" s="62"/>
      <c r="E1912" s="48">
        <v>0</v>
      </c>
      <c r="F1912" s="49">
        <v>0</v>
      </c>
      <c r="G1912" s="48">
        <v>0</v>
      </c>
      <c r="H1912" s="49">
        <v>0</v>
      </c>
      <c r="I1912" s="48">
        <v>0</v>
      </c>
      <c r="J1912" s="49">
        <v>0</v>
      </c>
      <c r="K1912" s="48">
        <v>0</v>
      </c>
      <c r="L1912" s="49">
        <v>0</v>
      </c>
      <c r="M1912" s="48">
        <v>60.817333333333316</v>
      </c>
      <c r="N1912" s="49">
        <v>103.25504275</v>
      </c>
      <c r="O1912" s="48">
        <v>101.162992</v>
      </c>
      <c r="P1912" s="49">
        <v>107.44374999999999</v>
      </c>
      <c r="Q1912" s="48">
        <v>92.992631000000003</v>
      </c>
      <c r="R1912" s="49">
        <v>91.555808999999996</v>
      </c>
      <c r="S1912" s="48">
        <v>91.758342999999996</v>
      </c>
      <c r="T1912" s="49">
        <v>115.705922</v>
      </c>
      <c r="U1912" s="48">
        <v>126.852577</v>
      </c>
      <c r="V1912" s="49">
        <v>128.94780807000001</v>
      </c>
      <c r="W1912" s="48">
        <v>141.89383727000001</v>
      </c>
      <c r="X1912" s="49">
        <v>65.45</v>
      </c>
      <c r="Y1912" s="48">
        <v>0</v>
      </c>
      <c r="Z1912" s="49">
        <v>0</v>
      </c>
      <c r="AA1912" s="48">
        <v>0</v>
      </c>
      <c r="AB1912" s="49">
        <v>0</v>
      </c>
      <c r="AC1912" s="58">
        <f t="shared" si="710"/>
        <v>1227.8360454233334</v>
      </c>
      <c r="AD1912" s="58"/>
      <c r="AE1912" s="58"/>
    </row>
    <row r="1913" spans="2:31" x14ac:dyDescent="0.3">
      <c r="B1913" s="4" t="s">
        <v>129</v>
      </c>
      <c r="C1913" s="12"/>
      <c r="D1913" s="12"/>
      <c r="E1913" s="48">
        <v>0</v>
      </c>
      <c r="F1913" s="49">
        <v>0</v>
      </c>
      <c r="G1913" s="48">
        <v>0</v>
      </c>
      <c r="H1913" s="49">
        <v>0</v>
      </c>
      <c r="I1913" s="48">
        <v>0</v>
      </c>
      <c r="J1913" s="49">
        <v>0</v>
      </c>
      <c r="K1913" s="48">
        <v>0</v>
      </c>
      <c r="L1913" s="49">
        <v>0</v>
      </c>
      <c r="M1913" s="48">
        <v>9.9985000000000017</v>
      </c>
      <c r="N1913" s="49">
        <v>33.072833333333307</v>
      </c>
      <c r="O1913" s="48">
        <v>46.208666666666659</v>
      </c>
      <c r="P1913" s="49">
        <v>55.476666666666674</v>
      </c>
      <c r="Q1913" s="48">
        <v>42.529499999999999</v>
      </c>
      <c r="R1913" s="49">
        <v>0</v>
      </c>
      <c r="S1913" s="48">
        <v>0</v>
      </c>
      <c r="T1913" s="49">
        <v>0</v>
      </c>
      <c r="U1913" s="48">
        <v>0</v>
      </c>
      <c r="V1913" s="49">
        <v>24.113666666666671</v>
      </c>
      <c r="W1913" s="48">
        <v>24.511833333333335</v>
      </c>
      <c r="X1913" s="49">
        <v>4.3333333333333002E-3</v>
      </c>
      <c r="Y1913" s="48">
        <v>0</v>
      </c>
      <c r="Z1913" s="49">
        <v>0</v>
      </c>
      <c r="AA1913" s="48">
        <v>0</v>
      </c>
      <c r="AB1913" s="49">
        <v>0</v>
      </c>
      <c r="AC1913" s="58">
        <f>SUM(E1913:AB1913)</f>
        <v>235.91599999999997</v>
      </c>
      <c r="AD1913" s="58"/>
      <c r="AE1913" s="58"/>
    </row>
    <row r="1914" spans="2:31" x14ac:dyDescent="0.3">
      <c r="B1914" s="4" t="s">
        <v>130</v>
      </c>
      <c r="C1914" s="12"/>
      <c r="D1914" s="12"/>
      <c r="E1914" s="48">
        <v>0</v>
      </c>
      <c r="F1914" s="49">
        <v>0</v>
      </c>
      <c r="G1914" s="48">
        <v>0</v>
      </c>
      <c r="H1914" s="49">
        <v>0</v>
      </c>
      <c r="I1914" s="48">
        <v>0</v>
      </c>
      <c r="J1914" s="49">
        <v>0</v>
      </c>
      <c r="K1914" s="48">
        <v>0</v>
      </c>
      <c r="L1914" s="49">
        <v>0</v>
      </c>
      <c r="M1914" s="48">
        <v>0</v>
      </c>
      <c r="N1914" s="49">
        <v>0</v>
      </c>
      <c r="O1914" s="48">
        <v>0</v>
      </c>
      <c r="P1914" s="49">
        <v>0</v>
      </c>
      <c r="Q1914" s="48">
        <v>0.20283333333333456</v>
      </c>
      <c r="R1914" s="49">
        <v>0</v>
      </c>
      <c r="S1914" s="48">
        <v>0</v>
      </c>
      <c r="T1914" s="49">
        <v>0</v>
      </c>
      <c r="U1914" s="48">
        <v>0</v>
      </c>
      <c r="V1914" s="49">
        <v>0</v>
      </c>
      <c r="W1914" s="48">
        <v>0</v>
      </c>
      <c r="X1914" s="49">
        <v>0</v>
      </c>
      <c r="Y1914" s="48">
        <v>0</v>
      </c>
      <c r="Z1914" s="49">
        <v>0</v>
      </c>
      <c r="AA1914" s="48">
        <v>0</v>
      </c>
      <c r="AB1914" s="49">
        <v>0</v>
      </c>
      <c r="AC1914" s="58">
        <f>SUM(E1914:AB1914)</f>
        <v>0.20283333333333456</v>
      </c>
      <c r="AD1914" s="58"/>
      <c r="AE1914" s="58"/>
    </row>
    <row r="1915" spans="2:31" x14ac:dyDescent="0.3">
      <c r="B1915" s="4" t="s">
        <v>131</v>
      </c>
      <c r="C1915" s="12"/>
      <c r="D1915" s="12"/>
      <c r="E1915" s="48">
        <v>0</v>
      </c>
      <c r="F1915" s="49">
        <v>0</v>
      </c>
      <c r="G1915" s="48">
        <v>0</v>
      </c>
      <c r="H1915" s="49">
        <v>0</v>
      </c>
      <c r="I1915" s="48">
        <v>0</v>
      </c>
      <c r="J1915" s="49">
        <v>0</v>
      </c>
      <c r="K1915" s="48">
        <v>0</v>
      </c>
      <c r="L1915" s="49">
        <v>0</v>
      </c>
      <c r="M1915" s="48">
        <v>3.1818333333333322</v>
      </c>
      <c r="N1915" s="49">
        <v>3.7988333333333335</v>
      </c>
      <c r="O1915" s="48">
        <v>8.187833333333332</v>
      </c>
      <c r="P1915" s="49">
        <v>0</v>
      </c>
      <c r="Q1915" s="48">
        <v>0</v>
      </c>
      <c r="R1915" s="49">
        <v>4.4446666666666657</v>
      </c>
      <c r="S1915" s="48">
        <v>5.4014999999999995</v>
      </c>
      <c r="T1915" s="49">
        <v>5.1146666666666674</v>
      </c>
      <c r="U1915" s="48">
        <v>4.2720000000000029</v>
      </c>
      <c r="V1915" s="49">
        <v>1.8981666666666677</v>
      </c>
      <c r="W1915" s="48">
        <v>0.8401666666666664</v>
      </c>
      <c r="X1915" s="49">
        <v>0.34599999999999992</v>
      </c>
      <c r="Y1915" s="48">
        <v>0</v>
      </c>
      <c r="Z1915" s="49">
        <v>0</v>
      </c>
      <c r="AA1915" s="48">
        <v>0</v>
      </c>
      <c r="AB1915" s="49">
        <v>0</v>
      </c>
      <c r="AC1915" s="87">
        <f>SUM(E1915:AB1915)</f>
        <v>37.485666666666667</v>
      </c>
      <c r="AD1915" s="87"/>
      <c r="AE1915" s="87"/>
    </row>
    <row r="1916" spans="2:31" x14ac:dyDescent="0.3">
      <c r="B1916" s="13" t="s">
        <v>2</v>
      </c>
      <c r="C1916" s="13"/>
      <c r="D1916" s="13"/>
      <c r="E1916" s="14">
        <f>SUM(E1856:E1915)</f>
        <v>0</v>
      </c>
      <c r="F1916" s="14">
        <f t="shared" ref="F1916" si="711">SUM(F1856:F1915)</f>
        <v>0</v>
      </c>
      <c r="G1916" s="14">
        <f t="shared" ref="G1916" si="712">SUM(G1856:G1915)</f>
        <v>0</v>
      </c>
      <c r="H1916" s="14">
        <f t="shared" ref="H1916" si="713">SUM(H1856:H1915)</f>
        <v>0</v>
      </c>
      <c r="I1916" s="14">
        <f t="shared" ref="I1916" si="714">SUM(I1856:I1915)</f>
        <v>0</v>
      </c>
      <c r="J1916" s="14">
        <f t="shared" ref="J1916" si="715">SUM(J1856:J1915)</f>
        <v>0</v>
      </c>
      <c r="K1916" s="14">
        <f t="shared" ref="K1916" si="716">SUM(K1856:K1915)</f>
        <v>0</v>
      </c>
      <c r="L1916" s="14">
        <f t="shared" ref="L1916" si="717">SUM(L1856:L1915)</f>
        <v>0</v>
      </c>
      <c r="M1916" s="14">
        <f t="shared" ref="M1916" si="718">SUM(M1856:M1915)</f>
        <v>278.82879999999994</v>
      </c>
      <c r="N1916" s="14">
        <f t="shared" ref="N1916" si="719">SUM(N1856:N1915)</f>
        <v>940.6278427499999</v>
      </c>
      <c r="O1916" s="14">
        <f t="shared" ref="O1916" si="720">SUM(O1856:O1915)</f>
        <v>938.87705866666658</v>
      </c>
      <c r="P1916" s="14">
        <f t="shared" ref="P1916" si="721">SUM(P1856:P1915)</f>
        <v>822.37375000000009</v>
      </c>
      <c r="Q1916" s="14">
        <f t="shared" ref="Q1916" si="722">SUM(Q1856:Q1915)</f>
        <v>602.05911433333335</v>
      </c>
      <c r="R1916" s="14">
        <f t="shared" ref="R1916" si="723">SUM(R1856:R1915)</f>
        <v>721.36017566666658</v>
      </c>
      <c r="S1916" s="14">
        <f t="shared" ref="S1916" si="724">SUM(S1856:S1915)</f>
        <v>722.61617633333333</v>
      </c>
      <c r="T1916" s="14">
        <f t="shared" ref="T1916" si="725">SUM(T1856:T1915)</f>
        <v>724.32208866666667</v>
      </c>
      <c r="U1916" s="14">
        <f t="shared" ref="U1916" si="726">SUM(U1856:U1915)</f>
        <v>688.23971033333339</v>
      </c>
      <c r="V1916" s="14">
        <f t="shared" ref="V1916" si="727">SUM(V1856:V1915)</f>
        <v>709.85595807000004</v>
      </c>
      <c r="W1916" s="14">
        <f t="shared" ref="W1916" si="728">SUM(W1856:W1915)</f>
        <v>611.66343726999992</v>
      </c>
      <c r="X1916" s="14">
        <f t="shared" ref="X1916" si="729">SUM(X1856:X1915)</f>
        <v>151.22346666666667</v>
      </c>
      <c r="Y1916" s="14">
        <f t="shared" ref="Y1916" si="730">SUM(Y1856:Y1915)</f>
        <v>0</v>
      </c>
      <c r="Z1916" s="14">
        <f t="shared" ref="Z1916" si="731">SUM(Z1856:Z1915)</f>
        <v>0</v>
      </c>
      <c r="AA1916" s="14">
        <f t="shared" ref="AA1916" si="732">SUM(AA1856:AA1915)</f>
        <v>0</v>
      </c>
      <c r="AB1916" s="14">
        <f t="shared" ref="AB1916" si="733">SUM(AB1856:AB1915)</f>
        <v>0</v>
      </c>
      <c r="AC1916" s="70">
        <f>SUM(AC1856:AE1915)</f>
        <v>7912.0475787566666</v>
      </c>
      <c r="AD1916" s="70"/>
      <c r="AE1916" s="70"/>
    </row>
    <row r="1917" spans="2:31" x14ac:dyDescent="0.3">
      <c r="B1917" s="15"/>
      <c r="C1917" s="16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</row>
    <row r="1918" spans="2:31" x14ac:dyDescent="0.3">
      <c r="B1918" s="15"/>
      <c r="C1918" s="16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</row>
    <row r="1919" spans="2:31" x14ac:dyDescent="0.3">
      <c r="B1919" s="8">
        <f>'Resumen-Mensual'!$AH$22</f>
        <v>45321</v>
      </c>
    </row>
    <row r="1920" spans="2:31" x14ac:dyDescent="0.3">
      <c r="B1920" s="8"/>
    </row>
    <row r="1921" spans="2:31" x14ac:dyDescent="0.3">
      <c r="B1921" s="9" t="s">
        <v>81</v>
      </c>
      <c r="C1921" s="10"/>
      <c r="D1921" s="10"/>
      <c r="E1921" s="11">
        <v>1</v>
      </c>
      <c r="F1921" s="11">
        <v>2</v>
      </c>
      <c r="G1921" s="11">
        <v>3</v>
      </c>
      <c r="H1921" s="11">
        <v>4</v>
      </c>
      <c r="I1921" s="11">
        <v>5</v>
      </c>
      <c r="J1921" s="11">
        <v>6</v>
      </c>
      <c r="K1921" s="11">
        <v>7</v>
      </c>
      <c r="L1921" s="11">
        <v>8</v>
      </c>
      <c r="M1921" s="11">
        <v>9</v>
      </c>
      <c r="N1921" s="11">
        <v>10</v>
      </c>
      <c r="O1921" s="11">
        <v>11</v>
      </c>
      <c r="P1921" s="11">
        <v>12</v>
      </c>
      <c r="Q1921" s="11">
        <v>13</v>
      </c>
      <c r="R1921" s="11">
        <v>14</v>
      </c>
      <c r="S1921" s="11">
        <v>15</v>
      </c>
      <c r="T1921" s="11">
        <v>16</v>
      </c>
      <c r="U1921" s="11">
        <v>17</v>
      </c>
      <c r="V1921" s="11">
        <v>18</v>
      </c>
      <c r="W1921" s="11">
        <v>19</v>
      </c>
      <c r="X1921" s="11">
        <v>20</v>
      </c>
      <c r="Y1921" s="11">
        <v>21</v>
      </c>
      <c r="Z1921" s="11">
        <v>22</v>
      </c>
      <c r="AA1921" s="11">
        <v>23</v>
      </c>
      <c r="AB1921" s="11">
        <v>24</v>
      </c>
      <c r="AC1921" s="68" t="s">
        <v>2</v>
      </c>
      <c r="AD1921" s="68"/>
      <c r="AE1921" s="68"/>
    </row>
    <row r="1922" spans="2:31" x14ac:dyDescent="0.3">
      <c r="B1922" s="82" t="s">
        <v>37</v>
      </c>
      <c r="C1922" s="82"/>
      <c r="D1922" s="82"/>
      <c r="E1922" s="48">
        <v>0</v>
      </c>
      <c r="F1922" s="49">
        <v>0</v>
      </c>
      <c r="G1922" s="48">
        <v>0</v>
      </c>
      <c r="H1922" s="49">
        <v>0</v>
      </c>
      <c r="I1922" s="48">
        <v>0</v>
      </c>
      <c r="J1922" s="49">
        <v>0</v>
      </c>
      <c r="K1922" s="48">
        <v>0</v>
      </c>
      <c r="L1922" s="49">
        <v>0</v>
      </c>
      <c r="M1922" s="48">
        <v>0</v>
      </c>
      <c r="N1922" s="49">
        <v>0</v>
      </c>
      <c r="O1922" s="48">
        <v>0</v>
      </c>
      <c r="P1922" s="49">
        <v>0</v>
      </c>
      <c r="Q1922" s="48">
        <v>0</v>
      </c>
      <c r="R1922" s="49">
        <v>0</v>
      </c>
      <c r="S1922" s="48">
        <v>0</v>
      </c>
      <c r="T1922" s="49">
        <v>0</v>
      </c>
      <c r="U1922" s="48">
        <v>0</v>
      </c>
      <c r="V1922" s="49">
        <v>0</v>
      </c>
      <c r="W1922" s="48">
        <v>0</v>
      </c>
      <c r="X1922" s="49">
        <v>0</v>
      </c>
      <c r="Y1922" s="48">
        <v>0</v>
      </c>
      <c r="Z1922" s="49">
        <v>0</v>
      </c>
      <c r="AA1922" s="48">
        <v>0</v>
      </c>
      <c r="AB1922" s="49">
        <v>0</v>
      </c>
      <c r="AC1922" s="58">
        <f>SUM(E1922:AB1922)</f>
        <v>0</v>
      </c>
      <c r="AD1922" s="58"/>
      <c r="AE1922" s="58"/>
    </row>
    <row r="1923" spans="2:31" x14ac:dyDescent="0.3">
      <c r="B1923" s="62" t="s">
        <v>38</v>
      </c>
      <c r="C1923" s="62"/>
      <c r="D1923" s="62"/>
      <c r="E1923" s="48">
        <v>0</v>
      </c>
      <c r="F1923" s="49">
        <v>0</v>
      </c>
      <c r="G1923" s="48">
        <v>0</v>
      </c>
      <c r="H1923" s="49">
        <v>0</v>
      </c>
      <c r="I1923" s="48">
        <v>0</v>
      </c>
      <c r="J1923" s="49">
        <v>0</v>
      </c>
      <c r="K1923" s="48">
        <v>0</v>
      </c>
      <c r="L1923" s="49">
        <v>0</v>
      </c>
      <c r="M1923" s="48">
        <v>0</v>
      </c>
      <c r="N1923" s="49">
        <v>0</v>
      </c>
      <c r="O1923" s="48">
        <v>0</v>
      </c>
      <c r="P1923" s="49">
        <v>0</v>
      </c>
      <c r="Q1923" s="48">
        <v>1.5000000000000568E-2</v>
      </c>
      <c r="R1923" s="49">
        <v>9.8166666666666416E-2</v>
      </c>
      <c r="S1923" s="48">
        <v>0</v>
      </c>
      <c r="T1923" s="49">
        <v>0</v>
      </c>
      <c r="U1923" s="48">
        <v>0</v>
      </c>
      <c r="V1923" s="49">
        <v>0</v>
      </c>
      <c r="W1923" s="48">
        <v>0</v>
      </c>
      <c r="X1923" s="49">
        <v>0</v>
      </c>
      <c r="Y1923" s="48">
        <v>0</v>
      </c>
      <c r="Z1923" s="49">
        <v>0</v>
      </c>
      <c r="AA1923" s="48">
        <v>0</v>
      </c>
      <c r="AB1923" s="49">
        <v>0</v>
      </c>
      <c r="AC1923" s="58">
        <f t="shared" ref="AC1923:AC1954" si="734">SUM(E1923:AB1923)</f>
        <v>0.11316666666666698</v>
      </c>
      <c r="AD1923" s="58"/>
      <c r="AE1923" s="58"/>
    </row>
    <row r="1924" spans="2:31" x14ac:dyDescent="0.3">
      <c r="B1924" s="62" t="s">
        <v>39</v>
      </c>
      <c r="C1924" s="62"/>
      <c r="D1924" s="62"/>
      <c r="E1924" s="48">
        <v>0</v>
      </c>
      <c r="F1924" s="49">
        <v>0</v>
      </c>
      <c r="G1924" s="48">
        <v>0</v>
      </c>
      <c r="H1924" s="49">
        <v>0</v>
      </c>
      <c r="I1924" s="48">
        <v>0</v>
      </c>
      <c r="J1924" s="49">
        <v>0</v>
      </c>
      <c r="K1924" s="48">
        <v>0</v>
      </c>
      <c r="L1924" s="49">
        <v>0</v>
      </c>
      <c r="M1924" s="48">
        <v>4.455000000000001</v>
      </c>
      <c r="N1924" s="49">
        <v>15.299999999999985</v>
      </c>
      <c r="O1924" s="48">
        <v>18.037333333333329</v>
      </c>
      <c r="P1924" s="49">
        <v>18.378833333333329</v>
      </c>
      <c r="Q1924" s="48">
        <v>18.567666666666661</v>
      </c>
      <c r="R1924" s="49">
        <v>9.4930000000000021</v>
      </c>
      <c r="S1924" s="48">
        <v>0</v>
      </c>
      <c r="T1924" s="49">
        <v>0</v>
      </c>
      <c r="U1924" s="48">
        <v>1.9800000000000002</v>
      </c>
      <c r="V1924" s="49">
        <v>3.9000000000000039</v>
      </c>
      <c r="W1924" s="48">
        <v>0</v>
      </c>
      <c r="X1924" s="49">
        <v>0</v>
      </c>
      <c r="Y1924" s="48">
        <v>0</v>
      </c>
      <c r="Z1924" s="49">
        <v>0</v>
      </c>
      <c r="AA1924" s="48">
        <v>0</v>
      </c>
      <c r="AB1924" s="49">
        <v>0</v>
      </c>
      <c r="AC1924" s="58">
        <f t="shared" si="734"/>
        <v>90.111833333333308</v>
      </c>
      <c r="AD1924" s="58"/>
      <c r="AE1924" s="58"/>
    </row>
    <row r="1925" spans="2:31" x14ac:dyDescent="0.3">
      <c r="B1925" s="62" t="s">
        <v>40</v>
      </c>
      <c r="C1925" s="62"/>
      <c r="D1925" s="62"/>
      <c r="E1925" s="48">
        <v>0</v>
      </c>
      <c r="F1925" s="49">
        <v>0</v>
      </c>
      <c r="G1925" s="48">
        <v>0</v>
      </c>
      <c r="H1925" s="49">
        <v>0</v>
      </c>
      <c r="I1925" s="48">
        <v>0</v>
      </c>
      <c r="J1925" s="49">
        <v>0</v>
      </c>
      <c r="K1925" s="48">
        <v>0</v>
      </c>
      <c r="L1925" s="49">
        <v>0</v>
      </c>
      <c r="M1925" s="48">
        <v>10.033166666666663</v>
      </c>
      <c r="N1925" s="49">
        <v>2.3048333333333328</v>
      </c>
      <c r="O1925" s="48">
        <v>0</v>
      </c>
      <c r="P1925" s="49">
        <v>0</v>
      </c>
      <c r="Q1925" s="48">
        <v>0</v>
      </c>
      <c r="R1925" s="49">
        <v>0</v>
      </c>
      <c r="S1925" s="48">
        <v>0</v>
      </c>
      <c r="T1925" s="49">
        <v>0</v>
      </c>
      <c r="U1925" s="48">
        <v>0</v>
      </c>
      <c r="V1925" s="49">
        <v>0</v>
      </c>
      <c r="W1925" s="48">
        <v>0</v>
      </c>
      <c r="X1925" s="49">
        <v>0</v>
      </c>
      <c r="Y1925" s="48">
        <v>0</v>
      </c>
      <c r="Z1925" s="49">
        <v>0</v>
      </c>
      <c r="AA1925" s="48">
        <v>0</v>
      </c>
      <c r="AB1925" s="49">
        <v>0</v>
      </c>
      <c r="AC1925" s="58">
        <f t="shared" si="734"/>
        <v>12.337999999999996</v>
      </c>
      <c r="AD1925" s="58"/>
      <c r="AE1925" s="58"/>
    </row>
    <row r="1926" spans="2:31" x14ac:dyDescent="0.3">
      <c r="B1926" s="62" t="s">
        <v>41</v>
      </c>
      <c r="C1926" s="62"/>
      <c r="D1926" s="62"/>
      <c r="E1926" s="48">
        <v>0</v>
      </c>
      <c r="F1926" s="49">
        <v>0</v>
      </c>
      <c r="G1926" s="48">
        <v>0</v>
      </c>
      <c r="H1926" s="49">
        <v>0</v>
      </c>
      <c r="I1926" s="48">
        <v>0</v>
      </c>
      <c r="J1926" s="49">
        <v>0</v>
      </c>
      <c r="K1926" s="48">
        <v>0</v>
      </c>
      <c r="L1926" s="49">
        <v>0</v>
      </c>
      <c r="M1926" s="48">
        <v>13.087666666666669</v>
      </c>
      <c r="N1926" s="49">
        <v>42.033000000000001</v>
      </c>
      <c r="O1926" s="48">
        <v>32.893833333333333</v>
      </c>
      <c r="P1926" s="49">
        <v>27.69700000000001</v>
      </c>
      <c r="Q1926" s="48">
        <v>27.872166666666665</v>
      </c>
      <c r="R1926" s="49">
        <v>14.039666666666664</v>
      </c>
      <c r="S1926" s="48">
        <v>0</v>
      </c>
      <c r="T1926" s="49">
        <v>0</v>
      </c>
      <c r="U1926" s="48">
        <v>3.8150000000000004</v>
      </c>
      <c r="V1926" s="49">
        <v>2.6166666666666685</v>
      </c>
      <c r="W1926" s="48">
        <v>0</v>
      </c>
      <c r="X1926" s="49">
        <v>0</v>
      </c>
      <c r="Y1926" s="48">
        <v>0</v>
      </c>
      <c r="Z1926" s="49">
        <v>0</v>
      </c>
      <c r="AA1926" s="48">
        <v>0</v>
      </c>
      <c r="AB1926" s="49">
        <v>0</v>
      </c>
      <c r="AC1926" s="58">
        <f t="shared" si="734"/>
        <v>164.05500000000001</v>
      </c>
      <c r="AD1926" s="58"/>
      <c r="AE1926" s="58"/>
    </row>
    <row r="1927" spans="2:31" x14ac:dyDescent="0.3">
      <c r="B1927" s="62" t="s">
        <v>42</v>
      </c>
      <c r="C1927" s="62"/>
      <c r="D1927" s="62"/>
      <c r="E1927" s="48">
        <v>0</v>
      </c>
      <c r="F1927" s="49">
        <v>0</v>
      </c>
      <c r="G1927" s="48">
        <v>0</v>
      </c>
      <c r="H1927" s="49">
        <v>0</v>
      </c>
      <c r="I1927" s="48">
        <v>0</v>
      </c>
      <c r="J1927" s="49">
        <v>0</v>
      </c>
      <c r="K1927" s="48">
        <v>0</v>
      </c>
      <c r="L1927" s="49">
        <v>0</v>
      </c>
      <c r="M1927" s="48">
        <v>16.979166666666664</v>
      </c>
      <c r="N1927" s="49">
        <v>13.852333333333329</v>
      </c>
      <c r="O1927" s="48">
        <v>0.67966666666666431</v>
      </c>
      <c r="P1927" s="49">
        <v>0</v>
      </c>
      <c r="Q1927" s="48">
        <v>0</v>
      </c>
      <c r="R1927" s="49">
        <v>0</v>
      </c>
      <c r="S1927" s="48">
        <v>0</v>
      </c>
      <c r="T1927" s="49">
        <v>0</v>
      </c>
      <c r="U1927" s="48">
        <v>2.538333333333334</v>
      </c>
      <c r="V1927" s="49">
        <v>0</v>
      </c>
      <c r="W1927" s="48">
        <v>0</v>
      </c>
      <c r="X1927" s="49">
        <v>0</v>
      </c>
      <c r="Y1927" s="48">
        <v>0</v>
      </c>
      <c r="Z1927" s="49">
        <v>0</v>
      </c>
      <c r="AA1927" s="48">
        <v>0</v>
      </c>
      <c r="AB1927" s="49">
        <v>0</v>
      </c>
      <c r="AC1927" s="58">
        <f t="shared" si="734"/>
        <v>34.049499999999995</v>
      </c>
      <c r="AD1927" s="58"/>
      <c r="AE1927" s="58"/>
    </row>
    <row r="1928" spans="2:31" x14ac:dyDescent="0.3">
      <c r="B1928" s="62" t="s">
        <v>43</v>
      </c>
      <c r="C1928" s="62"/>
      <c r="D1928" s="62"/>
      <c r="E1928" s="48">
        <v>0</v>
      </c>
      <c r="F1928" s="49">
        <v>0</v>
      </c>
      <c r="G1928" s="48">
        <v>0</v>
      </c>
      <c r="H1928" s="49">
        <v>0</v>
      </c>
      <c r="I1928" s="48">
        <v>0</v>
      </c>
      <c r="J1928" s="49">
        <v>0</v>
      </c>
      <c r="K1928" s="48">
        <v>0</v>
      </c>
      <c r="L1928" s="49">
        <v>0</v>
      </c>
      <c r="M1928" s="48">
        <v>16.192333333333334</v>
      </c>
      <c r="N1928" s="49">
        <v>14.690833333333334</v>
      </c>
      <c r="O1928" s="48">
        <v>6.6466666666666603</v>
      </c>
      <c r="P1928" s="49">
        <v>5.1138333333333348</v>
      </c>
      <c r="Q1928" s="48">
        <v>4.7665000000000024</v>
      </c>
      <c r="R1928" s="49">
        <v>2.4223333333333357</v>
      </c>
      <c r="S1928" s="48">
        <v>0</v>
      </c>
      <c r="T1928" s="49">
        <v>0</v>
      </c>
      <c r="U1928" s="48">
        <v>0.66366666666666541</v>
      </c>
      <c r="V1928" s="49">
        <v>0</v>
      </c>
      <c r="W1928" s="48">
        <v>0</v>
      </c>
      <c r="X1928" s="49">
        <v>0</v>
      </c>
      <c r="Y1928" s="48">
        <v>0</v>
      </c>
      <c r="Z1928" s="49">
        <v>0</v>
      </c>
      <c r="AA1928" s="48">
        <v>0</v>
      </c>
      <c r="AB1928" s="49">
        <v>0</v>
      </c>
      <c r="AC1928" s="58">
        <f t="shared" si="734"/>
        <v>50.49616666666666</v>
      </c>
      <c r="AD1928" s="58"/>
      <c r="AE1928" s="58"/>
    </row>
    <row r="1929" spans="2:31" x14ac:dyDescent="0.3">
      <c r="B1929" s="62" t="s">
        <v>44</v>
      </c>
      <c r="C1929" s="62"/>
      <c r="D1929" s="62"/>
      <c r="E1929" s="48">
        <v>0</v>
      </c>
      <c r="F1929" s="49">
        <v>0</v>
      </c>
      <c r="G1929" s="48">
        <v>0</v>
      </c>
      <c r="H1929" s="49">
        <v>0</v>
      </c>
      <c r="I1929" s="48">
        <v>0</v>
      </c>
      <c r="J1929" s="49">
        <v>0</v>
      </c>
      <c r="K1929" s="48">
        <v>0</v>
      </c>
      <c r="L1929" s="49">
        <v>0</v>
      </c>
      <c r="M1929" s="48">
        <v>7.2243333333333339</v>
      </c>
      <c r="N1929" s="49">
        <v>22.360833333333339</v>
      </c>
      <c r="O1929" s="48">
        <v>14.689833333333349</v>
      </c>
      <c r="P1929" s="49">
        <v>13.263666666666655</v>
      </c>
      <c r="Q1929" s="48">
        <v>14.239999999999995</v>
      </c>
      <c r="R1929" s="49">
        <v>3.9973333333333292</v>
      </c>
      <c r="S1929" s="48">
        <v>0</v>
      </c>
      <c r="T1929" s="49">
        <v>0</v>
      </c>
      <c r="U1929" s="48">
        <v>1.451166666666668</v>
      </c>
      <c r="V1929" s="49">
        <v>1.4761666666666666</v>
      </c>
      <c r="W1929" s="48">
        <v>0</v>
      </c>
      <c r="X1929" s="49">
        <v>0</v>
      </c>
      <c r="Y1929" s="48">
        <v>0</v>
      </c>
      <c r="Z1929" s="49">
        <v>0</v>
      </c>
      <c r="AA1929" s="48">
        <v>0</v>
      </c>
      <c r="AB1929" s="49">
        <v>0</v>
      </c>
      <c r="AC1929" s="58">
        <f t="shared" si="734"/>
        <v>78.703333333333333</v>
      </c>
      <c r="AD1929" s="58"/>
      <c r="AE1929" s="58"/>
    </row>
    <row r="1930" spans="2:31" x14ac:dyDescent="0.3">
      <c r="B1930" s="62" t="s">
        <v>45</v>
      </c>
      <c r="C1930" s="62"/>
      <c r="D1930" s="62"/>
      <c r="E1930" s="48">
        <v>0</v>
      </c>
      <c r="F1930" s="49">
        <v>0</v>
      </c>
      <c r="G1930" s="48">
        <v>0</v>
      </c>
      <c r="H1930" s="49">
        <v>0</v>
      </c>
      <c r="I1930" s="48">
        <v>0</v>
      </c>
      <c r="J1930" s="49">
        <v>0</v>
      </c>
      <c r="K1930" s="48">
        <v>0</v>
      </c>
      <c r="L1930" s="49">
        <v>0</v>
      </c>
      <c r="M1930" s="48">
        <v>6.1333000000000037</v>
      </c>
      <c r="N1930" s="49">
        <v>23.222333333333339</v>
      </c>
      <c r="O1930" s="48">
        <v>10.575166666666666</v>
      </c>
      <c r="P1930" s="49">
        <v>5.2044999999999986</v>
      </c>
      <c r="Q1930" s="48">
        <v>0.70983333333333543</v>
      </c>
      <c r="R1930" s="49">
        <v>0</v>
      </c>
      <c r="S1930" s="48">
        <v>0</v>
      </c>
      <c r="T1930" s="49">
        <v>0</v>
      </c>
      <c r="U1930" s="48">
        <v>0</v>
      </c>
      <c r="V1930" s="49">
        <v>0</v>
      </c>
      <c r="W1930" s="48">
        <v>0</v>
      </c>
      <c r="X1930" s="49">
        <v>0</v>
      </c>
      <c r="Y1930" s="48">
        <v>0</v>
      </c>
      <c r="Z1930" s="49">
        <v>0</v>
      </c>
      <c r="AA1930" s="48">
        <v>0</v>
      </c>
      <c r="AB1930" s="49">
        <v>0</v>
      </c>
      <c r="AC1930" s="58">
        <f t="shared" si="734"/>
        <v>45.845133333333344</v>
      </c>
      <c r="AD1930" s="58"/>
      <c r="AE1930" s="58"/>
    </row>
    <row r="1931" spans="2:31" x14ac:dyDescent="0.3">
      <c r="B1931" s="62" t="s">
        <v>46</v>
      </c>
      <c r="C1931" s="62"/>
      <c r="D1931" s="62"/>
      <c r="E1931" s="48">
        <v>0</v>
      </c>
      <c r="F1931" s="49">
        <v>0</v>
      </c>
      <c r="G1931" s="48">
        <v>0</v>
      </c>
      <c r="H1931" s="49">
        <v>0</v>
      </c>
      <c r="I1931" s="48">
        <v>0</v>
      </c>
      <c r="J1931" s="49">
        <v>0</v>
      </c>
      <c r="K1931" s="48">
        <v>0</v>
      </c>
      <c r="L1931" s="49">
        <v>0</v>
      </c>
      <c r="M1931" s="48">
        <v>12.89838333333333</v>
      </c>
      <c r="N1931" s="49">
        <v>17.716999999999999</v>
      </c>
      <c r="O1931" s="48">
        <v>25.566000000000006</v>
      </c>
      <c r="P1931" s="49">
        <v>26.251666666666665</v>
      </c>
      <c r="Q1931" s="48">
        <v>24.586999999999993</v>
      </c>
      <c r="R1931" s="49">
        <v>12.134949999999987</v>
      </c>
      <c r="S1931" s="48">
        <v>0</v>
      </c>
      <c r="T1931" s="49">
        <v>0</v>
      </c>
      <c r="U1931" s="48">
        <v>5.5338000000000003</v>
      </c>
      <c r="V1931" s="49">
        <v>14.760250000000012</v>
      </c>
      <c r="W1931" s="48">
        <v>0</v>
      </c>
      <c r="X1931" s="49">
        <v>0</v>
      </c>
      <c r="Y1931" s="48">
        <v>0</v>
      </c>
      <c r="Z1931" s="49">
        <v>0</v>
      </c>
      <c r="AA1931" s="48">
        <v>0</v>
      </c>
      <c r="AB1931" s="49">
        <v>0</v>
      </c>
      <c r="AC1931" s="58">
        <f t="shared" si="734"/>
        <v>139.44904999999997</v>
      </c>
      <c r="AD1931" s="58"/>
      <c r="AE1931" s="58"/>
    </row>
    <row r="1932" spans="2:31" x14ac:dyDescent="0.3">
      <c r="B1932" s="62" t="s">
        <v>47</v>
      </c>
      <c r="C1932" s="62"/>
      <c r="D1932" s="62"/>
      <c r="E1932" s="48">
        <v>0</v>
      </c>
      <c r="F1932" s="49">
        <v>0</v>
      </c>
      <c r="G1932" s="48">
        <v>0</v>
      </c>
      <c r="H1932" s="49">
        <v>0</v>
      </c>
      <c r="I1932" s="48">
        <v>0</v>
      </c>
      <c r="J1932" s="49">
        <v>0</v>
      </c>
      <c r="K1932" s="48">
        <v>0</v>
      </c>
      <c r="L1932" s="49">
        <v>0</v>
      </c>
      <c r="M1932" s="48">
        <v>10.413900000000003</v>
      </c>
      <c r="N1932" s="49">
        <v>23.895999999999976</v>
      </c>
      <c r="O1932" s="48">
        <v>23.895999999999976</v>
      </c>
      <c r="P1932" s="49">
        <v>23.895999999999976</v>
      </c>
      <c r="Q1932" s="48">
        <v>23.895999999999976</v>
      </c>
      <c r="R1932" s="49">
        <v>12.346266666666663</v>
      </c>
      <c r="S1932" s="48">
        <v>0</v>
      </c>
      <c r="T1932" s="49">
        <v>0</v>
      </c>
      <c r="U1932" s="48">
        <v>4.6631999999999998</v>
      </c>
      <c r="V1932" s="49">
        <v>17.225999999999999</v>
      </c>
      <c r="W1932" s="48">
        <v>0</v>
      </c>
      <c r="X1932" s="49">
        <v>0</v>
      </c>
      <c r="Y1932" s="48">
        <v>0</v>
      </c>
      <c r="Z1932" s="49">
        <v>0</v>
      </c>
      <c r="AA1932" s="48">
        <v>0</v>
      </c>
      <c r="AB1932" s="49">
        <v>0</v>
      </c>
      <c r="AC1932" s="58">
        <f t="shared" si="734"/>
        <v>140.23336666666657</v>
      </c>
      <c r="AD1932" s="58"/>
      <c r="AE1932" s="58"/>
    </row>
    <row r="1933" spans="2:31" x14ac:dyDescent="0.3">
      <c r="B1933" s="62" t="s">
        <v>48</v>
      </c>
      <c r="C1933" s="62"/>
      <c r="D1933" s="62"/>
      <c r="E1933" s="48">
        <v>0</v>
      </c>
      <c r="F1933" s="49">
        <v>0</v>
      </c>
      <c r="G1933" s="48">
        <v>0</v>
      </c>
      <c r="H1933" s="49">
        <v>0</v>
      </c>
      <c r="I1933" s="48">
        <v>0</v>
      </c>
      <c r="J1933" s="49">
        <v>0</v>
      </c>
      <c r="K1933" s="48">
        <v>0</v>
      </c>
      <c r="L1933" s="49">
        <v>0</v>
      </c>
      <c r="M1933" s="48">
        <v>7.5410999999999975</v>
      </c>
      <c r="N1933" s="49">
        <v>17.303999999999981</v>
      </c>
      <c r="O1933" s="48">
        <v>17.303999999999981</v>
      </c>
      <c r="P1933" s="49">
        <v>17.303999999999981</v>
      </c>
      <c r="Q1933" s="48">
        <v>17.303999999999981</v>
      </c>
      <c r="R1933" s="49">
        <v>8.9403999999999932</v>
      </c>
      <c r="S1933" s="48">
        <v>0</v>
      </c>
      <c r="T1933" s="49">
        <v>0</v>
      </c>
      <c r="U1933" s="48">
        <v>3.3768000000000011</v>
      </c>
      <c r="V1933" s="49">
        <v>12.474000000000011</v>
      </c>
      <c r="W1933" s="48">
        <v>0</v>
      </c>
      <c r="X1933" s="49">
        <v>0</v>
      </c>
      <c r="Y1933" s="48">
        <v>0</v>
      </c>
      <c r="Z1933" s="49">
        <v>0</v>
      </c>
      <c r="AA1933" s="48">
        <v>0</v>
      </c>
      <c r="AB1933" s="49">
        <v>0</v>
      </c>
      <c r="AC1933" s="58">
        <f t="shared" si="734"/>
        <v>101.54829999999993</v>
      </c>
      <c r="AD1933" s="58"/>
      <c r="AE1933" s="58"/>
    </row>
    <row r="1934" spans="2:31" x14ac:dyDescent="0.3">
      <c r="B1934" s="62" t="s">
        <v>49</v>
      </c>
      <c r="C1934" s="62"/>
      <c r="D1934" s="62"/>
      <c r="E1934" s="48">
        <v>0</v>
      </c>
      <c r="F1934" s="49">
        <v>0</v>
      </c>
      <c r="G1934" s="48">
        <v>0</v>
      </c>
      <c r="H1934" s="49">
        <v>0</v>
      </c>
      <c r="I1934" s="48">
        <v>0</v>
      </c>
      <c r="J1934" s="49">
        <v>0</v>
      </c>
      <c r="K1934" s="48">
        <v>0</v>
      </c>
      <c r="L1934" s="49">
        <v>0</v>
      </c>
      <c r="M1934" s="48">
        <v>37.300499999999992</v>
      </c>
      <c r="N1934" s="49">
        <v>7.749666666666668</v>
      </c>
      <c r="O1934" s="48">
        <v>0</v>
      </c>
      <c r="P1934" s="49">
        <v>2.8499999999999658E-2</v>
      </c>
      <c r="Q1934" s="48">
        <v>1.9166666666666287E-2</v>
      </c>
      <c r="R1934" s="49">
        <v>0</v>
      </c>
      <c r="S1934" s="48">
        <v>0</v>
      </c>
      <c r="T1934" s="49">
        <v>0</v>
      </c>
      <c r="U1934" s="48">
        <v>0</v>
      </c>
      <c r="V1934" s="49">
        <v>0</v>
      </c>
      <c r="W1934" s="48">
        <v>0</v>
      </c>
      <c r="X1934" s="49">
        <v>0</v>
      </c>
      <c r="Y1934" s="48">
        <v>0</v>
      </c>
      <c r="Z1934" s="49">
        <v>0</v>
      </c>
      <c r="AA1934" s="48">
        <v>0</v>
      </c>
      <c r="AB1934" s="49">
        <v>0</v>
      </c>
      <c r="AC1934" s="58">
        <f t="shared" si="734"/>
        <v>45.097833333333327</v>
      </c>
      <c r="AD1934" s="58"/>
      <c r="AE1934" s="58"/>
    </row>
    <row r="1935" spans="2:31" x14ac:dyDescent="0.3">
      <c r="B1935" s="62" t="s">
        <v>50</v>
      </c>
      <c r="C1935" s="62"/>
      <c r="D1935" s="62"/>
      <c r="E1935" s="48">
        <v>0</v>
      </c>
      <c r="F1935" s="49">
        <v>0</v>
      </c>
      <c r="G1935" s="48">
        <v>0</v>
      </c>
      <c r="H1935" s="49">
        <v>0</v>
      </c>
      <c r="I1935" s="48">
        <v>0</v>
      </c>
      <c r="J1935" s="49">
        <v>0</v>
      </c>
      <c r="K1935" s="48">
        <v>0</v>
      </c>
      <c r="L1935" s="49">
        <v>0</v>
      </c>
      <c r="M1935" s="48">
        <v>6.5913333333333348</v>
      </c>
      <c r="N1935" s="49">
        <v>9.1775000000000055</v>
      </c>
      <c r="O1935" s="48">
        <v>7.5628333333333275</v>
      </c>
      <c r="P1935" s="49">
        <v>5.8233333333333333</v>
      </c>
      <c r="Q1935" s="48">
        <v>5.7426666666666621</v>
      </c>
      <c r="R1935" s="49">
        <v>2.9703333333333317</v>
      </c>
      <c r="S1935" s="48">
        <v>0</v>
      </c>
      <c r="T1935" s="49">
        <v>0</v>
      </c>
      <c r="U1935" s="48">
        <v>1.3356666666666672</v>
      </c>
      <c r="V1935" s="49">
        <v>0</v>
      </c>
      <c r="W1935" s="48">
        <v>0</v>
      </c>
      <c r="X1935" s="49">
        <v>0</v>
      </c>
      <c r="Y1935" s="48">
        <v>0</v>
      </c>
      <c r="Z1935" s="49">
        <v>0</v>
      </c>
      <c r="AA1935" s="48">
        <v>0</v>
      </c>
      <c r="AB1935" s="49">
        <v>0</v>
      </c>
      <c r="AC1935" s="58">
        <f t="shared" si="734"/>
        <v>39.203666666666663</v>
      </c>
      <c r="AD1935" s="58"/>
      <c r="AE1935" s="58"/>
    </row>
    <row r="1936" spans="2:31" x14ac:dyDescent="0.3">
      <c r="B1936" s="62" t="s">
        <v>123</v>
      </c>
      <c r="C1936" s="62"/>
      <c r="D1936" s="62"/>
      <c r="E1936" s="48">
        <v>0</v>
      </c>
      <c r="F1936" s="49">
        <v>0</v>
      </c>
      <c r="G1936" s="48">
        <v>0</v>
      </c>
      <c r="H1936" s="49">
        <v>0</v>
      </c>
      <c r="I1936" s="48">
        <v>0</v>
      </c>
      <c r="J1936" s="49">
        <v>0</v>
      </c>
      <c r="K1936" s="48">
        <v>0</v>
      </c>
      <c r="L1936" s="49">
        <v>0</v>
      </c>
      <c r="M1936" s="48">
        <v>5.513333333333331</v>
      </c>
      <c r="N1936" s="49">
        <v>2.6180000000000012</v>
      </c>
      <c r="O1936" s="48">
        <v>4.8333333333332361E-2</v>
      </c>
      <c r="P1936" s="49">
        <v>0</v>
      </c>
      <c r="Q1936" s="48">
        <v>1.6570000000000016</v>
      </c>
      <c r="R1936" s="49">
        <v>1.0598333333333323</v>
      </c>
      <c r="S1936" s="48">
        <v>0</v>
      </c>
      <c r="T1936" s="49">
        <v>0</v>
      </c>
      <c r="U1936" s="48">
        <v>0.49616666666666742</v>
      </c>
      <c r="V1936" s="49">
        <v>0</v>
      </c>
      <c r="W1936" s="48">
        <v>0</v>
      </c>
      <c r="X1936" s="49">
        <v>0</v>
      </c>
      <c r="Y1936" s="48">
        <v>0</v>
      </c>
      <c r="Z1936" s="49">
        <v>0</v>
      </c>
      <c r="AA1936" s="48">
        <v>0</v>
      </c>
      <c r="AB1936" s="49">
        <v>0</v>
      </c>
      <c r="AC1936" s="58">
        <f t="shared" si="734"/>
        <v>11.392666666666665</v>
      </c>
      <c r="AD1936" s="58"/>
      <c r="AE1936" s="58"/>
    </row>
    <row r="1937" spans="2:31" x14ac:dyDescent="0.3">
      <c r="B1937" s="62" t="s">
        <v>51</v>
      </c>
      <c r="C1937" s="62"/>
      <c r="D1937" s="62"/>
      <c r="E1937" s="48">
        <v>0</v>
      </c>
      <c r="F1937" s="49">
        <v>0</v>
      </c>
      <c r="G1937" s="48">
        <v>0</v>
      </c>
      <c r="H1937" s="49">
        <v>0</v>
      </c>
      <c r="I1937" s="48">
        <v>0</v>
      </c>
      <c r="J1937" s="49">
        <v>0</v>
      </c>
      <c r="K1937" s="48">
        <v>0</v>
      </c>
      <c r="L1937" s="49">
        <v>0</v>
      </c>
      <c r="M1937" s="48">
        <v>18.632500000000004</v>
      </c>
      <c r="N1937" s="49">
        <v>83.608833333333365</v>
      </c>
      <c r="O1937" s="48">
        <v>62.599999999999994</v>
      </c>
      <c r="P1937" s="49">
        <v>58.379999999999995</v>
      </c>
      <c r="Q1937" s="48">
        <v>58.460000000000008</v>
      </c>
      <c r="R1937" s="49">
        <v>30.711333333333336</v>
      </c>
      <c r="S1937" s="48">
        <v>0</v>
      </c>
      <c r="T1937" s="49">
        <v>0</v>
      </c>
      <c r="U1937" s="48">
        <v>13.718500000000004</v>
      </c>
      <c r="V1937" s="49">
        <v>35.215166666666647</v>
      </c>
      <c r="W1937" s="48">
        <v>0</v>
      </c>
      <c r="X1937" s="49">
        <v>0</v>
      </c>
      <c r="Y1937" s="48">
        <v>0</v>
      </c>
      <c r="Z1937" s="49">
        <v>0</v>
      </c>
      <c r="AA1937" s="48">
        <v>0</v>
      </c>
      <c r="AB1937" s="49">
        <v>0</v>
      </c>
      <c r="AC1937" s="58">
        <f t="shared" si="734"/>
        <v>361.32633333333331</v>
      </c>
      <c r="AD1937" s="58"/>
      <c r="AE1937" s="58"/>
    </row>
    <row r="1938" spans="2:31" x14ac:dyDescent="0.3">
      <c r="B1938" s="62" t="s">
        <v>52</v>
      </c>
      <c r="C1938" s="62"/>
      <c r="D1938" s="62"/>
      <c r="E1938" s="48">
        <v>0</v>
      </c>
      <c r="F1938" s="49">
        <v>0</v>
      </c>
      <c r="G1938" s="48">
        <v>0</v>
      </c>
      <c r="H1938" s="49">
        <v>0</v>
      </c>
      <c r="I1938" s="48">
        <v>0</v>
      </c>
      <c r="J1938" s="49">
        <v>0</v>
      </c>
      <c r="K1938" s="48">
        <v>0</v>
      </c>
      <c r="L1938" s="49">
        <v>0</v>
      </c>
      <c r="M1938" s="48">
        <v>2.5660000000000007</v>
      </c>
      <c r="N1938" s="49">
        <v>16.940499999999993</v>
      </c>
      <c r="O1938" s="48">
        <v>11.55666666666667</v>
      </c>
      <c r="P1938" s="49">
        <v>10.977499999999999</v>
      </c>
      <c r="Q1938" s="48">
        <v>3.6719999999999988</v>
      </c>
      <c r="R1938" s="49">
        <v>0</v>
      </c>
      <c r="S1938" s="48">
        <v>0</v>
      </c>
      <c r="T1938" s="49">
        <v>0</v>
      </c>
      <c r="U1938" s="48">
        <v>0</v>
      </c>
      <c r="V1938" s="49">
        <v>0</v>
      </c>
      <c r="W1938" s="48">
        <v>0</v>
      </c>
      <c r="X1938" s="49">
        <v>0</v>
      </c>
      <c r="Y1938" s="48">
        <v>0</v>
      </c>
      <c r="Z1938" s="49">
        <v>0</v>
      </c>
      <c r="AA1938" s="48">
        <v>0</v>
      </c>
      <c r="AB1938" s="49">
        <v>0</v>
      </c>
      <c r="AC1938" s="58">
        <f t="shared" si="734"/>
        <v>45.712666666666664</v>
      </c>
      <c r="AD1938" s="58"/>
      <c r="AE1938" s="58"/>
    </row>
    <row r="1939" spans="2:31" x14ac:dyDescent="0.3">
      <c r="B1939" s="62" t="s">
        <v>53</v>
      </c>
      <c r="C1939" s="62"/>
      <c r="D1939" s="62"/>
      <c r="E1939" s="48">
        <v>0</v>
      </c>
      <c r="F1939" s="49">
        <v>0</v>
      </c>
      <c r="G1939" s="48">
        <v>0</v>
      </c>
      <c r="H1939" s="49">
        <v>0</v>
      </c>
      <c r="I1939" s="48">
        <v>0</v>
      </c>
      <c r="J1939" s="49">
        <v>0</v>
      </c>
      <c r="K1939" s="48">
        <v>0</v>
      </c>
      <c r="L1939" s="49">
        <v>0</v>
      </c>
      <c r="M1939" s="48">
        <v>0</v>
      </c>
      <c r="N1939" s="49">
        <v>0</v>
      </c>
      <c r="O1939" s="48">
        <v>0</v>
      </c>
      <c r="P1939" s="49">
        <v>0</v>
      </c>
      <c r="Q1939" s="48">
        <v>0</v>
      </c>
      <c r="R1939" s="49">
        <v>0</v>
      </c>
      <c r="S1939" s="48">
        <v>0</v>
      </c>
      <c r="T1939" s="49">
        <v>0</v>
      </c>
      <c r="U1939" s="48">
        <v>0</v>
      </c>
      <c r="V1939" s="49">
        <v>0</v>
      </c>
      <c r="W1939" s="48">
        <v>0</v>
      </c>
      <c r="X1939" s="49">
        <v>0</v>
      </c>
      <c r="Y1939" s="48">
        <v>0</v>
      </c>
      <c r="Z1939" s="49">
        <v>0</v>
      </c>
      <c r="AA1939" s="48">
        <v>0</v>
      </c>
      <c r="AB1939" s="49">
        <v>0</v>
      </c>
      <c r="AC1939" s="58">
        <f t="shared" si="734"/>
        <v>0</v>
      </c>
      <c r="AD1939" s="58"/>
      <c r="AE1939" s="58"/>
    </row>
    <row r="1940" spans="2:31" x14ac:dyDescent="0.3">
      <c r="B1940" s="62" t="s">
        <v>54</v>
      </c>
      <c r="C1940" s="62"/>
      <c r="D1940" s="62"/>
      <c r="E1940" s="48">
        <v>0</v>
      </c>
      <c r="F1940" s="49">
        <v>0</v>
      </c>
      <c r="G1940" s="48">
        <v>0</v>
      </c>
      <c r="H1940" s="49">
        <v>0</v>
      </c>
      <c r="I1940" s="48">
        <v>0</v>
      </c>
      <c r="J1940" s="49">
        <v>0</v>
      </c>
      <c r="K1940" s="48">
        <v>0</v>
      </c>
      <c r="L1940" s="49">
        <v>0</v>
      </c>
      <c r="M1940" s="48">
        <v>12.218500000000002</v>
      </c>
      <c r="N1940" s="49">
        <v>15.911999999999997</v>
      </c>
      <c r="O1940" s="48">
        <v>12.680999999999999</v>
      </c>
      <c r="P1940" s="49">
        <v>11.26416666666667</v>
      </c>
      <c r="Q1940" s="48">
        <v>11.075999999999995</v>
      </c>
      <c r="R1940" s="49">
        <v>5.285666666666665</v>
      </c>
      <c r="S1940" s="48">
        <v>0</v>
      </c>
      <c r="T1940" s="49">
        <v>0</v>
      </c>
      <c r="U1940" s="48">
        <v>2.072666666666668</v>
      </c>
      <c r="V1940" s="49">
        <v>5.7715000000000014</v>
      </c>
      <c r="W1940" s="48">
        <v>0</v>
      </c>
      <c r="X1940" s="49">
        <v>0</v>
      </c>
      <c r="Y1940" s="48">
        <v>0</v>
      </c>
      <c r="Z1940" s="49">
        <v>0</v>
      </c>
      <c r="AA1940" s="48">
        <v>0</v>
      </c>
      <c r="AB1940" s="49">
        <v>0</v>
      </c>
      <c r="AC1940" s="58">
        <f t="shared" si="734"/>
        <v>76.281499999999994</v>
      </c>
      <c r="AD1940" s="58"/>
      <c r="AE1940" s="58"/>
    </row>
    <row r="1941" spans="2:31" x14ac:dyDescent="0.3">
      <c r="B1941" s="62" t="s">
        <v>55</v>
      </c>
      <c r="C1941" s="62"/>
      <c r="D1941" s="62"/>
      <c r="E1941" s="48">
        <v>0</v>
      </c>
      <c r="F1941" s="49">
        <v>0</v>
      </c>
      <c r="G1941" s="48">
        <v>0</v>
      </c>
      <c r="H1941" s="49">
        <v>0</v>
      </c>
      <c r="I1941" s="48">
        <v>0</v>
      </c>
      <c r="J1941" s="49">
        <v>0</v>
      </c>
      <c r="K1941" s="48">
        <v>0</v>
      </c>
      <c r="L1941" s="49">
        <v>0</v>
      </c>
      <c r="M1941" s="48">
        <v>7.510833333333335</v>
      </c>
      <c r="N1941" s="49">
        <v>15.471666666666676</v>
      </c>
      <c r="O1941" s="48">
        <v>20.922333333333349</v>
      </c>
      <c r="P1941" s="49">
        <v>23.771166666666662</v>
      </c>
      <c r="Q1941" s="48">
        <v>23.962499999999991</v>
      </c>
      <c r="R1941" s="49">
        <v>11.390333333333334</v>
      </c>
      <c r="S1941" s="48">
        <v>0</v>
      </c>
      <c r="T1941" s="49">
        <v>0</v>
      </c>
      <c r="U1941" s="48">
        <v>3.1541666666666677</v>
      </c>
      <c r="V1941" s="49">
        <v>5.2301666666666611</v>
      </c>
      <c r="W1941" s="48">
        <v>0</v>
      </c>
      <c r="X1941" s="49">
        <v>0</v>
      </c>
      <c r="Y1941" s="48">
        <v>0</v>
      </c>
      <c r="Z1941" s="49">
        <v>0</v>
      </c>
      <c r="AA1941" s="48">
        <v>0</v>
      </c>
      <c r="AB1941" s="49">
        <v>0</v>
      </c>
      <c r="AC1941" s="58">
        <f t="shared" si="734"/>
        <v>111.41316666666667</v>
      </c>
      <c r="AD1941" s="58"/>
      <c r="AE1941" s="58"/>
    </row>
    <row r="1942" spans="2:31" x14ac:dyDescent="0.3">
      <c r="B1942" s="62" t="s">
        <v>56</v>
      </c>
      <c r="C1942" s="62"/>
      <c r="D1942" s="62"/>
      <c r="E1942" s="48">
        <v>0</v>
      </c>
      <c r="F1942" s="49">
        <v>0</v>
      </c>
      <c r="G1942" s="48">
        <v>0</v>
      </c>
      <c r="H1942" s="49">
        <v>0</v>
      </c>
      <c r="I1942" s="48">
        <v>0</v>
      </c>
      <c r="J1942" s="49">
        <v>0</v>
      </c>
      <c r="K1942" s="48">
        <v>0</v>
      </c>
      <c r="L1942" s="49">
        <v>0</v>
      </c>
      <c r="M1942" s="48">
        <v>5.945333333333334</v>
      </c>
      <c r="N1942" s="49">
        <v>7.2506666666666657</v>
      </c>
      <c r="O1942" s="48">
        <v>3.3599999999999994</v>
      </c>
      <c r="P1942" s="49">
        <v>2.405333333333334</v>
      </c>
      <c r="Q1942" s="48">
        <v>1.7530000000000008</v>
      </c>
      <c r="R1942" s="49">
        <v>0.79399999999999993</v>
      </c>
      <c r="S1942" s="48">
        <v>0</v>
      </c>
      <c r="T1942" s="49">
        <v>0</v>
      </c>
      <c r="U1942" s="48">
        <v>0.69150000000000011</v>
      </c>
      <c r="V1942" s="49">
        <v>4.3448333333333329</v>
      </c>
      <c r="W1942" s="48">
        <v>9.7189999999999994</v>
      </c>
      <c r="X1942" s="49">
        <v>0</v>
      </c>
      <c r="Y1942" s="48">
        <v>0</v>
      </c>
      <c r="Z1942" s="49">
        <v>0</v>
      </c>
      <c r="AA1942" s="48">
        <v>0</v>
      </c>
      <c r="AB1942" s="49">
        <v>0</v>
      </c>
      <c r="AC1942" s="58">
        <f t="shared" si="734"/>
        <v>36.263666666666666</v>
      </c>
      <c r="AD1942" s="58"/>
      <c r="AE1942" s="58"/>
    </row>
    <row r="1943" spans="2:31" x14ac:dyDescent="0.3">
      <c r="B1943" s="62" t="s">
        <v>124</v>
      </c>
      <c r="C1943" s="62"/>
      <c r="D1943" s="62"/>
      <c r="E1943" s="48">
        <v>0</v>
      </c>
      <c r="F1943" s="49">
        <v>0</v>
      </c>
      <c r="G1943" s="48">
        <v>0</v>
      </c>
      <c r="H1943" s="49">
        <v>0</v>
      </c>
      <c r="I1943" s="48">
        <v>0</v>
      </c>
      <c r="J1943" s="49">
        <v>0</v>
      </c>
      <c r="K1943" s="48">
        <v>0</v>
      </c>
      <c r="L1943" s="49">
        <v>0</v>
      </c>
      <c r="M1943" s="48">
        <v>32.370449999999998</v>
      </c>
      <c r="N1943" s="49">
        <v>92.44066666666663</v>
      </c>
      <c r="O1943" s="48">
        <v>69.529499999999999</v>
      </c>
      <c r="P1943" s="49">
        <v>66.168333333333322</v>
      </c>
      <c r="Q1943" s="48">
        <v>67.042500000000018</v>
      </c>
      <c r="R1943" s="49">
        <v>34.261499999999998</v>
      </c>
      <c r="S1943" s="48">
        <v>0</v>
      </c>
      <c r="T1943" s="49">
        <v>0</v>
      </c>
      <c r="U1943" s="48">
        <v>12.974833333333335</v>
      </c>
      <c r="V1943" s="49">
        <v>46.776500000000006</v>
      </c>
      <c r="W1943" s="48">
        <v>0</v>
      </c>
      <c r="X1943" s="49">
        <v>0</v>
      </c>
      <c r="Y1943" s="48">
        <v>0</v>
      </c>
      <c r="Z1943" s="49">
        <v>0</v>
      </c>
      <c r="AA1943" s="48">
        <v>0</v>
      </c>
      <c r="AB1943" s="49">
        <v>0</v>
      </c>
      <c r="AC1943" s="58">
        <f t="shared" si="734"/>
        <v>421.56428333333326</v>
      </c>
      <c r="AD1943" s="58"/>
      <c r="AE1943" s="58"/>
    </row>
    <row r="1944" spans="2:31" x14ac:dyDescent="0.3">
      <c r="B1944" s="62" t="s">
        <v>57</v>
      </c>
      <c r="C1944" s="62"/>
      <c r="D1944" s="62"/>
      <c r="E1944" s="48">
        <v>0</v>
      </c>
      <c r="F1944" s="49">
        <v>0</v>
      </c>
      <c r="G1944" s="48">
        <v>0</v>
      </c>
      <c r="H1944" s="49">
        <v>0</v>
      </c>
      <c r="I1944" s="48">
        <v>0</v>
      </c>
      <c r="J1944" s="49">
        <v>0</v>
      </c>
      <c r="K1944" s="48">
        <v>0</v>
      </c>
      <c r="L1944" s="49">
        <v>0</v>
      </c>
      <c r="M1944" s="48">
        <v>0</v>
      </c>
      <c r="N1944" s="49">
        <v>0</v>
      </c>
      <c r="O1944" s="48">
        <v>0</v>
      </c>
      <c r="P1944" s="49">
        <v>0</v>
      </c>
      <c r="Q1944" s="48">
        <v>0</v>
      </c>
      <c r="R1944" s="49">
        <v>0</v>
      </c>
      <c r="S1944" s="48">
        <v>0</v>
      </c>
      <c r="T1944" s="49">
        <v>0</v>
      </c>
      <c r="U1944" s="48">
        <v>0</v>
      </c>
      <c r="V1944" s="49">
        <v>0</v>
      </c>
      <c r="W1944" s="48">
        <v>0</v>
      </c>
      <c r="X1944" s="49">
        <v>0</v>
      </c>
      <c r="Y1944" s="48">
        <v>0</v>
      </c>
      <c r="Z1944" s="49">
        <v>0</v>
      </c>
      <c r="AA1944" s="48">
        <v>0</v>
      </c>
      <c r="AB1944" s="49">
        <v>0</v>
      </c>
      <c r="AC1944" s="58">
        <f t="shared" si="734"/>
        <v>0</v>
      </c>
      <c r="AD1944" s="58"/>
      <c r="AE1944" s="58"/>
    </row>
    <row r="1945" spans="2:31" x14ac:dyDescent="0.3">
      <c r="B1945" s="62" t="s">
        <v>58</v>
      </c>
      <c r="C1945" s="62"/>
      <c r="D1945" s="62"/>
      <c r="E1945" s="48">
        <v>0</v>
      </c>
      <c r="F1945" s="49">
        <v>0</v>
      </c>
      <c r="G1945" s="48">
        <v>0</v>
      </c>
      <c r="H1945" s="49">
        <v>0</v>
      </c>
      <c r="I1945" s="48">
        <v>0</v>
      </c>
      <c r="J1945" s="49">
        <v>0</v>
      </c>
      <c r="K1945" s="48">
        <v>0</v>
      </c>
      <c r="L1945" s="49">
        <v>0</v>
      </c>
      <c r="M1945" s="48">
        <v>0</v>
      </c>
      <c r="N1945" s="49">
        <v>0</v>
      </c>
      <c r="O1945" s="48">
        <v>0</v>
      </c>
      <c r="P1945" s="49">
        <v>0</v>
      </c>
      <c r="Q1945" s="48">
        <v>0</v>
      </c>
      <c r="R1945" s="49">
        <v>0</v>
      </c>
      <c r="S1945" s="48">
        <v>0</v>
      </c>
      <c r="T1945" s="49">
        <v>0</v>
      </c>
      <c r="U1945" s="48">
        <v>0</v>
      </c>
      <c r="V1945" s="49">
        <v>0</v>
      </c>
      <c r="W1945" s="48">
        <v>0</v>
      </c>
      <c r="X1945" s="49">
        <v>0</v>
      </c>
      <c r="Y1945" s="48">
        <v>0</v>
      </c>
      <c r="Z1945" s="49">
        <v>0</v>
      </c>
      <c r="AA1945" s="48">
        <v>0</v>
      </c>
      <c r="AB1945" s="49">
        <v>0</v>
      </c>
      <c r="AC1945" s="58">
        <f t="shared" si="734"/>
        <v>0</v>
      </c>
      <c r="AD1945" s="58"/>
      <c r="AE1945" s="58"/>
    </row>
    <row r="1946" spans="2:31" x14ac:dyDescent="0.3">
      <c r="B1946" s="62" t="s">
        <v>125</v>
      </c>
      <c r="C1946" s="62"/>
      <c r="D1946" s="62"/>
      <c r="E1946" s="48">
        <v>0</v>
      </c>
      <c r="F1946" s="49">
        <v>0</v>
      </c>
      <c r="G1946" s="48">
        <v>0</v>
      </c>
      <c r="H1946" s="49">
        <v>0</v>
      </c>
      <c r="I1946" s="48">
        <v>0</v>
      </c>
      <c r="J1946" s="49">
        <v>0</v>
      </c>
      <c r="K1946" s="48">
        <v>0</v>
      </c>
      <c r="L1946" s="49">
        <v>0</v>
      </c>
      <c r="M1946" s="48">
        <v>17.240666666666666</v>
      </c>
      <c r="N1946" s="49">
        <v>34.075166666666632</v>
      </c>
      <c r="O1946" s="48">
        <v>17.368333333333347</v>
      </c>
      <c r="P1946" s="49">
        <v>15.043166666666677</v>
      </c>
      <c r="Q1946" s="48">
        <v>4.7621666666666691</v>
      </c>
      <c r="R1946" s="49">
        <v>0</v>
      </c>
      <c r="S1946" s="48">
        <v>0</v>
      </c>
      <c r="T1946" s="49">
        <v>0</v>
      </c>
      <c r="U1946" s="48">
        <v>0</v>
      </c>
      <c r="V1946" s="49">
        <v>0</v>
      </c>
      <c r="W1946" s="48">
        <v>0</v>
      </c>
      <c r="X1946" s="49">
        <v>0</v>
      </c>
      <c r="Y1946" s="48">
        <v>0</v>
      </c>
      <c r="Z1946" s="49">
        <v>0</v>
      </c>
      <c r="AA1946" s="48">
        <v>0</v>
      </c>
      <c r="AB1946" s="49">
        <v>0</v>
      </c>
      <c r="AC1946" s="58">
        <f t="shared" si="734"/>
        <v>88.489499999999992</v>
      </c>
      <c r="AD1946" s="58"/>
      <c r="AE1946" s="58"/>
    </row>
    <row r="1947" spans="2:31" x14ac:dyDescent="0.3">
      <c r="B1947" s="62" t="s">
        <v>59</v>
      </c>
      <c r="C1947" s="62"/>
      <c r="D1947" s="62"/>
      <c r="E1947" s="48">
        <v>0</v>
      </c>
      <c r="F1947" s="49">
        <v>0</v>
      </c>
      <c r="G1947" s="48">
        <v>0</v>
      </c>
      <c r="H1947" s="49">
        <v>0</v>
      </c>
      <c r="I1947" s="48">
        <v>0</v>
      </c>
      <c r="J1947" s="49">
        <v>0</v>
      </c>
      <c r="K1947" s="48">
        <v>0</v>
      </c>
      <c r="L1947" s="49">
        <v>0</v>
      </c>
      <c r="M1947" s="48">
        <v>0.12949999999999992</v>
      </c>
      <c r="N1947" s="49">
        <v>0</v>
      </c>
      <c r="O1947" s="48">
        <v>0</v>
      </c>
      <c r="P1947" s="49">
        <v>0</v>
      </c>
      <c r="Q1947" s="48">
        <v>0</v>
      </c>
      <c r="R1947" s="49">
        <v>0</v>
      </c>
      <c r="S1947" s="48">
        <v>0</v>
      </c>
      <c r="T1947" s="49">
        <v>0</v>
      </c>
      <c r="U1947" s="48">
        <v>0</v>
      </c>
      <c r="V1947" s="49">
        <v>0</v>
      </c>
      <c r="W1947" s="48">
        <v>0</v>
      </c>
      <c r="X1947" s="49">
        <v>0</v>
      </c>
      <c r="Y1947" s="48">
        <v>0</v>
      </c>
      <c r="Z1947" s="49">
        <v>0</v>
      </c>
      <c r="AA1947" s="48">
        <v>0</v>
      </c>
      <c r="AB1947" s="49">
        <v>0</v>
      </c>
      <c r="AC1947" s="58">
        <f t="shared" si="734"/>
        <v>0.12949999999999992</v>
      </c>
      <c r="AD1947" s="58"/>
      <c r="AE1947" s="58"/>
    </row>
    <row r="1948" spans="2:31" x14ac:dyDescent="0.3">
      <c r="B1948" s="62" t="s">
        <v>60</v>
      </c>
      <c r="C1948" s="62"/>
      <c r="D1948" s="62"/>
      <c r="E1948" s="48">
        <v>0</v>
      </c>
      <c r="F1948" s="49">
        <v>0</v>
      </c>
      <c r="G1948" s="48">
        <v>0</v>
      </c>
      <c r="H1948" s="49">
        <v>0</v>
      </c>
      <c r="I1948" s="48">
        <v>0</v>
      </c>
      <c r="J1948" s="49">
        <v>0</v>
      </c>
      <c r="K1948" s="48">
        <v>0</v>
      </c>
      <c r="L1948" s="49">
        <v>0</v>
      </c>
      <c r="M1948" s="48">
        <v>2.5334999999999992</v>
      </c>
      <c r="N1948" s="49">
        <v>15.659999999999991</v>
      </c>
      <c r="O1948" s="48">
        <v>0</v>
      </c>
      <c r="P1948" s="49">
        <v>0</v>
      </c>
      <c r="Q1948" s="48">
        <v>0</v>
      </c>
      <c r="R1948" s="49">
        <v>8.2563333333333411</v>
      </c>
      <c r="S1948" s="48">
        <v>0</v>
      </c>
      <c r="T1948" s="49">
        <v>0</v>
      </c>
      <c r="U1948" s="48">
        <v>2.8699999999999992</v>
      </c>
      <c r="V1948" s="49">
        <v>9.300000000000006</v>
      </c>
      <c r="W1948" s="48">
        <v>0</v>
      </c>
      <c r="X1948" s="49">
        <v>0</v>
      </c>
      <c r="Y1948" s="48">
        <v>0</v>
      </c>
      <c r="Z1948" s="49">
        <v>0</v>
      </c>
      <c r="AA1948" s="48">
        <v>0</v>
      </c>
      <c r="AB1948" s="49">
        <v>0</v>
      </c>
      <c r="AC1948" s="58">
        <f t="shared" si="734"/>
        <v>38.619833333333332</v>
      </c>
      <c r="AD1948" s="58"/>
      <c r="AE1948" s="58"/>
    </row>
    <row r="1949" spans="2:31" x14ac:dyDescent="0.3">
      <c r="B1949" s="62" t="s">
        <v>61</v>
      </c>
      <c r="C1949" s="62"/>
      <c r="D1949" s="62"/>
      <c r="E1949" s="48">
        <v>0</v>
      </c>
      <c r="F1949" s="49">
        <v>0</v>
      </c>
      <c r="G1949" s="48">
        <v>0</v>
      </c>
      <c r="H1949" s="49">
        <v>0</v>
      </c>
      <c r="I1949" s="48">
        <v>0</v>
      </c>
      <c r="J1949" s="49">
        <v>0</v>
      </c>
      <c r="K1949" s="48">
        <v>0</v>
      </c>
      <c r="L1949" s="49">
        <v>0</v>
      </c>
      <c r="M1949" s="48">
        <v>9.6299999999999955</v>
      </c>
      <c r="N1949" s="49">
        <v>1.2600000000000051</v>
      </c>
      <c r="O1949" s="48">
        <v>0</v>
      </c>
      <c r="P1949" s="49">
        <v>0</v>
      </c>
      <c r="Q1949" s="48">
        <v>0</v>
      </c>
      <c r="R1949" s="49">
        <v>0</v>
      </c>
      <c r="S1949" s="48">
        <v>0</v>
      </c>
      <c r="T1949" s="49">
        <v>0</v>
      </c>
      <c r="U1949" s="48">
        <v>0</v>
      </c>
      <c r="V1949" s="49">
        <v>0</v>
      </c>
      <c r="W1949" s="48">
        <v>0</v>
      </c>
      <c r="X1949" s="49">
        <v>0</v>
      </c>
      <c r="Y1949" s="48">
        <v>0</v>
      </c>
      <c r="Z1949" s="49">
        <v>0</v>
      </c>
      <c r="AA1949" s="48">
        <v>0</v>
      </c>
      <c r="AB1949" s="49">
        <v>0</v>
      </c>
      <c r="AC1949" s="58">
        <f t="shared" si="734"/>
        <v>10.89</v>
      </c>
      <c r="AD1949" s="58"/>
      <c r="AE1949" s="58"/>
    </row>
    <row r="1950" spans="2:31" x14ac:dyDescent="0.3">
      <c r="B1950" s="62" t="s">
        <v>62</v>
      </c>
      <c r="C1950" s="62"/>
      <c r="D1950" s="62"/>
      <c r="E1950" s="48">
        <v>0</v>
      </c>
      <c r="F1950" s="49">
        <v>0</v>
      </c>
      <c r="G1950" s="48">
        <v>0</v>
      </c>
      <c r="H1950" s="49">
        <v>0</v>
      </c>
      <c r="I1950" s="48">
        <v>0</v>
      </c>
      <c r="J1950" s="49">
        <v>0</v>
      </c>
      <c r="K1950" s="48">
        <v>0</v>
      </c>
      <c r="L1950" s="49">
        <v>0</v>
      </c>
      <c r="M1950" s="48">
        <v>0</v>
      </c>
      <c r="N1950" s="49">
        <v>1.1210000000000022</v>
      </c>
      <c r="O1950" s="48">
        <v>1.1210000000000022</v>
      </c>
      <c r="P1950" s="49">
        <v>1.1210000000000022</v>
      </c>
      <c r="Q1950" s="48">
        <v>1.1210000000000022</v>
      </c>
      <c r="R1950" s="49">
        <v>0.57918333333333449</v>
      </c>
      <c r="S1950" s="48">
        <v>0</v>
      </c>
      <c r="T1950" s="49">
        <v>0</v>
      </c>
      <c r="U1950" s="48">
        <v>0.22420000000000045</v>
      </c>
      <c r="V1950" s="49">
        <v>0</v>
      </c>
      <c r="W1950" s="48">
        <v>0</v>
      </c>
      <c r="X1950" s="49">
        <v>0</v>
      </c>
      <c r="Y1950" s="48">
        <v>0</v>
      </c>
      <c r="Z1950" s="49">
        <v>0</v>
      </c>
      <c r="AA1950" s="48">
        <v>0</v>
      </c>
      <c r="AB1950" s="49">
        <v>0</v>
      </c>
      <c r="AC1950" s="58">
        <f t="shared" si="734"/>
        <v>5.2873833333333442</v>
      </c>
      <c r="AD1950" s="58"/>
      <c r="AE1950" s="58"/>
    </row>
    <row r="1951" spans="2:31" x14ac:dyDescent="0.3">
      <c r="B1951" s="62" t="s">
        <v>63</v>
      </c>
      <c r="C1951" s="62"/>
      <c r="D1951" s="62"/>
      <c r="E1951" s="48">
        <v>0</v>
      </c>
      <c r="F1951" s="49">
        <v>0</v>
      </c>
      <c r="G1951" s="48">
        <v>0</v>
      </c>
      <c r="H1951" s="49">
        <v>0</v>
      </c>
      <c r="I1951" s="48">
        <v>0</v>
      </c>
      <c r="J1951" s="49">
        <v>0</v>
      </c>
      <c r="K1951" s="48">
        <v>0</v>
      </c>
      <c r="L1951" s="49">
        <v>0</v>
      </c>
      <c r="M1951" s="48">
        <v>45.442499999999995</v>
      </c>
      <c r="N1951" s="49">
        <v>58.112000000000002</v>
      </c>
      <c r="O1951" s="48">
        <v>38.091499999999982</v>
      </c>
      <c r="P1951" s="49">
        <v>28.109666666666662</v>
      </c>
      <c r="Q1951" s="48">
        <v>0</v>
      </c>
      <c r="R1951" s="49">
        <v>0</v>
      </c>
      <c r="S1951" s="48">
        <v>0</v>
      </c>
      <c r="T1951" s="49">
        <v>0</v>
      </c>
      <c r="U1951" s="48">
        <v>0</v>
      </c>
      <c r="V1951" s="49">
        <v>22.947833333333339</v>
      </c>
      <c r="W1951" s="48">
        <v>0</v>
      </c>
      <c r="X1951" s="49">
        <v>0</v>
      </c>
      <c r="Y1951" s="48">
        <v>0</v>
      </c>
      <c r="Z1951" s="49">
        <v>0</v>
      </c>
      <c r="AA1951" s="48">
        <v>0</v>
      </c>
      <c r="AB1951" s="49">
        <v>0</v>
      </c>
      <c r="AC1951" s="58">
        <f t="shared" si="734"/>
        <v>192.70349999999996</v>
      </c>
      <c r="AD1951" s="58"/>
      <c r="AE1951" s="58"/>
    </row>
    <row r="1952" spans="2:31" x14ac:dyDescent="0.3">
      <c r="B1952" s="62" t="s">
        <v>64</v>
      </c>
      <c r="C1952" s="62"/>
      <c r="D1952" s="62"/>
      <c r="E1952" s="48">
        <v>0</v>
      </c>
      <c r="F1952" s="49">
        <v>0</v>
      </c>
      <c r="G1952" s="48">
        <v>0</v>
      </c>
      <c r="H1952" s="49">
        <v>0</v>
      </c>
      <c r="I1952" s="48">
        <v>0</v>
      </c>
      <c r="J1952" s="49">
        <v>0</v>
      </c>
      <c r="K1952" s="48">
        <v>0</v>
      </c>
      <c r="L1952" s="49">
        <v>0</v>
      </c>
      <c r="M1952" s="48">
        <v>13.051500000000001</v>
      </c>
      <c r="N1952" s="49">
        <v>36.088666666666647</v>
      </c>
      <c r="O1952" s="48">
        <v>28.273666666666688</v>
      </c>
      <c r="P1952" s="49">
        <v>29.007333333333328</v>
      </c>
      <c r="Q1952" s="48">
        <v>28.864666666666633</v>
      </c>
      <c r="R1952" s="49">
        <v>13.614166666666675</v>
      </c>
      <c r="S1952" s="48">
        <v>0</v>
      </c>
      <c r="T1952" s="49">
        <v>0</v>
      </c>
      <c r="U1952" s="48">
        <v>5.9431666666666674</v>
      </c>
      <c r="V1952" s="49">
        <v>27.36033333333334</v>
      </c>
      <c r="W1952" s="48">
        <v>10.042666666666673</v>
      </c>
      <c r="X1952" s="49">
        <v>0</v>
      </c>
      <c r="Y1952" s="48">
        <v>0</v>
      </c>
      <c r="Z1952" s="49">
        <v>0</v>
      </c>
      <c r="AA1952" s="48">
        <v>0</v>
      </c>
      <c r="AB1952" s="49">
        <v>0</v>
      </c>
      <c r="AC1952" s="58">
        <f t="shared" si="734"/>
        <v>192.24616666666662</v>
      </c>
      <c r="AD1952" s="58"/>
      <c r="AE1952" s="58"/>
    </row>
    <row r="1953" spans="2:31" x14ac:dyDescent="0.3">
      <c r="B1953" s="62" t="s">
        <v>126</v>
      </c>
      <c r="C1953" s="62"/>
      <c r="D1953" s="62"/>
      <c r="E1953" s="48">
        <v>0</v>
      </c>
      <c r="F1953" s="49">
        <v>0</v>
      </c>
      <c r="G1953" s="48">
        <v>0</v>
      </c>
      <c r="H1953" s="49">
        <v>0</v>
      </c>
      <c r="I1953" s="48">
        <v>0</v>
      </c>
      <c r="J1953" s="49">
        <v>0</v>
      </c>
      <c r="K1953" s="48">
        <v>0</v>
      </c>
      <c r="L1953" s="49">
        <v>0</v>
      </c>
      <c r="M1953" s="48">
        <v>9.3303333333333356</v>
      </c>
      <c r="N1953" s="49">
        <v>0</v>
      </c>
      <c r="O1953" s="48">
        <v>0</v>
      </c>
      <c r="P1953" s="49">
        <v>0</v>
      </c>
      <c r="Q1953" s="48">
        <v>0</v>
      </c>
      <c r="R1953" s="49">
        <v>0</v>
      </c>
      <c r="S1953" s="48">
        <v>0</v>
      </c>
      <c r="T1953" s="49">
        <v>0</v>
      </c>
      <c r="U1953" s="48">
        <v>0</v>
      </c>
      <c r="V1953" s="49">
        <v>0</v>
      </c>
      <c r="W1953" s="48">
        <v>0</v>
      </c>
      <c r="X1953" s="49">
        <v>0</v>
      </c>
      <c r="Y1953" s="48">
        <v>0</v>
      </c>
      <c r="Z1953" s="49">
        <v>0</v>
      </c>
      <c r="AA1953" s="48">
        <v>0</v>
      </c>
      <c r="AB1953" s="49">
        <v>0</v>
      </c>
      <c r="AC1953" s="58">
        <f t="shared" si="734"/>
        <v>9.3303333333333356</v>
      </c>
      <c r="AD1953" s="58"/>
      <c r="AE1953" s="58"/>
    </row>
    <row r="1954" spans="2:31" x14ac:dyDescent="0.3">
      <c r="B1954" s="62" t="s">
        <v>65</v>
      </c>
      <c r="C1954" s="62"/>
      <c r="D1954" s="62"/>
      <c r="E1954" s="48">
        <v>0</v>
      </c>
      <c r="F1954" s="49">
        <v>0</v>
      </c>
      <c r="G1954" s="48">
        <v>0</v>
      </c>
      <c r="H1954" s="49">
        <v>0</v>
      </c>
      <c r="I1954" s="48">
        <v>0</v>
      </c>
      <c r="J1954" s="49">
        <v>0</v>
      </c>
      <c r="K1954" s="48">
        <v>0</v>
      </c>
      <c r="L1954" s="49">
        <v>0</v>
      </c>
      <c r="M1954" s="48">
        <v>0</v>
      </c>
      <c r="N1954" s="49">
        <v>0</v>
      </c>
      <c r="O1954" s="48">
        <v>0</v>
      </c>
      <c r="P1954" s="49">
        <v>0.28999999999999915</v>
      </c>
      <c r="Q1954" s="48">
        <v>1</v>
      </c>
      <c r="R1954" s="49">
        <v>0.60450000000000093</v>
      </c>
      <c r="S1954" s="48">
        <v>0</v>
      </c>
      <c r="T1954" s="49">
        <v>0</v>
      </c>
      <c r="U1954" s="48">
        <v>0</v>
      </c>
      <c r="V1954" s="49">
        <v>0</v>
      </c>
      <c r="W1954" s="48">
        <v>0</v>
      </c>
      <c r="X1954" s="49">
        <v>0</v>
      </c>
      <c r="Y1954" s="48">
        <v>0</v>
      </c>
      <c r="Z1954" s="49">
        <v>0</v>
      </c>
      <c r="AA1954" s="48">
        <v>0</v>
      </c>
      <c r="AB1954" s="49">
        <v>0</v>
      </c>
      <c r="AC1954" s="58">
        <f t="shared" si="734"/>
        <v>1.8945000000000001</v>
      </c>
      <c r="AD1954" s="58"/>
      <c r="AE1954" s="58"/>
    </row>
    <row r="1955" spans="2:31" x14ac:dyDescent="0.3">
      <c r="B1955" s="62" t="s">
        <v>66</v>
      </c>
      <c r="C1955" s="62"/>
      <c r="D1955" s="62"/>
      <c r="E1955" s="48">
        <v>0</v>
      </c>
      <c r="F1955" s="49">
        <v>0</v>
      </c>
      <c r="G1955" s="48">
        <v>0</v>
      </c>
      <c r="H1955" s="49">
        <v>0</v>
      </c>
      <c r="I1955" s="48">
        <v>0</v>
      </c>
      <c r="J1955" s="49">
        <v>0</v>
      </c>
      <c r="K1955" s="48">
        <v>0</v>
      </c>
      <c r="L1955" s="49">
        <v>0</v>
      </c>
      <c r="M1955" s="48">
        <v>14.860499999999998</v>
      </c>
      <c r="N1955" s="49">
        <v>53.1</v>
      </c>
      <c r="O1955" s="48">
        <v>53.712333333333355</v>
      </c>
      <c r="P1955" s="49">
        <v>53.611666666666686</v>
      </c>
      <c r="Q1955" s="48">
        <v>53.561</v>
      </c>
      <c r="R1955" s="49">
        <v>27.666333333333334</v>
      </c>
      <c r="S1955" s="48">
        <v>0</v>
      </c>
      <c r="T1955" s="49">
        <v>0</v>
      </c>
      <c r="U1955" s="48">
        <v>10.784500000000001</v>
      </c>
      <c r="V1955" s="49">
        <v>53.785166666666669</v>
      </c>
      <c r="W1955" s="48">
        <v>53.316166666666653</v>
      </c>
      <c r="X1955" s="49">
        <v>0</v>
      </c>
      <c r="Y1955" s="48">
        <v>0</v>
      </c>
      <c r="Z1955" s="49">
        <v>0</v>
      </c>
      <c r="AA1955" s="48">
        <v>0</v>
      </c>
      <c r="AB1955" s="49">
        <v>0</v>
      </c>
      <c r="AC1955" s="58">
        <f>SUM(E1955:AB1955)</f>
        <v>374.39766666666668</v>
      </c>
      <c r="AD1955" s="58"/>
      <c r="AE1955" s="58"/>
    </row>
    <row r="1956" spans="2:31" x14ac:dyDescent="0.3">
      <c r="B1956" s="62" t="s">
        <v>67</v>
      </c>
      <c r="C1956" s="62"/>
      <c r="D1956" s="62"/>
      <c r="E1956" s="48">
        <v>0</v>
      </c>
      <c r="F1956" s="49">
        <v>0</v>
      </c>
      <c r="G1956" s="48">
        <v>0</v>
      </c>
      <c r="H1956" s="49">
        <v>0</v>
      </c>
      <c r="I1956" s="48">
        <v>0</v>
      </c>
      <c r="J1956" s="49">
        <v>0</v>
      </c>
      <c r="K1956" s="48">
        <v>0</v>
      </c>
      <c r="L1956" s="49">
        <v>0</v>
      </c>
      <c r="M1956" s="48">
        <v>0</v>
      </c>
      <c r="N1956" s="49">
        <v>3.4199999999999955</v>
      </c>
      <c r="O1956" s="48">
        <v>8.3399999999999892</v>
      </c>
      <c r="P1956" s="49">
        <v>10.950000000000005</v>
      </c>
      <c r="Q1956" s="48">
        <v>11.59</v>
      </c>
      <c r="R1956" s="49">
        <v>5.9881666666666638</v>
      </c>
      <c r="S1956" s="48">
        <v>0</v>
      </c>
      <c r="T1956" s="49">
        <v>0</v>
      </c>
      <c r="U1956" s="48">
        <v>0.95600000000000018</v>
      </c>
      <c r="V1956" s="49">
        <v>0</v>
      </c>
      <c r="W1956" s="48">
        <v>0</v>
      </c>
      <c r="X1956" s="49">
        <v>0</v>
      </c>
      <c r="Y1956" s="48">
        <v>0</v>
      </c>
      <c r="Z1956" s="49">
        <v>0</v>
      </c>
      <c r="AA1956" s="48">
        <v>0</v>
      </c>
      <c r="AB1956" s="49">
        <v>0</v>
      </c>
      <c r="AC1956" s="58">
        <f t="shared" ref="AC1956:AC1974" si="735">SUM(E1956:AB1956)</f>
        <v>41.244166666666651</v>
      </c>
      <c r="AD1956" s="58"/>
      <c r="AE1956" s="58"/>
    </row>
    <row r="1957" spans="2:31" x14ac:dyDescent="0.3">
      <c r="B1957" s="62" t="s">
        <v>68</v>
      </c>
      <c r="C1957" s="62"/>
      <c r="D1957" s="62"/>
      <c r="E1957" s="48">
        <v>0</v>
      </c>
      <c r="F1957" s="49">
        <v>0</v>
      </c>
      <c r="G1957" s="48">
        <v>0</v>
      </c>
      <c r="H1957" s="49">
        <v>0</v>
      </c>
      <c r="I1957" s="48">
        <v>0</v>
      </c>
      <c r="J1957" s="49">
        <v>0</v>
      </c>
      <c r="K1957" s="48">
        <v>0</v>
      </c>
      <c r="L1957" s="49">
        <v>0</v>
      </c>
      <c r="M1957" s="48">
        <v>29.215199999999992</v>
      </c>
      <c r="N1957" s="49">
        <v>61.897333333333293</v>
      </c>
      <c r="O1957" s="48">
        <v>35.099999999999994</v>
      </c>
      <c r="P1957" s="49">
        <v>29.820499999999992</v>
      </c>
      <c r="Q1957" s="48">
        <v>14.242833333333358</v>
      </c>
      <c r="R1957" s="49">
        <v>1.9037166666666545</v>
      </c>
      <c r="S1957" s="48">
        <v>0</v>
      </c>
      <c r="T1957" s="49">
        <v>0</v>
      </c>
      <c r="U1957" s="48">
        <v>0</v>
      </c>
      <c r="V1957" s="49">
        <v>0</v>
      </c>
      <c r="W1957" s="48">
        <v>13.358799999999999</v>
      </c>
      <c r="X1957" s="49">
        <v>0</v>
      </c>
      <c r="Y1957" s="48">
        <v>0</v>
      </c>
      <c r="Z1957" s="49">
        <v>0</v>
      </c>
      <c r="AA1957" s="48">
        <v>0</v>
      </c>
      <c r="AB1957" s="49">
        <v>0</v>
      </c>
      <c r="AC1957" s="58">
        <f t="shared" si="735"/>
        <v>185.53838333333329</v>
      </c>
      <c r="AD1957" s="58"/>
      <c r="AE1957" s="58"/>
    </row>
    <row r="1958" spans="2:31" x14ac:dyDescent="0.3">
      <c r="B1958" s="62" t="s">
        <v>69</v>
      </c>
      <c r="C1958" s="62"/>
      <c r="D1958" s="62"/>
      <c r="E1958" s="48">
        <v>0</v>
      </c>
      <c r="F1958" s="49">
        <v>0</v>
      </c>
      <c r="G1958" s="48">
        <v>0</v>
      </c>
      <c r="H1958" s="49">
        <v>0</v>
      </c>
      <c r="I1958" s="48">
        <v>0</v>
      </c>
      <c r="J1958" s="49">
        <v>0</v>
      </c>
      <c r="K1958" s="48">
        <v>0</v>
      </c>
      <c r="L1958" s="49">
        <v>0</v>
      </c>
      <c r="M1958" s="48">
        <v>15.000849999999994</v>
      </c>
      <c r="N1958" s="49">
        <v>28.369333333333316</v>
      </c>
      <c r="O1958" s="48">
        <v>21.826833333333344</v>
      </c>
      <c r="P1958" s="49">
        <v>19.79366666666666</v>
      </c>
      <c r="Q1958" s="48">
        <v>25.270499999999991</v>
      </c>
      <c r="R1958" s="49">
        <v>13.104733333333337</v>
      </c>
      <c r="S1958" s="48">
        <v>0</v>
      </c>
      <c r="T1958" s="49">
        <v>0</v>
      </c>
      <c r="U1958" s="48">
        <v>2.8375666666666679</v>
      </c>
      <c r="V1958" s="49">
        <v>4.7238333333333369</v>
      </c>
      <c r="W1958" s="48">
        <v>0</v>
      </c>
      <c r="X1958" s="49">
        <v>0</v>
      </c>
      <c r="Y1958" s="48">
        <v>0</v>
      </c>
      <c r="Z1958" s="49">
        <v>0</v>
      </c>
      <c r="AA1958" s="48">
        <v>0</v>
      </c>
      <c r="AB1958" s="49">
        <v>0</v>
      </c>
      <c r="AC1958" s="58">
        <f t="shared" si="735"/>
        <v>130.92731666666668</v>
      </c>
      <c r="AD1958" s="58"/>
      <c r="AE1958" s="58"/>
    </row>
    <row r="1959" spans="2:31" x14ac:dyDescent="0.3">
      <c r="B1959" s="62" t="s">
        <v>70</v>
      </c>
      <c r="C1959" s="62"/>
      <c r="D1959" s="62"/>
      <c r="E1959" s="48">
        <v>0</v>
      </c>
      <c r="F1959" s="49">
        <v>0</v>
      </c>
      <c r="G1959" s="48">
        <v>0</v>
      </c>
      <c r="H1959" s="49">
        <v>0</v>
      </c>
      <c r="I1959" s="48">
        <v>0</v>
      </c>
      <c r="J1959" s="49">
        <v>0</v>
      </c>
      <c r="K1959" s="48">
        <v>0</v>
      </c>
      <c r="L1959" s="49">
        <v>0</v>
      </c>
      <c r="M1959" s="48">
        <v>11.105999999999995</v>
      </c>
      <c r="N1959" s="49">
        <v>11.628333333333329</v>
      </c>
      <c r="O1959" s="48">
        <v>31.639999999999933</v>
      </c>
      <c r="P1959" s="49">
        <v>35.880000000000059</v>
      </c>
      <c r="Q1959" s="48">
        <v>33.099999999999959</v>
      </c>
      <c r="R1959" s="49">
        <v>17.416833333333347</v>
      </c>
      <c r="S1959" s="48">
        <v>0</v>
      </c>
      <c r="T1959" s="49">
        <v>0</v>
      </c>
      <c r="U1959" s="48">
        <v>6.2860000000000014</v>
      </c>
      <c r="V1959" s="49">
        <v>17.830000000000009</v>
      </c>
      <c r="W1959" s="48">
        <v>17.532833333333347</v>
      </c>
      <c r="X1959" s="49">
        <v>0</v>
      </c>
      <c r="Y1959" s="48">
        <v>0</v>
      </c>
      <c r="Z1959" s="49">
        <v>0</v>
      </c>
      <c r="AA1959" s="48">
        <v>0</v>
      </c>
      <c r="AB1959" s="49">
        <v>0</v>
      </c>
      <c r="AC1959" s="58">
        <f t="shared" si="735"/>
        <v>182.42</v>
      </c>
      <c r="AD1959" s="58"/>
      <c r="AE1959" s="58"/>
    </row>
    <row r="1960" spans="2:31" x14ac:dyDescent="0.3">
      <c r="B1960" s="62" t="s">
        <v>71</v>
      </c>
      <c r="C1960" s="62"/>
      <c r="D1960" s="62"/>
      <c r="E1960" s="48">
        <v>0</v>
      </c>
      <c r="F1960" s="49">
        <v>0</v>
      </c>
      <c r="G1960" s="48">
        <v>0</v>
      </c>
      <c r="H1960" s="49">
        <v>0</v>
      </c>
      <c r="I1960" s="48">
        <v>0</v>
      </c>
      <c r="J1960" s="49">
        <v>0</v>
      </c>
      <c r="K1960" s="48">
        <v>0</v>
      </c>
      <c r="L1960" s="49">
        <v>0</v>
      </c>
      <c r="M1960" s="48">
        <v>0</v>
      </c>
      <c r="N1960" s="49">
        <v>0</v>
      </c>
      <c r="O1960" s="48">
        <v>0</v>
      </c>
      <c r="P1960" s="49">
        <v>0</v>
      </c>
      <c r="Q1960" s="48">
        <v>0</v>
      </c>
      <c r="R1960" s="49">
        <v>0</v>
      </c>
      <c r="S1960" s="48">
        <v>0</v>
      </c>
      <c r="T1960" s="49">
        <v>0</v>
      </c>
      <c r="U1960" s="48">
        <v>0</v>
      </c>
      <c r="V1960" s="49">
        <v>0</v>
      </c>
      <c r="W1960" s="48">
        <v>0</v>
      </c>
      <c r="X1960" s="49">
        <v>0</v>
      </c>
      <c r="Y1960" s="48">
        <v>0</v>
      </c>
      <c r="Z1960" s="49">
        <v>0</v>
      </c>
      <c r="AA1960" s="48">
        <v>0</v>
      </c>
      <c r="AB1960" s="49">
        <v>0</v>
      </c>
      <c r="AC1960" s="58">
        <f t="shared" si="735"/>
        <v>0</v>
      </c>
      <c r="AD1960" s="58"/>
      <c r="AE1960" s="58"/>
    </row>
    <row r="1961" spans="2:31" x14ac:dyDescent="0.3">
      <c r="B1961" s="62" t="s">
        <v>72</v>
      </c>
      <c r="C1961" s="62"/>
      <c r="D1961" s="62"/>
      <c r="E1961" s="48">
        <v>0</v>
      </c>
      <c r="F1961" s="49">
        <v>0</v>
      </c>
      <c r="G1961" s="48">
        <v>0</v>
      </c>
      <c r="H1961" s="49">
        <v>0</v>
      </c>
      <c r="I1961" s="48">
        <v>0</v>
      </c>
      <c r="J1961" s="49">
        <v>0</v>
      </c>
      <c r="K1961" s="48">
        <v>0</v>
      </c>
      <c r="L1961" s="49">
        <v>0</v>
      </c>
      <c r="M1961" s="48">
        <v>0</v>
      </c>
      <c r="N1961" s="49">
        <v>4.683333333333331E-2</v>
      </c>
      <c r="O1961" s="48">
        <v>12.649999999999986</v>
      </c>
      <c r="P1961" s="49">
        <v>16.990000000000006</v>
      </c>
      <c r="Q1961" s="48">
        <v>18.769999999999989</v>
      </c>
      <c r="R1961" s="49">
        <v>9.754666666666667</v>
      </c>
      <c r="S1961" s="48">
        <v>0</v>
      </c>
      <c r="T1961" s="49">
        <v>0</v>
      </c>
      <c r="U1961" s="48">
        <v>3.4959999999999996</v>
      </c>
      <c r="V1961" s="49">
        <v>16.820000000000025</v>
      </c>
      <c r="W1961" s="48">
        <v>10.29</v>
      </c>
      <c r="X1961" s="49">
        <v>6.860000000000003</v>
      </c>
      <c r="Y1961" s="48">
        <v>0</v>
      </c>
      <c r="Z1961" s="49">
        <v>0</v>
      </c>
      <c r="AA1961" s="48">
        <v>0</v>
      </c>
      <c r="AB1961" s="49">
        <v>0</v>
      </c>
      <c r="AC1961" s="58">
        <f t="shared" si="735"/>
        <v>95.677499999999995</v>
      </c>
      <c r="AD1961" s="58"/>
      <c r="AE1961" s="58"/>
    </row>
    <row r="1962" spans="2:31" x14ac:dyDescent="0.3">
      <c r="B1962" s="62" t="s">
        <v>73</v>
      </c>
      <c r="C1962" s="62"/>
      <c r="D1962" s="62"/>
      <c r="E1962" s="48">
        <v>0</v>
      </c>
      <c r="F1962" s="49">
        <v>0</v>
      </c>
      <c r="G1962" s="48">
        <v>0</v>
      </c>
      <c r="H1962" s="49">
        <v>0</v>
      </c>
      <c r="I1962" s="48">
        <v>0</v>
      </c>
      <c r="J1962" s="49">
        <v>0</v>
      </c>
      <c r="K1962" s="48">
        <v>0</v>
      </c>
      <c r="L1962" s="49">
        <v>0</v>
      </c>
      <c r="M1962" s="48">
        <v>0</v>
      </c>
      <c r="N1962" s="49">
        <v>0</v>
      </c>
      <c r="O1962" s="48">
        <v>0</v>
      </c>
      <c r="P1962" s="49">
        <v>0</v>
      </c>
      <c r="Q1962" s="48">
        <v>0</v>
      </c>
      <c r="R1962" s="49">
        <v>0</v>
      </c>
      <c r="S1962" s="48">
        <v>0</v>
      </c>
      <c r="T1962" s="49">
        <v>0</v>
      </c>
      <c r="U1962" s="48">
        <v>0</v>
      </c>
      <c r="V1962" s="49">
        <v>0</v>
      </c>
      <c r="W1962" s="48">
        <v>0</v>
      </c>
      <c r="X1962" s="49">
        <v>0</v>
      </c>
      <c r="Y1962" s="48">
        <v>0</v>
      </c>
      <c r="Z1962" s="49">
        <v>0</v>
      </c>
      <c r="AA1962" s="48">
        <v>0</v>
      </c>
      <c r="AB1962" s="49">
        <v>0</v>
      </c>
      <c r="AC1962" s="58">
        <f t="shared" si="735"/>
        <v>0</v>
      </c>
      <c r="AD1962" s="58"/>
      <c r="AE1962" s="58"/>
    </row>
    <row r="1963" spans="2:31" x14ac:dyDescent="0.3">
      <c r="B1963" s="62" t="s">
        <v>74</v>
      </c>
      <c r="C1963" s="62"/>
      <c r="D1963" s="62"/>
      <c r="E1963" s="48">
        <v>0</v>
      </c>
      <c r="F1963" s="49">
        <v>0</v>
      </c>
      <c r="G1963" s="48">
        <v>0</v>
      </c>
      <c r="H1963" s="49">
        <v>0</v>
      </c>
      <c r="I1963" s="48">
        <v>0</v>
      </c>
      <c r="J1963" s="49">
        <v>0</v>
      </c>
      <c r="K1963" s="48">
        <v>0</v>
      </c>
      <c r="L1963" s="49">
        <v>0</v>
      </c>
      <c r="M1963" s="48">
        <v>0</v>
      </c>
      <c r="N1963" s="49">
        <v>0</v>
      </c>
      <c r="O1963" s="48">
        <v>0</v>
      </c>
      <c r="P1963" s="49">
        <v>0</v>
      </c>
      <c r="Q1963" s="48">
        <v>0</v>
      </c>
      <c r="R1963" s="49">
        <v>0</v>
      </c>
      <c r="S1963" s="48">
        <v>0</v>
      </c>
      <c r="T1963" s="49">
        <v>0</v>
      </c>
      <c r="U1963" s="48">
        <v>0</v>
      </c>
      <c r="V1963" s="49">
        <v>0</v>
      </c>
      <c r="W1963" s="48">
        <v>0</v>
      </c>
      <c r="X1963" s="49">
        <v>0</v>
      </c>
      <c r="Y1963" s="48">
        <v>0</v>
      </c>
      <c r="Z1963" s="49">
        <v>0</v>
      </c>
      <c r="AA1963" s="48">
        <v>0</v>
      </c>
      <c r="AB1963" s="49">
        <v>0</v>
      </c>
      <c r="AC1963" s="58">
        <f t="shared" si="735"/>
        <v>0</v>
      </c>
      <c r="AD1963" s="58"/>
      <c r="AE1963" s="58"/>
    </row>
    <row r="1964" spans="2:31" x14ac:dyDescent="0.3">
      <c r="B1964" s="62" t="s">
        <v>75</v>
      </c>
      <c r="C1964" s="62"/>
      <c r="D1964" s="62"/>
      <c r="E1964" s="48">
        <v>0</v>
      </c>
      <c r="F1964" s="49">
        <v>0</v>
      </c>
      <c r="G1964" s="48">
        <v>0</v>
      </c>
      <c r="H1964" s="49">
        <v>0</v>
      </c>
      <c r="I1964" s="48">
        <v>0</v>
      </c>
      <c r="J1964" s="49">
        <v>0</v>
      </c>
      <c r="K1964" s="48">
        <v>0</v>
      </c>
      <c r="L1964" s="49">
        <v>0</v>
      </c>
      <c r="M1964" s="48">
        <v>0</v>
      </c>
      <c r="N1964" s="49">
        <v>0</v>
      </c>
      <c r="O1964" s="48">
        <v>0</v>
      </c>
      <c r="P1964" s="49">
        <v>0</v>
      </c>
      <c r="Q1964" s="48">
        <v>0</v>
      </c>
      <c r="R1964" s="49">
        <v>0</v>
      </c>
      <c r="S1964" s="48">
        <v>0</v>
      </c>
      <c r="T1964" s="49">
        <v>0</v>
      </c>
      <c r="U1964" s="48">
        <v>0</v>
      </c>
      <c r="V1964" s="49">
        <v>0</v>
      </c>
      <c r="W1964" s="48">
        <v>0</v>
      </c>
      <c r="X1964" s="49">
        <v>0</v>
      </c>
      <c r="Y1964" s="48">
        <v>0</v>
      </c>
      <c r="Z1964" s="49">
        <v>0</v>
      </c>
      <c r="AA1964" s="48">
        <v>0</v>
      </c>
      <c r="AB1964" s="49">
        <v>0</v>
      </c>
      <c r="AC1964" s="58">
        <f t="shared" si="735"/>
        <v>0</v>
      </c>
      <c r="AD1964" s="58"/>
      <c r="AE1964" s="58"/>
    </row>
    <row r="1965" spans="2:31" x14ac:dyDescent="0.3">
      <c r="B1965" s="62" t="s">
        <v>76</v>
      </c>
      <c r="C1965" s="62"/>
      <c r="D1965" s="62"/>
      <c r="E1965" s="48">
        <v>0</v>
      </c>
      <c r="F1965" s="49">
        <v>0</v>
      </c>
      <c r="G1965" s="48">
        <v>0</v>
      </c>
      <c r="H1965" s="49">
        <v>0</v>
      </c>
      <c r="I1965" s="48">
        <v>0</v>
      </c>
      <c r="J1965" s="49">
        <v>0</v>
      </c>
      <c r="K1965" s="48">
        <v>0</v>
      </c>
      <c r="L1965" s="49">
        <v>0</v>
      </c>
      <c r="M1965" s="48">
        <v>2.2275000000000014</v>
      </c>
      <c r="N1965" s="49">
        <v>15.740000000000009</v>
      </c>
      <c r="O1965" s="48">
        <v>19.740000000000009</v>
      </c>
      <c r="P1965" s="49">
        <v>20.350000000000005</v>
      </c>
      <c r="Q1965" s="48">
        <v>20.22000000000002</v>
      </c>
      <c r="R1965" s="49">
        <v>10.049166666666668</v>
      </c>
      <c r="S1965" s="48">
        <v>0</v>
      </c>
      <c r="T1965" s="49">
        <v>0</v>
      </c>
      <c r="U1965" s="48">
        <v>3.2120000000000006</v>
      </c>
      <c r="V1965" s="49">
        <v>0</v>
      </c>
      <c r="W1965" s="48">
        <v>0</v>
      </c>
      <c r="X1965" s="49">
        <v>0</v>
      </c>
      <c r="Y1965" s="48">
        <v>0</v>
      </c>
      <c r="Z1965" s="49">
        <v>0</v>
      </c>
      <c r="AA1965" s="48">
        <v>0</v>
      </c>
      <c r="AB1965" s="49">
        <v>0</v>
      </c>
      <c r="AC1965" s="58">
        <f t="shared" si="735"/>
        <v>91.538666666666728</v>
      </c>
      <c r="AD1965" s="58"/>
      <c r="AE1965" s="58"/>
    </row>
    <row r="1966" spans="2:31" x14ac:dyDescent="0.3">
      <c r="B1966" s="62" t="s">
        <v>77</v>
      </c>
      <c r="C1966" s="62"/>
      <c r="D1966" s="62"/>
      <c r="E1966" s="48">
        <v>0</v>
      </c>
      <c r="F1966" s="49">
        <v>0</v>
      </c>
      <c r="G1966" s="48">
        <v>0</v>
      </c>
      <c r="H1966" s="49">
        <v>0</v>
      </c>
      <c r="I1966" s="48">
        <v>0</v>
      </c>
      <c r="J1966" s="49">
        <v>0</v>
      </c>
      <c r="K1966" s="48">
        <v>0</v>
      </c>
      <c r="L1966" s="49">
        <v>0</v>
      </c>
      <c r="M1966" s="48">
        <v>2.1465000000000027</v>
      </c>
      <c r="N1966" s="49">
        <v>15.210000000000006</v>
      </c>
      <c r="O1966" s="48">
        <v>16.629999999999995</v>
      </c>
      <c r="P1966" s="49">
        <v>18.19000000000003</v>
      </c>
      <c r="Q1966" s="48">
        <v>18.539999999999988</v>
      </c>
      <c r="R1966" s="49">
        <v>9.1139999999999954</v>
      </c>
      <c r="S1966" s="48">
        <v>0</v>
      </c>
      <c r="T1966" s="49">
        <v>0</v>
      </c>
      <c r="U1966" s="48">
        <v>2.8280000000000003</v>
      </c>
      <c r="V1966" s="49">
        <v>3.6500000000000035</v>
      </c>
      <c r="W1966" s="48">
        <v>0</v>
      </c>
      <c r="X1966" s="49">
        <v>0</v>
      </c>
      <c r="Y1966" s="48">
        <v>0</v>
      </c>
      <c r="Z1966" s="49">
        <v>0</v>
      </c>
      <c r="AA1966" s="48">
        <v>0</v>
      </c>
      <c r="AB1966" s="49">
        <v>0</v>
      </c>
      <c r="AC1966" s="58">
        <f t="shared" si="735"/>
        <v>86.308500000000024</v>
      </c>
      <c r="AD1966" s="58"/>
      <c r="AE1966" s="58"/>
    </row>
    <row r="1967" spans="2:31" x14ac:dyDescent="0.3">
      <c r="B1967" s="62" t="s">
        <v>78</v>
      </c>
      <c r="C1967" s="62"/>
      <c r="D1967" s="62"/>
      <c r="E1967" s="48">
        <v>0</v>
      </c>
      <c r="F1967" s="49">
        <v>0</v>
      </c>
      <c r="G1967" s="48">
        <v>0</v>
      </c>
      <c r="H1967" s="49">
        <v>0</v>
      </c>
      <c r="I1967" s="48">
        <v>0</v>
      </c>
      <c r="J1967" s="49">
        <v>0</v>
      </c>
      <c r="K1967" s="48">
        <v>0</v>
      </c>
      <c r="L1967" s="49">
        <v>0</v>
      </c>
      <c r="M1967" s="48">
        <v>0</v>
      </c>
      <c r="N1967" s="49">
        <v>0</v>
      </c>
      <c r="O1967" s="48">
        <v>0</v>
      </c>
      <c r="P1967" s="49">
        <v>0</v>
      </c>
      <c r="Q1967" s="48">
        <v>0</v>
      </c>
      <c r="R1967" s="49">
        <v>0</v>
      </c>
      <c r="S1967" s="48">
        <v>0</v>
      </c>
      <c r="T1967" s="49">
        <v>0</v>
      </c>
      <c r="U1967" s="48">
        <v>0</v>
      </c>
      <c r="V1967" s="49">
        <v>0</v>
      </c>
      <c r="W1967" s="48">
        <v>0</v>
      </c>
      <c r="X1967" s="49">
        <v>0</v>
      </c>
      <c r="Y1967" s="48">
        <v>0</v>
      </c>
      <c r="Z1967" s="49">
        <v>0</v>
      </c>
      <c r="AA1967" s="48">
        <v>0</v>
      </c>
      <c r="AB1967" s="49">
        <v>0</v>
      </c>
      <c r="AC1967" s="58">
        <f t="shared" si="735"/>
        <v>0</v>
      </c>
      <c r="AD1967" s="58"/>
      <c r="AE1967" s="58"/>
    </row>
    <row r="1968" spans="2:31" x14ac:dyDescent="0.3">
      <c r="B1968" s="62" t="s">
        <v>79</v>
      </c>
      <c r="C1968" s="62"/>
      <c r="D1968" s="62"/>
      <c r="E1968" s="48">
        <v>0</v>
      </c>
      <c r="F1968" s="49">
        <v>0</v>
      </c>
      <c r="G1968" s="48">
        <v>0</v>
      </c>
      <c r="H1968" s="49">
        <v>0</v>
      </c>
      <c r="I1968" s="48">
        <v>0</v>
      </c>
      <c r="J1968" s="49">
        <v>0</v>
      </c>
      <c r="K1968" s="48">
        <v>0</v>
      </c>
      <c r="L1968" s="49">
        <v>0</v>
      </c>
      <c r="M1968" s="48">
        <v>0</v>
      </c>
      <c r="N1968" s="49">
        <v>0</v>
      </c>
      <c r="O1968" s="48">
        <v>0</v>
      </c>
      <c r="P1968" s="49">
        <v>0</v>
      </c>
      <c r="Q1968" s="48">
        <v>1.0840000000000032</v>
      </c>
      <c r="R1968" s="49">
        <v>0.83493333333334052</v>
      </c>
      <c r="S1968" s="48">
        <v>0</v>
      </c>
      <c r="T1968" s="49">
        <v>0</v>
      </c>
      <c r="U1968" s="48">
        <v>0</v>
      </c>
      <c r="V1968" s="49">
        <v>0</v>
      </c>
      <c r="W1968" s="48">
        <v>0</v>
      </c>
      <c r="X1968" s="49">
        <v>0</v>
      </c>
      <c r="Y1968" s="48">
        <v>0</v>
      </c>
      <c r="Z1968" s="49">
        <v>0</v>
      </c>
      <c r="AA1968" s="48">
        <v>0</v>
      </c>
      <c r="AB1968" s="49">
        <v>0</v>
      </c>
      <c r="AC1968" s="58">
        <f t="shared" si="735"/>
        <v>1.9189333333333436</v>
      </c>
      <c r="AD1968" s="58"/>
      <c r="AE1968" s="58"/>
    </row>
    <row r="1969" spans="2:31" x14ac:dyDescent="0.3">
      <c r="B1969" s="62" t="s">
        <v>80</v>
      </c>
      <c r="C1969" s="62"/>
      <c r="D1969" s="62"/>
      <c r="E1969" s="48">
        <v>0</v>
      </c>
      <c r="F1969" s="49">
        <v>0</v>
      </c>
      <c r="G1969" s="48">
        <v>0</v>
      </c>
      <c r="H1969" s="49">
        <v>0</v>
      </c>
      <c r="I1969" s="48">
        <v>0</v>
      </c>
      <c r="J1969" s="49">
        <v>0</v>
      </c>
      <c r="K1969" s="48">
        <v>0</v>
      </c>
      <c r="L1969" s="49">
        <v>0</v>
      </c>
      <c r="M1969" s="48">
        <v>6.2230000000000008</v>
      </c>
      <c r="N1969" s="49">
        <v>6.8308333333333326</v>
      </c>
      <c r="O1969" s="48">
        <v>6.0914999999999946</v>
      </c>
      <c r="P1969" s="49">
        <v>6.385333333333338</v>
      </c>
      <c r="Q1969" s="48">
        <v>0</v>
      </c>
      <c r="R1969" s="49">
        <v>21.218666666666664</v>
      </c>
      <c r="S1969" s="48">
        <v>0</v>
      </c>
      <c r="T1969" s="49">
        <v>0</v>
      </c>
      <c r="U1969" s="48">
        <v>0</v>
      </c>
      <c r="V1969" s="49">
        <v>0</v>
      </c>
      <c r="W1969" s="48">
        <v>0</v>
      </c>
      <c r="X1969" s="49">
        <v>0</v>
      </c>
      <c r="Y1969" s="48">
        <v>0</v>
      </c>
      <c r="Z1969" s="49">
        <v>0</v>
      </c>
      <c r="AA1969" s="48">
        <v>0</v>
      </c>
      <c r="AB1969" s="49">
        <v>0</v>
      </c>
      <c r="AC1969" s="58">
        <f t="shared" si="735"/>
        <v>46.749333333333325</v>
      </c>
      <c r="AD1969" s="58"/>
      <c r="AE1969" s="58"/>
    </row>
    <row r="1970" spans="2:31" x14ac:dyDescent="0.3">
      <c r="B1970" s="62" t="s">
        <v>88</v>
      </c>
      <c r="C1970" s="62"/>
      <c r="D1970" s="62"/>
      <c r="E1970" s="48">
        <v>0</v>
      </c>
      <c r="F1970" s="49">
        <v>0</v>
      </c>
      <c r="G1970" s="48">
        <v>0</v>
      </c>
      <c r="H1970" s="49">
        <v>0</v>
      </c>
      <c r="I1970" s="48">
        <v>0</v>
      </c>
      <c r="J1970" s="49">
        <v>0</v>
      </c>
      <c r="K1970" s="48">
        <v>0</v>
      </c>
      <c r="L1970" s="49">
        <v>0</v>
      </c>
      <c r="M1970" s="48">
        <v>0</v>
      </c>
      <c r="N1970" s="49">
        <v>0</v>
      </c>
      <c r="O1970" s="48">
        <v>0</v>
      </c>
      <c r="P1970" s="49">
        <v>0</v>
      </c>
      <c r="Q1970" s="48">
        <v>0</v>
      </c>
      <c r="R1970" s="49">
        <v>0</v>
      </c>
      <c r="S1970" s="48">
        <v>0</v>
      </c>
      <c r="T1970" s="49">
        <v>0</v>
      </c>
      <c r="U1970" s="48">
        <v>0</v>
      </c>
      <c r="V1970" s="49">
        <v>0</v>
      </c>
      <c r="W1970" s="48">
        <v>0</v>
      </c>
      <c r="X1970" s="49">
        <v>0</v>
      </c>
      <c r="Y1970" s="48">
        <v>0</v>
      </c>
      <c r="Z1970" s="49">
        <v>0</v>
      </c>
      <c r="AA1970" s="48">
        <v>0</v>
      </c>
      <c r="AB1970" s="49">
        <v>0</v>
      </c>
      <c r="AC1970" s="58">
        <f t="shared" si="735"/>
        <v>0</v>
      </c>
      <c r="AD1970" s="58"/>
      <c r="AE1970" s="58"/>
    </row>
    <row r="1971" spans="2:31" x14ac:dyDescent="0.3">
      <c r="B1971" s="62" t="s">
        <v>104</v>
      </c>
      <c r="C1971" s="62"/>
      <c r="D1971" s="62"/>
      <c r="E1971" s="48">
        <v>0</v>
      </c>
      <c r="F1971" s="49">
        <v>0</v>
      </c>
      <c r="G1971" s="48">
        <v>0</v>
      </c>
      <c r="H1971" s="49">
        <v>0</v>
      </c>
      <c r="I1971" s="48">
        <v>0</v>
      </c>
      <c r="J1971" s="49">
        <v>0</v>
      </c>
      <c r="K1971" s="48">
        <v>0</v>
      </c>
      <c r="L1971" s="49">
        <v>0</v>
      </c>
      <c r="M1971" s="48">
        <v>0</v>
      </c>
      <c r="N1971" s="49">
        <v>0</v>
      </c>
      <c r="O1971" s="48">
        <v>0</v>
      </c>
      <c r="P1971" s="49">
        <v>0</v>
      </c>
      <c r="Q1971" s="48">
        <v>0</v>
      </c>
      <c r="R1971" s="49">
        <v>0</v>
      </c>
      <c r="S1971" s="48">
        <v>0</v>
      </c>
      <c r="T1971" s="49">
        <v>0</v>
      </c>
      <c r="U1971" s="48">
        <v>0</v>
      </c>
      <c r="V1971" s="49">
        <v>0</v>
      </c>
      <c r="W1971" s="48">
        <v>0</v>
      </c>
      <c r="X1971" s="49">
        <v>0</v>
      </c>
      <c r="Y1971" s="48">
        <v>0</v>
      </c>
      <c r="Z1971" s="49">
        <v>0</v>
      </c>
      <c r="AA1971" s="48">
        <v>0</v>
      </c>
      <c r="AB1971" s="49">
        <v>0</v>
      </c>
      <c r="AC1971" s="58">
        <f t="shared" si="735"/>
        <v>0</v>
      </c>
      <c r="AD1971" s="58"/>
      <c r="AE1971" s="58"/>
    </row>
    <row r="1972" spans="2:31" x14ac:dyDescent="0.3">
      <c r="B1972" s="62" t="s">
        <v>101</v>
      </c>
      <c r="C1972" s="62"/>
      <c r="D1972" s="62"/>
      <c r="E1972" s="48">
        <v>0</v>
      </c>
      <c r="F1972" s="49">
        <v>0</v>
      </c>
      <c r="G1972" s="48">
        <v>0</v>
      </c>
      <c r="H1972" s="49">
        <v>0</v>
      </c>
      <c r="I1972" s="48">
        <v>0</v>
      </c>
      <c r="J1972" s="49">
        <v>0</v>
      </c>
      <c r="K1972" s="48">
        <v>0</v>
      </c>
      <c r="L1972" s="49">
        <v>0</v>
      </c>
      <c r="M1972" s="48">
        <v>0</v>
      </c>
      <c r="N1972" s="49">
        <v>0</v>
      </c>
      <c r="O1972" s="48">
        <v>0</v>
      </c>
      <c r="P1972" s="49">
        <v>0</v>
      </c>
      <c r="Q1972" s="48">
        <v>0</v>
      </c>
      <c r="R1972" s="49">
        <v>0</v>
      </c>
      <c r="S1972" s="48">
        <v>0</v>
      </c>
      <c r="T1972" s="49">
        <v>0</v>
      </c>
      <c r="U1972" s="48">
        <v>0</v>
      </c>
      <c r="V1972" s="49">
        <v>0</v>
      </c>
      <c r="W1972" s="48">
        <v>0</v>
      </c>
      <c r="X1972" s="49">
        <v>0</v>
      </c>
      <c r="Y1972" s="48">
        <v>0</v>
      </c>
      <c r="Z1972" s="49">
        <v>0</v>
      </c>
      <c r="AA1972" s="48">
        <v>0</v>
      </c>
      <c r="AB1972" s="49">
        <v>0</v>
      </c>
      <c r="AC1972" s="58">
        <f t="shared" si="735"/>
        <v>0</v>
      </c>
      <c r="AD1972" s="58"/>
      <c r="AE1972" s="58"/>
    </row>
    <row r="1973" spans="2:31" x14ac:dyDescent="0.3">
      <c r="B1973" s="62" t="s">
        <v>102</v>
      </c>
      <c r="C1973" s="62"/>
      <c r="D1973" s="62"/>
      <c r="E1973" s="48">
        <v>0</v>
      </c>
      <c r="F1973" s="49">
        <v>0</v>
      </c>
      <c r="G1973" s="48">
        <v>0</v>
      </c>
      <c r="H1973" s="49">
        <v>0</v>
      </c>
      <c r="I1973" s="48">
        <v>0</v>
      </c>
      <c r="J1973" s="49">
        <v>0</v>
      </c>
      <c r="K1973" s="48">
        <v>0</v>
      </c>
      <c r="L1973" s="49">
        <v>0</v>
      </c>
      <c r="M1973" s="48">
        <v>12.100499999999995</v>
      </c>
      <c r="N1973" s="49">
        <v>3.8400000000000034</v>
      </c>
      <c r="O1973" s="48">
        <v>1.1800000000000068</v>
      </c>
      <c r="P1973" s="49">
        <v>0</v>
      </c>
      <c r="Q1973" s="48">
        <v>0</v>
      </c>
      <c r="R1973" s="49">
        <v>0</v>
      </c>
      <c r="S1973" s="48">
        <v>0</v>
      </c>
      <c r="T1973" s="49">
        <v>0</v>
      </c>
      <c r="U1973" s="48">
        <v>5.7580000000000036</v>
      </c>
      <c r="V1973" s="49">
        <v>7.7900000000000169</v>
      </c>
      <c r="W1973" s="48">
        <v>0</v>
      </c>
      <c r="X1973" s="49">
        <v>0</v>
      </c>
      <c r="Y1973" s="48">
        <v>0</v>
      </c>
      <c r="Z1973" s="49">
        <v>0</v>
      </c>
      <c r="AA1973" s="48">
        <v>0</v>
      </c>
      <c r="AB1973" s="49">
        <v>0</v>
      </c>
      <c r="AC1973" s="58">
        <f t="shared" si="735"/>
        <v>30.668500000000027</v>
      </c>
      <c r="AD1973" s="58"/>
      <c r="AE1973" s="58"/>
    </row>
    <row r="1974" spans="2:31" x14ac:dyDescent="0.3">
      <c r="B1974" s="62" t="s">
        <v>103</v>
      </c>
      <c r="C1974" s="62"/>
      <c r="D1974" s="62"/>
      <c r="E1974" s="48">
        <v>0</v>
      </c>
      <c r="F1974" s="49">
        <v>0</v>
      </c>
      <c r="G1974" s="48">
        <v>0</v>
      </c>
      <c r="H1974" s="49">
        <v>0</v>
      </c>
      <c r="I1974" s="48">
        <v>0</v>
      </c>
      <c r="J1974" s="49">
        <v>0</v>
      </c>
      <c r="K1974" s="48">
        <v>0</v>
      </c>
      <c r="L1974" s="49">
        <v>0</v>
      </c>
      <c r="M1974" s="48">
        <v>13.358999999999996</v>
      </c>
      <c r="N1974" s="49">
        <v>15.252333333333343</v>
      </c>
      <c r="O1974" s="48">
        <v>3.7196666666666629</v>
      </c>
      <c r="P1974" s="49">
        <v>0</v>
      </c>
      <c r="Q1974" s="48">
        <v>0</v>
      </c>
      <c r="R1974" s="49">
        <v>0</v>
      </c>
      <c r="S1974" s="48">
        <v>0</v>
      </c>
      <c r="T1974" s="49">
        <v>0</v>
      </c>
      <c r="U1974" s="48">
        <v>0</v>
      </c>
      <c r="V1974" s="49">
        <v>0</v>
      </c>
      <c r="W1974" s="48">
        <v>0</v>
      </c>
      <c r="X1974" s="49">
        <v>0</v>
      </c>
      <c r="Y1974" s="48">
        <v>0</v>
      </c>
      <c r="Z1974" s="49">
        <v>0</v>
      </c>
      <c r="AA1974" s="48">
        <v>0</v>
      </c>
      <c r="AB1974" s="49">
        <v>0</v>
      </c>
      <c r="AC1974" s="58">
        <f t="shared" si="735"/>
        <v>32.331000000000003</v>
      </c>
      <c r="AD1974" s="58"/>
      <c r="AE1974" s="58"/>
    </row>
    <row r="1975" spans="2:31" x14ac:dyDescent="0.3">
      <c r="B1975" s="62" t="s">
        <v>116</v>
      </c>
      <c r="C1975" s="62"/>
      <c r="D1975" s="62"/>
      <c r="E1975" s="48">
        <v>0</v>
      </c>
      <c r="F1975" s="49">
        <v>0</v>
      </c>
      <c r="G1975" s="48">
        <v>0</v>
      </c>
      <c r="H1975" s="49">
        <v>0</v>
      </c>
      <c r="I1975" s="48">
        <v>0</v>
      </c>
      <c r="J1975" s="49">
        <v>0</v>
      </c>
      <c r="K1975" s="48">
        <v>0</v>
      </c>
      <c r="L1975" s="49">
        <v>0</v>
      </c>
      <c r="M1975" s="48">
        <v>46.6875</v>
      </c>
      <c r="N1975" s="49">
        <v>91.32</v>
      </c>
      <c r="O1975" s="48">
        <v>77.640000000000015</v>
      </c>
      <c r="P1975" s="49">
        <v>75.420000000000016</v>
      </c>
      <c r="Q1975" s="48">
        <v>76.819999999999993</v>
      </c>
      <c r="R1975" s="49">
        <v>70.359666666666641</v>
      </c>
      <c r="S1975" s="48">
        <v>0</v>
      </c>
      <c r="T1975" s="49">
        <v>0</v>
      </c>
      <c r="U1975" s="48">
        <v>22.75</v>
      </c>
      <c r="V1975" s="49">
        <v>89.409999999999926</v>
      </c>
      <c r="W1975" s="48">
        <v>38.539999999999978</v>
      </c>
      <c r="X1975" s="49">
        <v>0</v>
      </c>
      <c r="Y1975" s="48">
        <v>0</v>
      </c>
      <c r="Z1975" s="49">
        <v>0</v>
      </c>
      <c r="AA1975" s="48">
        <v>0</v>
      </c>
      <c r="AB1975" s="49">
        <v>0</v>
      </c>
      <c r="AC1975" s="58">
        <f>SUM(E1975:AB1975)</f>
        <v>588.94716666666659</v>
      </c>
      <c r="AD1975" s="58"/>
      <c r="AE1975" s="58"/>
    </row>
    <row r="1976" spans="2:31" x14ac:dyDescent="0.3">
      <c r="B1976" s="62" t="s">
        <v>117</v>
      </c>
      <c r="C1976" s="62"/>
      <c r="D1976" s="62"/>
      <c r="E1976" s="48">
        <v>0</v>
      </c>
      <c r="F1976" s="49">
        <v>0</v>
      </c>
      <c r="G1976" s="48">
        <v>0</v>
      </c>
      <c r="H1976" s="49">
        <v>0</v>
      </c>
      <c r="I1976" s="48">
        <v>0</v>
      </c>
      <c r="J1976" s="49">
        <v>0</v>
      </c>
      <c r="K1976" s="48">
        <v>0</v>
      </c>
      <c r="L1976" s="49">
        <v>0</v>
      </c>
      <c r="M1976" s="48">
        <v>43.207999999999998</v>
      </c>
      <c r="N1976" s="49">
        <v>158.62066666666658</v>
      </c>
      <c r="O1976" s="48">
        <v>159.94333333333333</v>
      </c>
      <c r="P1976" s="49">
        <v>159.93433333333331</v>
      </c>
      <c r="Q1976" s="48">
        <v>159.94266666666667</v>
      </c>
      <c r="R1976" s="49">
        <v>82.64</v>
      </c>
      <c r="S1976" s="48">
        <v>0</v>
      </c>
      <c r="T1976" s="49">
        <v>0</v>
      </c>
      <c r="U1976" s="48">
        <v>31.996500000000001</v>
      </c>
      <c r="V1976" s="49">
        <v>160.35499999999996</v>
      </c>
      <c r="W1976" s="48">
        <v>166.00433333333331</v>
      </c>
      <c r="X1976" s="49">
        <v>0</v>
      </c>
      <c r="Y1976" s="48">
        <v>0</v>
      </c>
      <c r="Z1976" s="49">
        <v>0</v>
      </c>
      <c r="AA1976" s="48">
        <v>0</v>
      </c>
      <c r="AB1976" s="49">
        <v>0</v>
      </c>
      <c r="AC1976" s="58">
        <f>SUM(E1976:AB1976)</f>
        <v>1122.6448333333333</v>
      </c>
      <c r="AD1976" s="58"/>
      <c r="AE1976" s="58"/>
    </row>
    <row r="1977" spans="2:31" x14ac:dyDescent="0.3">
      <c r="B1977" s="62" t="s">
        <v>118</v>
      </c>
      <c r="C1977" s="62"/>
      <c r="D1977" s="62"/>
      <c r="E1977" s="48">
        <v>0</v>
      </c>
      <c r="F1977" s="49">
        <v>0</v>
      </c>
      <c r="G1977" s="48">
        <v>0</v>
      </c>
      <c r="H1977" s="49">
        <v>0</v>
      </c>
      <c r="I1977" s="48">
        <v>0</v>
      </c>
      <c r="J1977" s="49">
        <v>0</v>
      </c>
      <c r="K1977" s="48">
        <v>0</v>
      </c>
      <c r="L1977" s="49">
        <v>0</v>
      </c>
      <c r="M1977" s="48">
        <v>14.156633333333335</v>
      </c>
      <c r="N1977" s="49">
        <v>109.80283333333328</v>
      </c>
      <c r="O1977" s="48">
        <v>102.04949999999999</v>
      </c>
      <c r="P1977" s="49">
        <v>107.14066666666669</v>
      </c>
      <c r="Q1977" s="48">
        <v>68.305666666666653</v>
      </c>
      <c r="R1977" s="49">
        <v>24.497483333333328</v>
      </c>
      <c r="S1977" s="48">
        <v>0</v>
      </c>
      <c r="T1977" s="49">
        <v>0</v>
      </c>
      <c r="U1977" s="48">
        <v>1.8246666666666675</v>
      </c>
      <c r="V1977" s="49">
        <v>0</v>
      </c>
      <c r="W1977" s="48">
        <v>0</v>
      </c>
      <c r="X1977" s="49">
        <v>0</v>
      </c>
      <c r="Y1977" s="48">
        <v>0</v>
      </c>
      <c r="Z1977" s="49">
        <v>0</v>
      </c>
      <c r="AA1977" s="48">
        <v>0</v>
      </c>
      <c r="AB1977" s="49">
        <v>0</v>
      </c>
      <c r="AC1977" s="58">
        <f t="shared" ref="AC1977" si="736">SUM(E1977:AB1977)</f>
        <v>427.77744999999987</v>
      </c>
      <c r="AD1977" s="58"/>
      <c r="AE1977" s="58"/>
    </row>
    <row r="1978" spans="2:31" x14ac:dyDescent="0.3">
      <c r="B1978" s="62" t="s">
        <v>127</v>
      </c>
      <c r="C1978" s="62"/>
      <c r="D1978" s="62"/>
      <c r="E1978" s="48">
        <v>0</v>
      </c>
      <c r="F1978" s="49">
        <v>0</v>
      </c>
      <c r="G1978" s="48">
        <v>0</v>
      </c>
      <c r="H1978" s="49">
        <v>0</v>
      </c>
      <c r="I1978" s="48">
        <v>0</v>
      </c>
      <c r="J1978" s="49">
        <v>0</v>
      </c>
      <c r="K1978" s="48">
        <v>0</v>
      </c>
      <c r="L1978" s="49">
        <v>0</v>
      </c>
      <c r="M1978" s="48">
        <v>82.800333333333342</v>
      </c>
      <c r="N1978" s="49">
        <v>179.421871888</v>
      </c>
      <c r="O1978" s="48">
        <v>148.28037405000001</v>
      </c>
      <c r="P1978" s="49">
        <v>94.133514000000005</v>
      </c>
      <c r="Q1978" s="48">
        <v>88.136665500000007</v>
      </c>
      <c r="R1978" s="49">
        <v>87.424828000000005</v>
      </c>
      <c r="S1978" s="48">
        <v>0</v>
      </c>
      <c r="T1978" s="49">
        <v>0</v>
      </c>
      <c r="U1978" s="48">
        <v>17.459166666666668</v>
      </c>
      <c r="V1978" s="49">
        <v>111.34060682</v>
      </c>
      <c r="W1978" s="48">
        <v>135.23175388999999</v>
      </c>
      <c r="X1978" s="49">
        <v>0</v>
      </c>
      <c r="Y1978" s="48">
        <v>0</v>
      </c>
      <c r="Z1978" s="49">
        <v>0</v>
      </c>
      <c r="AA1978" s="48">
        <v>0</v>
      </c>
      <c r="AB1978" s="49">
        <v>0</v>
      </c>
      <c r="AC1978" s="58">
        <f>SUM(E1978:AB1978)</f>
        <v>944.22911414800001</v>
      </c>
      <c r="AD1978" s="58"/>
      <c r="AE1978" s="58"/>
    </row>
    <row r="1979" spans="2:31" x14ac:dyDescent="0.3">
      <c r="B1979" s="4" t="s">
        <v>129</v>
      </c>
      <c r="C1979" s="12"/>
      <c r="D1979" s="12"/>
      <c r="E1979" s="85">
        <v>0</v>
      </c>
      <c r="F1979" s="86">
        <v>0</v>
      </c>
      <c r="G1979" s="85">
        <v>0</v>
      </c>
      <c r="H1979" s="86">
        <v>0</v>
      </c>
      <c r="I1979" s="85">
        <v>0</v>
      </c>
      <c r="J1979" s="86">
        <v>0</v>
      </c>
      <c r="K1979" s="85">
        <v>0</v>
      </c>
      <c r="L1979" s="86">
        <v>0</v>
      </c>
      <c r="M1979" s="85">
        <v>25.829666666666665</v>
      </c>
      <c r="N1979" s="86">
        <v>83.012499999999974</v>
      </c>
      <c r="O1979" s="85">
        <v>77.621499999999955</v>
      </c>
      <c r="P1979" s="86">
        <v>63.952499999999986</v>
      </c>
      <c r="Q1979" s="85">
        <v>63.134833333333333</v>
      </c>
      <c r="R1979" s="86">
        <v>29.97066666666667</v>
      </c>
      <c r="S1979" s="85">
        <v>0</v>
      </c>
      <c r="T1979" s="86">
        <v>0</v>
      </c>
      <c r="U1979" s="85">
        <v>5.6046666666666676</v>
      </c>
      <c r="V1979" s="86">
        <v>5.3268333333333242</v>
      </c>
      <c r="W1979" s="85">
        <v>0</v>
      </c>
      <c r="X1979" s="86">
        <v>0</v>
      </c>
      <c r="Y1979" s="85">
        <v>0</v>
      </c>
      <c r="Z1979" s="86">
        <v>0</v>
      </c>
      <c r="AA1979" s="85">
        <v>0</v>
      </c>
      <c r="AB1979" s="86">
        <v>0</v>
      </c>
      <c r="AC1979" s="58">
        <f>SUM(E1979:AB1979)</f>
        <v>354.45316666666656</v>
      </c>
      <c r="AD1979" s="58"/>
      <c r="AE1979" s="58"/>
    </row>
    <row r="1980" spans="2:31" x14ac:dyDescent="0.3">
      <c r="B1980" s="4" t="s">
        <v>130</v>
      </c>
      <c r="C1980" s="12"/>
      <c r="D1980" s="12"/>
      <c r="E1980" s="85">
        <v>0</v>
      </c>
      <c r="F1980" s="86">
        <v>0</v>
      </c>
      <c r="G1980" s="85">
        <v>0</v>
      </c>
      <c r="H1980" s="86">
        <v>0</v>
      </c>
      <c r="I1980" s="85">
        <v>0</v>
      </c>
      <c r="J1980" s="86">
        <v>0</v>
      </c>
      <c r="K1980" s="85">
        <v>0</v>
      </c>
      <c r="L1980" s="86">
        <v>0</v>
      </c>
      <c r="M1980" s="85">
        <v>0</v>
      </c>
      <c r="N1980" s="86">
        <v>0</v>
      </c>
      <c r="O1980" s="85">
        <v>0</v>
      </c>
      <c r="P1980" s="86">
        <v>0</v>
      </c>
      <c r="Q1980" s="85">
        <v>0</v>
      </c>
      <c r="R1980" s="86">
        <v>0</v>
      </c>
      <c r="S1980" s="85">
        <v>0</v>
      </c>
      <c r="T1980" s="86">
        <v>0</v>
      </c>
      <c r="U1980" s="85">
        <v>0</v>
      </c>
      <c r="V1980" s="86">
        <v>0</v>
      </c>
      <c r="W1980" s="85">
        <v>0</v>
      </c>
      <c r="X1980" s="86">
        <v>0</v>
      </c>
      <c r="Y1980" s="85">
        <v>0</v>
      </c>
      <c r="Z1980" s="86">
        <v>0</v>
      </c>
      <c r="AA1980" s="85">
        <v>0</v>
      </c>
      <c r="AB1980" s="86">
        <v>0</v>
      </c>
      <c r="AC1980" s="58">
        <f>SUM(E1980:AB1980)</f>
        <v>0</v>
      </c>
      <c r="AD1980" s="58"/>
      <c r="AE1980" s="58"/>
    </row>
    <row r="1981" spans="2:31" x14ac:dyDescent="0.3">
      <c r="B1981" s="4" t="s">
        <v>131</v>
      </c>
      <c r="C1981" s="12"/>
      <c r="D1981" s="12"/>
      <c r="E1981" s="85">
        <v>0</v>
      </c>
      <c r="F1981" s="86">
        <v>0</v>
      </c>
      <c r="G1981" s="85">
        <v>0</v>
      </c>
      <c r="H1981" s="86">
        <v>0</v>
      </c>
      <c r="I1981" s="85">
        <v>0</v>
      </c>
      <c r="J1981" s="86">
        <v>0</v>
      </c>
      <c r="K1981" s="85">
        <v>0</v>
      </c>
      <c r="L1981" s="86">
        <v>0</v>
      </c>
      <c r="M1981" s="85">
        <v>7.0204999999999975</v>
      </c>
      <c r="N1981" s="86">
        <v>5.5693333333333364</v>
      </c>
      <c r="O1981" s="85">
        <v>2.221666666666664</v>
      </c>
      <c r="P1981" s="86">
        <v>0.58033333333333414</v>
      </c>
      <c r="Q1981" s="85">
        <v>0</v>
      </c>
      <c r="R1981" s="86">
        <v>0</v>
      </c>
      <c r="S1981" s="85">
        <v>0</v>
      </c>
      <c r="T1981" s="86">
        <v>0</v>
      </c>
      <c r="U1981" s="85">
        <v>0</v>
      </c>
      <c r="V1981" s="86">
        <v>5.2166666666666708E-2</v>
      </c>
      <c r="W1981" s="85">
        <v>0</v>
      </c>
      <c r="X1981" s="86">
        <v>0</v>
      </c>
      <c r="Y1981" s="85">
        <v>0</v>
      </c>
      <c r="Z1981" s="86">
        <v>0</v>
      </c>
      <c r="AA1981" s="85">
        <v>0</v>
      </c>
      <c r="AB1981" s="86">
        <v>0</v>
      </c>
      <c r="AC1981" s="87">
        <f>SUM(E1981:AB1981)</f>
        <v>15.443999999999999</v>
      </c>
      <c r="AD1981" s="87"/>
      <c r="AE1981" s="87"/>
    </row>
    <row r="1982" spans="2:31" x14ac:dyDescent="0.3">
      <c r="B1982" s="13" t="s">
        <v>2</v>
      </c>
      <c r="C1982" s="13"/>
      <c r="D1982" s="13"/>
      <c r="E1982" s="14">
        <f>SUM(E1922:E1981)</f>
        <v>0</v>
      </c>
      <c r="F1982" s="14">
        <f t="shared" ref="F1982" si="737">SUM(F1922:F1981)</f>
        <v>0</v>
      </c>
      <c r="G1982" s="14">
        <f t="shared" ref="G1982" si="738">SUM(G1922:G1981)</f>
        <v>0</v>
      </c>
      <c r="H1982" s="14">
        <f t="shared" ref="H1982" si="739">SUM(H1922:H1981)</f>
        <v>0</v>
      </c>
      <c r="I1982" s="14">
        <f t="shared" ref="I1982" si="740">SUM(I1922:I1981)</f>
        <v>0</v>
      </c>
      <c r="J1982" s="14">
        <f t="shared" ref="J1982" si="741">SUM(J1922:J1981)</f>
        <v>0</v>
      </c>
      <c r="K1982" s="14">
        <f t="shared" ref="K1982" si="742">SUM(K1922:K1981)</f>
        <v>0</v>
      </c>
      <c r="L1982" s="14">
        <f t="shared" ref="L1982" si="743">SUM(L1922:L1981)</f>
        <v>0</v>
      </c>
      <c r="M1982" s="14">
        <f t="shared" ref="M1982" si="744">SUM(M1922:M1981)</f>
        <v>656.90681666666671</v>
      </c>
      <c r="N1982" s="14">
        <f t="shared" ref="N1982" si="745">SUM(N1922:N1981)</f>
        <v>1433.249705221333</v>
      </c>
      <c r="O1982" s="14">
        <f t="shared" ref="O1982" si="746">SUM(O1922:O1981)</f>
        <v>1201.7903740499996</v>
      </c>
      <c r="P1982" s="14">
        <f t="shared" ref="P1982" si="747">SUM(P1922:P1981)</f>
        <v>1102.6315140000002</v>
      </c>
      <c r="Q1982" s="14">
        <f t="shared" ref="Q1982" si="748">SUM(Q1922:Q1981)</f>
        <v>993.80899883333291</v>
      </c>
      <c r="R1982" s="14">
        <f t="shared" ref="R1982" si="749">SUM(R1922:R1981)</f>
        <v>584.94316133333348</v>
      </c>
      <c r="S1982" s="14">
        <f t="shared" ref="S1982" si="750">SUM(S1922:S1981)</f>
        <v>0</v>
      </c>
      <c r="T1982" s="14">
        <f t="shared" ref="T1982" si="751">SUM(T1922:T1981)</f>
        <v>0</v>
      </c>
      <c r="U1982" s="14">
        <f t="shared" ref="U1982" si="752">SUM(U1922:U1981)</f>
        <v>183.29590000000007</v>
      </c>
      <c r="V1982" s="14">
        <f t="shared" ref="V1982" si="753">SUM(V1922:V1981)</f>
        <v>680.48302348666664</v>
      </c>
      <c r="W1982" s="14">
        <f t="shared" ref="W1982" si="754">SUM(W1922:W1981)</f>
        <v>454.03555388999996</v>
      </c>
      <c r="X1982" s="14">
        <f t="shared" ref="X1982" si="755">SUM(X1922:X1981)</f>
        <v>6.860000000000003</v>
      </c>
      <c r="Y1982" s="14">
        <f t="shared" ref="Y1982" si="756">SUM(Y1922:Y1981)</f>
        <v>0</v>
      </c>
      <c r="Z1982" s="14">
        <f t="shared" ref="Z1982" si="757">SUM(Z1922:Z1981)</f>
        <v>0</v>
      </c>
      <c r="AA1982" s="14">
        <f t="shared" ref="AA1982" si="758">SUM(AA1922:AA1981)</f>
        <v>0</v>
      </c>
      <c r="AB1982" s="14">
        <f t="shared" ref="AB1982" si="759">SUM(AB1922:AB1981)</f>
        <v>0</v>
      </c>
      <c r="AC1982" s="70">
        <f>SUM(AC1922:AE1981)</f>
        <v>7298.0050474813333</v>
      </c>
      <c r="AD1982" s="70"/>
      <c r="AE1982" s="70"/>
    </row>
    <row r="1983" spans="2:31" x14ac:dyDescent="0.3">
      <c r="B1983" s="15"/>
      <c r="C1983" s="16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</row>
    <row r="1984" spans="2:31" x14ac:dyDescent="0.3">
      <c r="B1984" s="15"/>
      <c r="C1984" s="16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</row>
    <row r="1985" spans="2:31" x14ac:dyDescent="0.3">
      <c r="B1985" s="8">
        <f>'Resumen-Mensual'!$AI$22</f>
        <v>45322</v>
      </c>
    </row>
    <row r="1986" spans="2:31" x14ac:dyDescent="0.3">
      <c r="B1986" s="8"/>
    </row>
    <row r="1987" spans="2:31" x14ac:dyDescent="0.3">
      <c r="B1987" s="9" t="s">
        <v>81</v>
      </c>
      <c r="C1987" s="10"/>
      <c r="D1987" s="10"/>
      <c r="E1987" s="11">
        <v>1</v>
      </c>
      <c r="F1987" s="11">
        <v>2</v>
      </c>
      <c r="G1987" s="11">
        <v>3</v>
      </c>
      <c r="H1987" s="11">
        <v>4</v>
      </c>
      <c r="I1987" s="11">
        <v>5</v>
      </c>
      <c r="J1987" s="11">
        <v>6</v>
      </c>
      <c r="K1987" s="11">
        <v>7</v>
      </c>
      <c r="L1987" s="11">
        <v>8</v>
      </c>
      <c r="M1987" s="11">
        <v>9</v>
      </c>
      <c r="N1987" s="11">
        <v>10</v>
      </c>
      <c r="O1987" s="11">
        <v>11</v>
      </c>
      <c r="P1987" s="11">
        <v>12</v>
      </c>
      <c r="Q1987" s="11">
        <v>13</v>
      </c>
      <c r="R1987" s="11">
        <v>14</v>
      </c>
      <c r="S1987" s="11">
        <v>15</v>
      </c>
      <c r="T1987" s="11">
        <v>16</v>
      </c>
      <c r="U1987" s="11">
        <v>17</v>
      </c>
      <c r="V1987" s="11">
        <v>18</v>
      </c>
      <c r="W1987" s="11">
        <v>19</v>
      </c>
      <c r="X1987" s="11">
        <v>20</v>
      </c>
      <c r="Y1987" s="11">
        <v>21</v>
      </c>
      <c r="Z1987" s="11">
        <v>22</v>
      </c>
      <c r="AA1987" s="11">
        <v>23</v>
      </c>
      <c r="AB1987" s="11">
        <v>24</v>
      </c>
      <c r="AC1987" s="68" t="s">
        <v>2</v>
      </c>
      <c r="AD1987" s="68"/>
      <c r="AE1987" s="68"/>
    </row>
    <row r="1988" spans="2:31" x14ac:dyDescent="0.3">
      <c r="B1988" s="82" t="s">
        <v>37</v>
      </c>
      <c r="C1988" s="82"/>
      <c r="D1988" s="82"/>
      <c r="E1988" s="48">
        <v>0</v>
      </c>
      <c r="F1988" s="49">
        <v>0</v>
      </c>
      <c r="G1988" s="48">
        <v>0</v>
      </c>
      <c r="H1988" s="49">
        <v>0</v>
      </c>
      <c r="I1988" s="48">
        <v>0</v>
      </c>
      <c r="J1988" s="49">
        <v>0</v>
      </c>
      <c r="K1988" s="48">
        <v>0</v>
      </c>
      <c r="L1988" s="49">
        <v>0</v>
      </c>
      <c r="M1988" s="48">
        <v>0</v>
      </c>
      <c r="N1988" s="49">
        <v>0</v>
      </c>
      <c r="O1988" s="48">
        <v>0</v>
      </c>
      <c r="P1988" s="49">
        <v>0</v>
      </c>
      <c r="Q1988" s="48">
        <v>0</v>
      </c>
      <c r="R1988" s="49">
        <v>0</v>
      </c>
      <c r="S1988" s="48">
        <v>0</v>
      </c>
      <c r="T1988" s="49">
        <v>0</v>
      </c>
      <c r="U1988" s="48">
        <v>0</v>
      </c>
      <c r="V1988" s="49">
        <v>0</v>
      </c>
      <c r="W1988" s="48">
        <v>0</v>
      </c>
      <c r="X1988" s="49">
        <v>0</v>
      </c>
      <c r="Y1988" s="48">
        <v>0</v>
      </c>
      <c r="Z1988" s="49">
        <v>0</v>
      </c>
      <c r="AA1988" s="48">
        <v>0</v>
      </c>
      <c r="AB1988" s="49">
        <v>0</v>
      </c>
      <c r="AC1988" s="58">
        <f>SUM(E1988:AB1988)</f>
        <v>0</v>
      </c>
      <c r="AD1988" s="58"/>
      <c r="AE1988" s="58"/>
    </row>
    <row r="1989" spans="2:31" x14ac:dyDescent="0.3">
      <c r="B1989" s="62" t="s">
        <v>38</v>
      </c>
      <c r="C1989" s="62"/>
      <c r="D1989" s="62"/>
      <c r="E1989" s="48">
        <v>0</v>
      </c>
      <c r="F1989" s="49">
        <v>0</v>
      </c>
      <c r="G1989" s="48">
        <v>0</v>
      </c>
      <c r="H1989" s="49">
        <v>0</v>
      </c>
      <c r="I1989" s="48">
        <v>0</v>
      </c>
      <c r="J1989" s="49">
        <v>0</v>
      </c>
      <c r="K1989" s="48">
        <v>0</v>
      </c>
      <c r="L1989" s="49">
        <v>0</v>
      </c>
      <c r="M1989" s="48">
        <v>0</v>
      </c>
      <c r="N1989" s="49">
        <v>0</v>
      </c>
      <c r="O1989" s="48">
        <v>0</v>
      </c>
      <c r="P1989" s="49">
        <v>0</v>
      </c>
      <c r="Q1989" s="48">
        <v>0</v>
      </c>
      <c r="R1989" s="49">
        <v>0</v>
      </c>
      <c r="S1989" s="48">
        <v>0.17600000000000016</v>
      </c>
      <c r="T1989" s="49">
        <v>0.10699999999999932</v>
      </c>
      <c r="U1989" s="48">
        <v>0</v>
      </c>
      <c r="V1989" s="49">
        <v>0</v>
      </c>
      <c r="W1989" s="48">
        <v>0</v>
      </c>
      <c r="X1989" s="49">
        <v>0</v>
      </c>
      <c r="Y1989" s="48">
        <v>0</v>
      </c>
      <c r="Z1989" s="49">
        <v>0</v>
      </c>
      <c r="AA1989" s="48">
        <v>0</v>
      </c>
      <c r="AB1989" s="49">
        <v>0</v>
      </c>
      <c r="AC1989" s="58">
        <f t="shared" ref="AC1989:AC2020" si="760">SUM(E1989:AB1989)</f>
        <v>0.28299999999999947</v>
      </c>
      <c r="AD1989" s="58"/>
      <c r="AE1989" s="58"/>
    </row>
    <row r="1990" spans="2:31" x14ac:dyDescent="0.3">
      <c r="B1990" s="62" t="s">
        <v>39</v>
      </c>
      <c r="C1990" s="62"/>
      <c r="D1990" s="62"/>
      <c r="E1990" s="48">
        <v>0</v>
      </c>
      <c r="F1990" s="49">
        <v>0</v>
      </c>
      <c r="G1990" s="48">
        <v>0</v>
      </c>
      <c r="H1990" s="49">
        <v>0</v>
      </c>
      <c r="I1990" s="48">
        <v>0</v>
      </c>
      <c r="J1990" s="49">
        <v>0</v>
      </c>
      <c r="K1990" s="48">
        <v>0</v>
      </c>
      <c r="L1990" s="49">
        <v>0</v>
      </c>
      <c r="M1990" s="48">
        <v>1.7966666666666671</v>
      </c>
      <c r="N1990" s="49">
        <v>13.299999999999988</v>
      </c>
      <c r="O1990" s="48">
        <v>17.100000000000016</v>
      </c>
      <c r="P1990" s="49">
        <v>18.5</v>
      </c>
      <c r="Q1990" s="48">
        <v>6.6500000000000021</v>
      </c>
      <c r="R1990" s="49">
        <v>4.1500000000000021</v>
      </c>
      <c r="S1990" s="48">
        <v>3.5699999999999985</v>
      </c>
      <c r="T1990" s="49">
        <v>0.77999999999999758</v>
      </c>
      <c r="U1990" s="48">
        <v>10.100000000000012</v>
      </c>
      <c r="V1990" s="49">
        <v>4</v>
      </c>
      <c r="W1990" s="48">
        <v>0</v>
      </c>
      <c r="X1990" s="49">
        <v>0</v>
      </c>
      <c r="Y1990" s="48">
        <v>0</v>
      </c>
      <c r="Z1990" s="49">
        <v>0</v>
      </c>
      <c r="AA1990" s="48">
        <v>0</v>
      </c>
      <c r="AB1990" s="49">
        <v>0</v>
      </c>
      <c r="AC1990" s="58">
        <f t="shared" si="760"/>
        <v>79.946666666666687</v>
      </c>
      <c r="AD1990" s="58"/>
      <c r="AE1990" s="58"/>
    </row>
    <row r="1991" spans="2:31" x14ac:dyDescent="0.3">
      <c r="B1991" s="62" t="s">
        <v>40</v>
      </c>
      <c r="C1991" s="62"/>
      <c r="D1991" s="62"/>
      <c r="E1991" s="48">
        <v>0</v>
      </c>
      <c r="F1991" s="49">
        <v>0</v>
      </c>
      <c r="G1991" s="48">
        <v>0</v>
      </c>
      <c r="H1991" s="49">
        <v>0</v>
      </c>
      <c r="I1991" s="48">
        <v>0</v>
      </c>
      <c r="J1991" s="49">
        <v>0</v>
      </c>
      <c r="K1991" s="48">
        <v>0</v>
      </c>
      <c r="L1991" s="49">
        <v>0</v>
      </c>
      <c r="M1991" s="48">
        <v>3.1436666666666677</v>
      </c>
      <c r="N1991" s="49">
        <v>14.052499999999998</v>
      </c>
      <c r="O1991" s="48">
        <v>0</v>
      </c>
      <c r="P1991" s="49">
        <v>4.2806666666666651</v>
      </c>
      <c r="Q1991" s="48">
        <v>12.289833333333331</v>
      </c>
      <c r="R1991" s="49">
        <v>7.0290000000000044</v>
      </c>
      <c r="S1991" s="48">
        <v>30.368333333333343</v>
      </c>
      <c r="T1991" s="49">
        <v>31.608000000000022</v>
      </c>
      <c r="U1991" s="48">
        <v>32.210833333333341</v>
      </c>
      <c r="V1991" s="49">
        <v>33.418833333333332</v>
      </c>
      <c r="W1991" s="48">
        <v>0.41266666666666602</v>
      </c>
      <c r="X1991" s="49">
        <v>0</v>
      </c>
      <c r="Y1991" s="48">
        <v>0</v>
      </c>
      <c r="Z1991" s="49">
        <v>0</v>
      </c>
      <c r="AA1991" s="48">
        <v>0</v>
      </c>
      <c r="AB1991" s="49">
        <v>0</v>
      </c>
      <c r="AC1991" s="58">
        <f t="shared" si="760"/>
        <v>168.81433333333337</v>
      </c>
      <c r="AD1991" s="58"/>
      <c r="AE1991" s="58"/>
    </row>
    <row r="1992" spans="2:31" x14ac:dyDescent="0.3">
      <c r="B1992" s="62" t="s">
        <v>41</v>
      </c>
      <c r="C1992" s="62"/>
      <c r="D1992" s="62"/>
      <c r="E1992" s="48">
        <v>0</v>
      </c>
      <c r="F1992" s="49">
        <v>0</v>
      </c>
      <c r="G1992" s="48">
        <v>0</v>
      </c>
      <c r="H1992" s="49">
        <v>0</v>
      </c>
      <c r="I1992" s="48">
        <v>0</v>
      </c>
      <c r="J1992" s="49">
        <v>0</v>
      </c>
      <c r="K1992" s="48">
        <v>0</v>
      </c>
      <c r="L1992" s="49">
        <v>0</v>
      </c>
      <c r="M1992" s="48">
        <v>7.8496666666666659</v>
      </c>
      <c r="N1992" s="49">
        <v>38.548500000000011</v>
      </c>
      <c r="O1992" s="48">
        <v>20.753166666666672</v>
      </c>
      <c r="P1992" s="49">
        <v>10.838500000000009</v>
      </c>
      <c r="Q1992" s="48">
        <v>10.590000000000002</v>
      </c>
      <c r="R1992" s="49">
        <v>10.702333333333334</v>
      </c>
      <c r="S1992" s="48">
        <v>21.076166666666673</v>
      </c>
      <c r="T1992" s="49">
        <v>17.791500000000003</v>
      </c>
      <c r="U1992" s="48">
        <v>11.790666666666668</v>
      </c>
      <c r="V1992" s="49">
        <v>0</v>
      </c>
      <c r="W1992" s="48">
        <v>0</v>
      </c>
      <c r="X1992" s="49">
        <v>0</v>
      </c>
      <c r="Y1992" s="48">
        <v>0</v>
      </c>
      <c r="Z1992" s="49">
        <v>0</v>
      </c>
      <c r="AA1992" s="48">
        <v>0</v>
      </c>
      <c r="AB1992" s="49">
        <v>0</v>
      </c>
      <c r="AC1992" s="58">
        <f t="shared" si="760"/>
        <v>149.94050000000007</v>
      </c>
      <c r="AD1992" s="58"/>
      <c r="AE1992" s="58"/>
    </row>
    <row r="1993" spans="2:31" x14ac:dyDescent="0.3">
      <c r="B1993" s="62" t="s">
        <v>42</v>
      </c>
      <c r="C1993" s="62"/>
      <c r="D1993" s="62"/>
      <c r="E1993" s="48">
        <v>0</v>
      </c>
      <c r="F1993" s="49">
        <v>0</v>
      </c>
      <c r="G1993" s="48">
        <v>0</v>
      </c>
      <c r="H1993" s="49">
        <v>0</v>
      </c>
      <c r="I1993" s="48">
        <v>0</v>
      </c>
      <c r="J1993" s="49">
        <v>0</v>
      </c>
      <c r="K1993" s="48">
        <v>0</v>
      </c>
      <c r="L1993" s="49">
        <v>0</v>
      </c>
      <c r="M1993" s="48">
        <v>6.7589999999999995</v>
      </c>
      <c r="N1993" s="49">
        <v>47.423166666666702</v>
      </c>
      <c r="O1993" s="48">
        <v>24.041833333333329</v>
      </c>
      <c r="P1993" s="49">
        <v>17.012666666666664</v>
      </c>
      <c r="Q1993" s="48">
        <v>12.265000000000002</v>
      </c>
      <c r="R1993" s="49">
        <v>9.1080000000000041</v>
      </c>
      <c r="S1993" s="48">
        <v>12.69716666666668</v>
      </c>
      <c r="T1993" s="49">
        <v>7.8953333333333342</v>
      </c>
      <c r="U1993" s="48">
        <v>0</v>
      </c>
      <c r="V1993" s="49">
        <v>0</v>
      </c>
      <c r="W1993" s="48">
        <v>0</v>
      </c>
      <c r="X1993" s="49">
        <v>0</v>
      </c>
      <c r="Y1993" s="48">
        <v>0</v>
      </c>
      <c r="Z1993" s="49">
        <v>0</v>
      </c>
      <c r="AA1993" s="48">
        <v>0</v>
      </c>
      <c r="AB1993" s="49">
        <v>0</v>
      </c>
      <c r="AC1993" s="58">
        <f t="shared" si="760"/>
        <v>137.2021666666667</v>
      </c>
      <c r="AD1993" s="58"/>
      <c r="AE1993" s="58"/>
    </row>
    <row r="1994" spans="2:31" x14ac:dyDescent="0.3">
      <c r="B1994" s="62" t="s">
        <v>43</v>
      </c>
      <c r="C1994" s="62"/>
      <c r="D1994" s="62"/>
      <c r="E1994" s="48">
        <v>0</v>
      </c>
      <c r="F1994" s="49">
        <v>0</v>
      </c>
      <c r="G1994" s="48">
        <v>0</v>
      </c>
      <c r="H1994" s="49">
        <v>0</v>
      </c>
      <c r="I1994" s="48">
        <v>0</v>
      </c>
      <c r="J1994" s="49">
        <v>0</v>
      </c>
      <c r="K1994" s="48">
        <v>0</v>
      </c>
      <c r="L1994" s="49">
        <v>0</v>
      </c>
      <c r="M1994" s="48">
        <v>8.8341666666666665</v>
      </c>
      <c r="N1994" s="49">
        <v>38.823500000000003</v>
      </c>
      <c r="O1994" s="48">
        <v>21.261500000000002</v>
      </c>
      <c r="P1994" s="49">
        <v>13.934833333333339</v>
      </c>
      <c r="Q1994" s="48">
        <v>10.032166666666651</v>
      </c>
      <c r="R1994" s="49">
        <v>9.9599999999999866</v>
      </c>
      <c r="S1994" s="48">
        <v>9.3358333333333299</v>
      </c>
      <c r="T1994" s="49">
        <v>7.9360000000000035</v>
      </c>
      <c r="U1994" s="48">
        <v>5.9626666666666592</v>
      </c>
      <c r="V1994" s="49">
        <v>0</v>
      </c>
      <c r="W1994" s="48">
        <v>0</v>
      </c>
      <c r="X1994" s="49">
        <v>0</v>
      </c>
      <c r="Y1994" s="48">
        <v>0</v>
      </c>
      <c r="Z1994" s="49">
        <v>0</v>
      </c>
      <c r="AA1994" s="48">
        <v>0</v>
      </c>
      <c r="AB1994" s="49">
        <v>0</v>
      </c>
      <c r="AC1994" s="58">
        <f t="shared" si="760"/>
        <v>126.08066666666664</v>
      </c>
      <c r="AD1994" s="58"/>
      <c r="AE1994" s="58"/>
    </row>
    <row r="1995" spans="2:31" x14ac:dyDescent="0.3">
      <c r="B1995" s="62" t="s">
        <v>44</v>
      </c>
      <c r="C1995" s="62"/>
      <c r="D1995" s="62"/>
      <c r="E1995" s="48">
        <v>0</v>
      </c>
      <c r="F1995" s="49">
        <v>0</v>
      </c>
      <c r="G1995" s="48">
        <v>0</v>
      </c>
      <c r="H1995" s="49">
        <v>0</v>
      </c>
      <c r="I1995" s="48">
        <v>0</v>
      </c>
      <c r="J1995" s="49">
        <v>0</v>
      </c>
      <c r="K1995" s="48">
        <v>0</v>
      </c>
      <c r="L1995" s="49">
        <v>0</v>
      </c>
      <c r="M1995" s="48">
        <v>7.0321666666666678</v>
      </c>
      <c r="N1995" s="49">
        <v>42.8</v>
      </c>
      <c r="O1995" s="48">
        <v>25.54633333333334</v>
      </c>
      <c r="P1995" s="49">
        <v>19.528499999999998</v>
      </c>
      <c r="Q1995" s="48">
        <v>20.062666666666665</v>
      </c>
      <c r="R1995" s="49">
        <v>12.095666666666661</v>
      </c>
      <c r="S1995" s="48">
        <v>16.103166666666677</v>
      </c>
      <c r="T1995" s="49">
        <v>10.378166666666663</v>
      </c>
      <c r="U1995" s="48">
        <v>5.3166666666666664</v>
      </c>
      <c r="V1995" s="49">
        <v>4.6848333333333345</v>
      </c>
      <c r="W1995" s="48">
        <v>0</v>
      </c>
      <c r="X1995" s="49">
        <v>0</v>
      </c>
      <c r="Y1995" s="48">
        <v>0</v>
      </c>
      <c r="Z1995" s="49">
        <v>0</v>
      </c>
      <c r="AA1995" s="48">
        <v>0</v>
      </c>
      <c r="AB1995" s="49">
        <v>0</v>
      </c>
      <c r="AC1995" s="58">
        <f t="shared" si="760"/>
        <v>163.54816666666665</v>
      </c>
      <c r="AD1995" s="58"/>
      <c r="AE1995" s="58"/>
    </row>
    <row r="1996" spans="2:31" x14ac:dyDescent="0.3">
      <c r="B1996" s="62" t="s">
        <v>45</v>
      </c>
      <c r="C1996" s="62"/>
      <c r="D1996" s="62"/>
      <c r="E1996" s="48">
        <v>0</v>
      </c>
      <c r="F1996" s="49">
        <v>0</v>
      </c>
      <c r="G1996" s="48">
        <v>0</v>
      </c>
      <c r="H1996" s="49">
        <v>0</v>
      </c>
      <c r="I1996" s="48">
        <v>0</v>
      </c>
      <c r="J1996" s="49">
        <v>0</v>
      </c>
      <c r="K1996" s="48">
        <v>0</v>
      </c>
      <c r="L1996" s="49">
        <v>0</v>
      </c>
      <c r="M1996" s="48">
        <v>2.2982999999999998</v>
      </c>
      <c r="N1996" s="49">
        <v>26.041999999999998</v>
      </c>
      <c r="O1996" s="48">
        <v>13.379333333333333</v>
      </c>
      <c r="P1996" s="49">
        <v>10.619333333333318</v>
      </c>
      <c r="Q1996" s="48">
        <v>1.2911000000000006</v>
      </c>
      <c r="R1996" s="49">
        <v>0.33408333333333334</v>
      </c>
      <c r="S1996" s="48">
        <v>1.2249999999999872E-2</v>
      </c>
      <c r="T1996" s="49">
        <v>0</v>
      </c>
      <c r="U1996" s="48">
        <v>0</v>
      </c>
      <c r="V1996" s="49">
        <v>0</v>
      </c>
      <c r="W1996" s="48">
        <v>0</v>
      </c>
      <c r="X1996" s="49">
        <v>0</v>
      </c>
      <c r="Y1996" s="48">
        <v>0</v>
      </c>
      <c r="Z1996" s="49">
        <v>0</v>
      </c>
      <c r="AA1996" s="48">
        <v>0</v>
      </c>
      <c r="AB1996" s="49">
        <v>0</v>
      </c>
      <c r="AC1996" s="58">
        <f t="shared" si="760"/>
        <v>53.976399999999984</v>
      </c>
      <c r="AD1996" s="58"/>
      <c r="AE1996" s="58"/>
    </row>
    <row r="1997" spans="2:31" x14ac:dyDescent="0.3">
      <c r="B1997" s="62" t="s">
        <v>46</v>
      </c>
      <c r="C1997" s="62"/>
      <c r="D1997" s="62"/>
      <c r="E1997" s="48">
        <v>0</v>
      </c>
      <c r="F1997" s="49">
        <v>0</v>
      </c>
      <c r="G1997" s="48">
        <v>0</v>
      </c>
      <c r="H1997" s="49">
        <v>0</v>
      </c>
      <c r="I1997" s="48">
        <v>0</v>
      </c>
      <c r="J1997" s="49">
        <v>0</v>
      </c>
      <c r="K1997" s="48">
        <v>0</v>
      </c>
      <c r="L1997" s="49">
        <v>0</v>
      </c>
      <c r="M1997" s="48">
        <v>5.8214666666666668</v>
      </c>
      <c r="N1997" s="49">
        <v>37.11366666666671</v>
      </c>
      <c r="O1997" s="48">
        <v>76.70499999999997</v>
      </c>
      <c r="P1997" s="49">
        <v>49.070166666666715</v>
      </c>
      <c r="Q1997" s="48">
        <v>14.086666666666655</v>
      </c>
      <c r="R1997" s="49">
        <v>13.72083333333334</v>
      </c>
      <c r="S1997" s="48">
        <v>20.522666666666691</v>
      </c>
      <c r="T1997" s="49">
        <v>20.059333333333324</v>
      </c>
      <c r="U1997" s="48">
        <v>15.463999999999976</v>
      </c>
      <c r="V1997" s="49">
        <v>0</v>
      </c>
      <c r="W1997" s="48">
        <v>0</v>
      </c>
      <c r="X1997" s="49">
        <v>0</v>
      </c>
      <c r="Y1997" s="48">
        <v>0</v>
      </c>
      <c r="Z1997" s="49">
        <v>0</v>
      </c>
      <c r="AA1997" s="48">
        <v>0</v>
      </c>
      <c r="AB1997" s="49">
        <v>0</v>
      </c>
      <c r="AC1997" s="58">
        <f t="shared" si="760"/>
        <v>252.56380000000001</v>
      </c>
      <c r="AD1997" s="58"/>
      <c r="AE1997" s="58"/>
    </row>
    <row r="1998" spans="2:31" x14ac:dyDescent="0.3">
      <c r="B1998" s="62" t="s">
        <v>47</v>
      </c>
      <c r="C1998" s="62"/>
      <c r="D1998" s="62"/>
      <c r="E1998" s="48">
        <v>0</v>
      </c>
      <c r="F1998" s="49">
        <v>0</v>
      </c>
      <c r="G1998" s="48">
        <v>0</v>
      </c>
      <c r="H1998" s="49">
        <v>0</v>
      </c>
      <c r="I1998" s="48">
        <v>0</v>
      </c>
      <c r="J1998" s="49">
        <v>0</v>
      </c>
      <c r="K1998" s="48">
        <v>0</v>
      </c>
      <c r="L1998" s="49">
        <v>0</v>
      </c>
      <c r="M1998" s="48">
        <v>5.3862666666666668</v>
      </c>
      <c r="N1998" s="49">
        <v>23.83799999999998</v>
      </c>
      <c r="O1998" s="48">
        <v>23.83799999999998</v>
      </c>
      <c r="P1998" s="49">
        <v>23.83799999999998</v>
      </c>
      <c r="Q1998" s="48">
        <v>23.83799999999998</v>
      </c>
      <c r="R1998" s="49">
        <v>23.83799999999998</v>
      </c>
      <c r="S1998" s="48">
        <v>23.25800000000002</v>
      </c>
      <c r="T1998" s="49">
        <v>23.721999999999987</v>
      </c>
      <c r="U1998" s="48">
        <v>23.200000000000024</v>
      </c>
      <c r="V1998" s="49">
        <v>17.11000000000001</v>
      </c>
      <c r="W1998" s="48">
        <v>0</v>
      </c>
      <c r="X1998" s="49">
        <v>0</v>
      </c>
      <c r="Y1998" s="48">
        <v>0</v>
      </c>
      <c r="Z1998" s="49">
        <v>0</v>
      </c>
      <c r="AA1998" s="48">
        <v>0</v>
      </c>
      <c r="AB1998" s="49">
        <v>0</v>
      </c>
      <c r="AC1998" s="58">
        <f t="shared" si="760"/>
        <v>211.8662666666666</v>
      </c>
      <c r="AD1998" s="58"/>
      <c r="AE1998" s="58"/>
    </row>
    <row r="1999" spans="2:31" x14ac:dyDescent="0.3">
      <c r="B1999" s="62" t="s">
        <v>48</v>
      </c>
      <c r="C1999" s="62"/>
      <c r="D1999" s="62"/>
      <c r="E1999" s="48">
        <v>0</v>
      </c>
      <c r="F1999" s="49">
        <v>0</v>
      </c>
      <c r="G1999" s="48">
        <v>0</v>
      </c>
      <c r="H1999" s="49">
        <v>0</v>
      </c>
      <c r="I1999" s="48">
        <v>0</v>
      </c>
      <c r="J1999" s="49">
        <v>0</v>
      </c>
      <c r="K1999" s="48">
        <v>0</v>
      </c>
      <c r="L1999" s="49">
        <v>0</v>
      </c>
      <c r="M1999" s="48">
        <v>3.9004000000000016</v>
      </c>
      <c r="N1999" s="49">
        <v>17.261999999999976</v>
      </c>
      <c r="O1999" s="48">
        <v>17.261999999999976</v>
      </c>
      <c r="P1999" s="49">
        <v>17.261999999999976</v>
      </c>
      <c r="Q1999" s="48">
        <v>17.261999999999976</v>
      </c>
      <c r="R1999" s="49">
        <v>17.261999999999976</v>
      </c>
      <c r="S1999" s="48">
        <v>16.841999999999988</v>
      </c>
      <c r="T1999" s="49">
        <v>17.178000000000001</v>
      </c>
      <c r="U1999" s="48">
        <v>16.799999999999979</v>
      </c>
      <c r="V1999" s="49">
        <v>12.38999999999999</v>
      </c>
      <c r="W1999" s="48">
        <v>0</v>
      </c>
      <c r="X1999" s="49">
        <v>0</v>
      </c>
      <c r="Y1999" s="48">
        <v>0</v>
      </c>
      <c r="Z1999" s="49">
        <v>0</v>
      </c>
      <c r="AA1999" s="48">
        <v>0</v>
      </c>
      <c r="AB1999" s="49">
        <v>0</v>
      </c>
      <c r="AC1999" s="58">
        <f t="shared" si="760"/>
        <v>153.4203999999998</v>
      </c>
      <c r="AD1999" s="58"/>
      <c r="AE1999" s="58"/>
    </row>
    <row r="2000" spans="2:31" x14ac:dyDescent="0.3">
      <c r="B2000" s="62" t="s">
        <v>49</v>
      </c>
      <c r="C2000" s="62"/>
      <c r="D2000" s="62"/>
      <c r="E2000" s="48">
        <v>0</v>
      </c>
      <c r="F2000" s="49">
        <v>0</v>
      </c>
      <c r="G2000" s="48">
        <v>0</v>
      </c>
      <c r="H2000" s="49">
        <v>0</v>
      </c>
      <c r="I2000" s="48">
        <v>0</v>
      </c>
      <c r="J2000" s="49">
        <v>0</v>
      </c>
      <c r="K2000" s="48">
        <v>0</v>
      </c>
      <c r="L2000" s="49">
        <v>0</v>
      </c>
      <c r="M2000" s="48">
        <v>7.5398333333333349</v>
      </c>
      <c r="N2000" s="49">
        <v>29.506333333333334</v>
      </c>
      <c r="O2000" s="48">
        <v>17.372833333333322</v>
      </c>
      <c r="P2000" s="49">
        <v>24.409499999999987</v>
      </c>
      <c r="Q2000" s="48">
        <v>31.662333333333322</v>
      </c>
      <c r="R2000" s="49">
        <v>32.440166666666649</v>
      </c>
      <c r="S2000" s="48">
        <v>41.000166666666665</v>
      </c>
      <c r="T2000" s="49">
        <v>42.871000000000002</v>
      </c>
      <c r="U2000" s="48">
        <v>30.842499999999987</v>
      </c>
      <c r="V2000" s="49">
        <v>0</v>
      </c>
      <c r="W2000" s="48">
        <v>0</v>
      </c>
      <c r="X2000" s="49">
        <v>0</v>
      </c>
      <c r="Y2000" s="48">
        <v>0</v>
      </c>
      <c r="Z2000" s="49">
        <v>0</v>
      </c>
      <c r="AA2000" s="48">
        <v>0</v>
      </c>
      <c r="AB2000" s="49">
        <v>0</v>
      </c>
      <c r="AC2000" s="58">
        <f t="shared" si="760"/>
        <v>257.64466666666664</v>
      </c>
      <c r="AD2000" s="58"/>
      <c r="AE2000" s="58"/>
    </row>
    <row r="2001" spans="2:31" x14ac:dyDescent="0.3">
      <c r="B2001" s="62" t="s">
        <v>50</v>
      </c>
      <c r="C2001" s="62"/>
      <c r="D2001" s="62"/>
      <c r="E2001" s="48">
        <v>0</v>
      </c>
      <c r="F2001" s="49">
        <v>0</v>
      </c>
      <c r="G2001" s="48">
        <v>0</v>
      </c>
      <c r="H2001" s="49">
        <v>0</v>
      </c>
      <c r="I2001" s="48">
        <v>0</v>
      </c>
      <c r="J2001" s="49">
        <v>0</v>
      </c>
      <c r="K2001" s="48">
        <v>0</v>
      </c>
      <c r="L2001" s="49">
        <v>0</v>
      </c>
      <c r="M2001" s="48">
        <v>2.4308333333333336</v>
      </c>
      <c r="N2001" s="49">
        <v>18.048500000000001</v>
      </c>
      <c r="O2001" s="48">
        <v>7.1384999999999996</v>
      </c>
      <c r="P2001" s="49">
        <v>6.399833333333337</v>
      </c>
      <c r="Q2001" s="48">
        <v>9.8648333333333333</v>
      </c>
      <c r="R2001" s="49">
        <v>9.7818333333333349</v>
      </c>
      <c r="S2001" s="48">
        <v>12.032000000000005</v>
      </c>
      <c r="T2001" s="49">
        <v>13.785166666666669</v>
      </c>
      <c r="U2001" s="48">
        <v>12.665833333333337</v>
      </c>
      <c r="V2001" s="49">
        <v>1.189166666666668</v>
      </c>
      <c r="W2001" s="48">
        <v>0</v>
      </c>
      <c r="X2001" s="49">
        <v>0</v>
      </c>
      <c r="Y2001" s="48">
        <v>0</v>
      </c>
      <c r="Z2001" s="49">
        <v>0</v>
      </c>
      <c r="AA2001" s="48">
        <v>0</v>
      </c>
      <c r="AB2001" s="49">
        <v>0</v>
      </c>
      <c r="AC2001" s="58">
        <f t="shared" si="760"/>
        <v>93.336500000000029</v>
      </c>
      <c r="AD2001" s="58"/>
      <c r="AE2001" s="58"/>
    </row>
    <row r="2002" spans="2:31" x14ac:dyDescent="0.3">
      <c r="B2002" s="62" t="s">
        <v>123</v>
      </c>
      <c r="C2002" s="62"/>
      <c r="D2002" s="62"/>
      <c r="E2002" s="48">
        <v>0</v>
      </c>
      <c r="F2002" s="49">
        <v>0</v>
      </c>
      <c r="G2002" s="48">
        <v>0</v>
      </c>
      <c r="H2002" s="49">
        <v>0</v>
      </c>
      <c r="I2002" s="48">
        <v>0</v>
      </c>
      <c r="J2002" s="49">
        <v>0</v>
      </c>
      <c r="K2002" s="48">
        <v>0</v>
      </c>
      <c r="L2002" s="49">
        <v>0</v>
      </c>
      <c r="M2002" s="48">
        <v>2.6635000000000004</v>
      </c>
      <c r="N2002" s="49">
        <v>4.1634999999999982</v>
      </c>
      <c r="O2002" s="48">
        <v>3.3333333333326702E-4</v>
      </c>
      <c r="P2002" s="49">
        <v>1.9065000000000005</v>
      </c>
      <c r="Q2002" s="48">
        <v>5.4613333333333305</v>
      </c>
      <c r="R2002" s="49">
        <v>5.1093333333333355</v>
      </c>
      <c r="S2002" s="48">
        <v>6.1651666666666651</v>
      </c>
      <c r="T2002" s="49">
        <v>6.1455000000000002</v>
      </c>
      <c r="U2002" s="48">
        <v>3.767333333333335</v>
      </c>
      <c r="V2002" s="49">
        <v>0</v>
      </c>
      <c r="W2002" s="48">
        <v>0</v>
      </c>
      <c r="X2002" s="49">
        <v>0</v>
      </c>
      <c r="Y2002" s="48">
        <v>0</v>
      </c>
      <c r="Z2002" s="49">
        <v>0</v>
      </c>
      <c r="AA2002" s="48">
        <v>0</v>
      </c>
      <c r="AB2002" s="49">
        <v>0</v>
      </c>
      <c r="AC2002" s="58">
        <f t="shared" si="760"/>
        <v>35.382499999999993</v>
      </c>
      <c r="AD2002" s="58"/>
      <c r="AE2002" s="58"/>
    </row>
    <row r="2003" spans="2:31" x14ac:dyDescent="0.3">
      <c r="B2003" s="62" t="s">
        <v>51</v>
      </c>
      <c r="C2003" s="62"/>
      <c r="D2003" s="62"/>
      <c r="E2003" s="48">
        <v>0</v>
      </c>
      <c r="F2003" s="49">
        <v>0</v>
      </c>
      <c r="G2003" s="48">
        <v>0</v>
      </c>
      <c r="H2003" s="49">
        <v>0</v>
      </c>
      <c r="I2003" s="48">
        <v>0</v>
      </c>
      <c r="J2003" s="49">
        <v>0</v>
      </c>
      <c r="K2003" s="48">
        <v>0</v>
      </c>
      <c r="L2003" s="49">
        <v>0</v>
      </c>
      <c r="M2003" s="48">
        <v>4.5911666666666635</v>
      </c>
      <c r="N2003" s="49">
        <v>76.692833333333326</v>
      </c>
      <c r="O2003" s="48">
        <v>37.659999999999997</v>
      </c>
      <c r="P2003" s="49">
        <v>31.349999999999994</v>
      </c>
      <c r="Q2003" s="48">
        <v>37.330000000000013</v>
      </c>
      <c r="R2003" s="49">
        <v>37.430000000000007</v>
      </c>
      <c r="S2003" s="48">
        <v>37.550000000000011</v>
      </c>
      <c r="T2003" s="49">
        <v>38.97</v>
      </c>
      <c r="U2003" s="48">
        <v>38.319999999999993</v>
      </c>
      <c r="V2003" s="49">
        <v>1.4080000000000055</v>
      </c>
      <c r="W2003" s="48">
        <v>0</v>
      </c>
      <c r="X2003" s="49">
        <v>0</v>
      </c>
      <c r="Y2003" s="48">
        <v>0</v>
      </c>
      <c r="Z2003" s="49">
        <v>0</v>
      </c>
      <c r="AA2003" s="48">
        <v>0</v>
      </c>
      <c r="AB2003" s="49">
        <v>0</v>
      </c>
      <c r="AC2003" s="58">
        <f t="shared" si="760"/>
        <v>341.30200000000008</v>
      </c>
      <c r="AD2003" s="58"/>
      <c r="AE2003" s="58"/>
    </row>
    <row r="2004" spans="2:31" x14ac:dyDescent="0.3">
      <c r="B2004" s="62" t="s">
        <v>52</v>
      </c>
      <c r="C2004" s="62"/>
      <c r="D2004" s="62"/>
      <c r="E2004" s="48">
        <v>0</v>
      </c>
      <c r="F2004" s="49">
        <v>0</v>
      </c>
      <c r="G2004" s="48">
        <v>0</v>
      </c>
      <c r="H2004" s="49">
        <v>0</v>
      </c>
      <c r="I2004" s="48">
        <v>0</v>
      </c>
      <c r="J2004" s="49">
        <v>0</v>
      </c>
      <c r="K2004" s="48">
        <v>0</v>
      </c>
      <c r="L2004" s="49">
        <v>0</v>
      </c>
      <c r="M2004" s="48">
        <v>0.30833333333333296</v>
      </c>
      <c r="N2004" s="49">
        <v>2.2301666666666637</v>
      </c>
      <c r="O2004" s="48">
        <v>0.41900000000000215</v>
      </c>
      <c r="P2004" s="49">
        <v>3.8519999999999981</v>
      </c>
      <c r="Q2004" s="48">
        <v>9.4986666666666704</v>
      </c>
      <c r="R2004" s="49">
        <v>8.1634999999999955</v>
      </c>
      <c r="S2004" s="48">
        <v>5.1430000000000025</v>
      </c>
      <c r="T2004" s="49">
        <v>4.9305000000000048</v>
      </c>
      <c r="U2004" s="48">
        <v>2.9026666666666698</v>
      </c>
      <c r="V2004" s="49">
        <v>0</v>
      </c>
      <c r="W2004" s="48">
        <v>0</v>
      </c>
      <c r="X2004" s="49">
        <v>0</v>
      </c>
      <c r="Y2004" s="48">
        <v>0</v>
      </c>
      <c r="Z2004" s="49">
        <v>0</v>
      </c>
      <c r="AA2004" s="48">
        <v>0</v>
      </c>
      <c r="AB2004" s="49">
        <v>0</v>
      </c>
      <c r="AC2004" s="58">
        <f t="shared" si="760"/>
        <v>37.447833333333335</v>
      </c>
      <c r="AD2004" s="58"/>
      <c r="AE2004" s="58"/>
    </row>
    <row r="2005" spans="2:31" x14ac:dyDescent="0.3">
      <c r="B2005" s="62" t="s">
        <v>53</v>
      </c>
      <c r="C2005" s="62"/>
      <c r="D2005" s="62"/>
      <c r="E2005" s="48">
        <v>0</v>
      </c>
      <c r="F2005" s="49">
        <v>0</v>
      </c>
      <c r="G2005" s="48">
        <v>0</v>
      </c>
      <c r="H2005" s="49">
        <v>0</v>
      </c>
      <c r="I2005" s="48">
        <v>0</v>
      </c>
      <c r="J2005" s="49">
        <v>0</v>
      </c>
      <c r="K2005" s="48">
        <v>0</v>
      </c>
      <c r="L2005" s="49">
        <v>0</v>
      </c>
      <c r="M2005" s="48">
        <v>0</v>
      </c>
      <c r="N2005" s="49">
        <v>0</v>
      </c>
      <c r="O2005" s="48">
        <v>0</v>
      </c>
      <c r="P2005" s="49">
        <v>0</v>
      </c>
      <c r="Q2005" s="48">
        <v>0</v>
      </c>
      <c r="R2005" s="49">
        <v>0</v>
      </c>
      <c r="S2005" s="48">
        <v>0</v>
      </c>
      <c r="T2005" s="49">
        <v>0</v>
      </c>
      <c r="U2005" s="48">
        <v>0</v>
      </c>
      <c r="V2005" s="49">
        <v>0</v>
      </c>
      <c r="W2005" s="48">
        <v>0</v>
      </c>
      <c r="X2005" s="49">
        <v>0</v>
      </c>
      <c r="Y2005" s="48">
        <v>0</v>
      </c>
      <c r="Z2005" s="49">
        <v>0</v>
      </c>
      <c r="AA2005" s="48">
        <v>0</v>
      </c>
      <c r="AB2005" s="49">
        <v>0</v>
      </c>
      <c r="AC2005" s="58">
        <f t="shared" si="760"/>
        <v>0</v>
      </c>
      <c r="AD2005" s="58"/>
      <c r="AE2005" s="58"/>
    </row>
    <row r="2006" spans="2:31" x14ac:dyDescent="0.3">
      <c r="B2006" s="62" t="s">
        <v>54</v>
      </c>
      <c r="C2006" s="62"/>
      <c r="D2006" s="62"/>
      <c r="E2006" s="48">
        <v>0</v>
      </c>
      <c r="F2006" s="49">
        <v>0</v>
      </c>
      <c r="G2006" s="48">
        <v>0</v>
      </c>
      <c r="H2006" s="49">
        <v>0</v>
      </c>
      <c r="I2006" s="48">
        <v>0</v>
      </c>
      <c r="J2006" s="49">
        <v>0</v>
      </c>
      <c r="K2006" s="48">
        <v>0</v>
      </c>
      <c r="L2006" s="49">
        <v>0</v>
      </c>
      <c r="M2006" s="48">
        <v>4.0246666666666675</v>
      </c>
      <c r="N2006" s="49">
        <v>29.494833333333339</v>
      </c>
      <c r="O2006" s="48">
        <v>10.199999999999999</v>
      </c>
      <c r="P2006" s="49">
        <v>10.199999999999999</v>
      </c>
      <c r="Q2006" s="48">
        <v>10.199999999999999</v>
      </c>
      <c r="R2006" s="49">
        <v>10.199999999999999</v>
      </c>
      <c r="S2006" s="48">
        <v>10.199999999999999</v>
      </c>
      <c r="T2006" s="49">
        <v>9.2200000000000149</v>
      </c>
      <c r="U2006" s="48">
        <v>5.5900000000000087</v>
      </c>
      <c r="V2006" s="49">
        <v>0</v>
      </c>
      <c r="W2006" s="48">
        <v>0</v>
      </c>
      <c r="X2006" s="49">
        <v>0</v>
      </c>
      <c r="Y2006" s="48">
        <v>0</v>
      </c>
      <c r="Z2006" s="49">
        <v>0</v>
      </c>
      <c r="AA2006" s="48">
        <v>0</v>
      </c>
      <c r="AB2006" s="49">
        <v>0</v>
      </c>
      <c r="AC2006" s="58">
        <f t="shared" si="760"/>
        <v>99.329500000000039</v>
      </c>
      <c r="AD2006" s="58"/>
      <c r="AE2006" s="58"/>
    </row>
    <row r="2007" spans="2:31" x14ac:dyDescent="0.3">
      <c r="B2007" s="62" t="s">
        <v>55</v>
      </c>
      <c r="C2007" s="62"/>
      <c r="D2007" s="62"/>
      <c r="E2007" s="48">
        <v>0</v>
      </c>
      <c r="F2007" s="49">
        <v>0</v>
      </c>
      <c r="G2007" s="48">
        <v>0</v>
      </c>
      <c r="H2007" s="49">
        <v>0</v>
      </c>
      <c r="I2007" s="48">
        <v>0</v>
      </c>
      <c r="J2007" s="49">
        <v>0</v>
      </c>
      <c r="K2007" s="48">
        <v>0</v>
      </c>
      <c r="L2007" s="49">
        <v>0</v>
      </c>
      <c r="M2007" s="48">
        <v>6.1861666666666633</v>
      </c>
      <c r="N2007" s="49">
        <v>21.207333333333327</v>
      </c>
      <c r="O2007" s="48">
        <v>23.26700000000001</v>
      </c>
      <c r="P2007" s="49">
        <v>25.86866666666667</v>
      </c>
      <c r="Q2007" s="48">
        <v>23.61066666666667</v>
      </c>
      <c r="R2007" s="49">
        <v>21.113166666666665</v>
      </c>
      <c r="S2007" s="48">
        <v>21.655166666666691</v>
      </c>
      <c r="T2007" s="49">
        <v>19.103666666666665</v>
      </c>
      <c r="U2007" s="48">
        <v>17.536000000000005</v>
      </c>
      <c r="V2007" s="49">
        <v>6.3728333333333271</v>
      </c>
      <c r="W2007" s="48">
        <v>0</v>
      </c>
      <c r="X2007" s="49">
        <v>0</v>
      </c>
      <c r="Y2007" s="48">
        <v>0</v>
      </c>
      <c r="Z2007" s="49">
        <v>0</v>
      </c>
      <c r="AA2007" s="48">
        <v>0</v>
      </c>
      <c r="AB2007" s="49">
        <v>0</v>
      </c>
      <c r="AC2007" s="58">
        <f t="shared" si="760"/>
        <v>185.9206666666667</v>
      </c>
      <c r="AD2007" s="58"/>
      <c r="AE2007" s="58"/>
    </row>
    <row r="2008" spans="2:31" x14ac:dyDescent="0.3">
      <c r="B2008" s="62" t="s">
        <v>56</v>
      </c>
      <c r="C2008" s="62"/>
      <c r="D2008" s="62"/>
      <c r="E2008" s="48">
        <v>0</v>
      </c>
      <c r="F2008" s="49">
        <v>0</v>
      </c>
      <c r="G2008" s="48">
        <v>0</v>
      </c>
      <c r="H2008" s="49">
        <v>0</v>
      </c>
      <c r="I2008" s="48">
        <v>0</v>
      </c>
      <c r="J2008" s="49">
        <v>0</v>
      </c>
      <c r="K2008" s="48">
        <v>0</v>
      </c>
      <c r="L2008" s="49">
        <v>0</v>
      </c>
      <c r="M2008" s="48">
        <v>1.6824999999999994</v>
      </c>
      <c r="N2008" s="49">
        <v>11.115999999999998</v>
      </c>
      <c r="O2008" s="48">
        <v>1.2339999999999973</v>
      </c>
      <c r="P2008" s="49">
        <v>1.289333333333333</v>
      </c>
      <c r="Q2008" s="48">
        <v>3.1825000000000019</v>
      </c>
      <c r="R2008" s="49">
        <v>3.7866666666666635</v>
      </c>
      <c r="S2008" s="48">
        <v>5.7200000000000069</v>
      </c>
      <c r="T2008" s="49">
        <v>4.9199999999999928</v>
      </c>
      <c r="U2008" s="48">
        <v>3.3199999999999954</v>
      </c>
      <c r="V2008" s="49">
        <v>0</v>
      </c>
      <c r="W2008" s="48">
        <v>0</v>
      </c>
      <c r="X2008" s="49">
        <v>0</v>
      </c>
      <c r="Y2008" s="48">
        <v>0</v>
      </c>
      <c r="Z2008" s="49">
        <v>0</v>
      </c>
      <c r="AA2008" s="48">
        <v>0</v>
      </c>
      <c r="AB2008" s="49">
        <v>0</v>
      </c>
      <c r="AC2008" s="58">
        <f t="shared" si="760"/>
        <v>36.250999999999991</v>
      </c>
      <c r="AD2008" s="58"/>
      <c r="AE2008" s="58"/>
    </row>
    <row r="2009" spans="2:31" x14ac:dyDescent="0.3">
      <c r="B2009" s="62" t="s">
        <v>124</v>
      </c>
      <c r="C2009" s="62"/>
      <c r="D2009" s="62"/>
      <c r="E2009" s="48">
        <v>0</v>
      </c>
      <c r="F2009" s="49">
        <v>0</v>
      </c>
      <c r="G2009" s="48">
        <v>0</v>
      </c>
      <c r="H2009" s="49">
        <v>0</v>
      </c>
      <c r="I2009" s="48">
        <v>0</v>
      </c>
      <c r="J2009" s="49">
        <v>0</v>
      </c>
      <c r="K2009" s="48">
        <v>0</v>
      </c>
      <c r="L2009" s="49">
        <v>0</v>
      </c>
      <c r="M2009" s="48">
        <v>18.247566666666668</v>
      </c>
      <c r="N2009" s="49">
        <v>102.98166666666664</v>
      </c>
      <c r="O2009" s="48">
        <v>73.217166666666643</v>
      </c>
      <c r="P2009" s="49">
        <v>71.267666666666642</v>
      </c>
      <c r="Q2009" s="48">
        <v>70.231000000000009</v>
      </c>
      <c r="R2009" s="49">
        <v>70.204500000000024</v>
      </c>
      <c r="S2009" s="48">
        <v>68.159333333333322</v>
      </c>
      <c r="T2009" s="49">
        <v>62.814666666666668</v>
      </c>
      <c r="U2009" s="48">
        <v>56.675666666666658</v>
      </c>
      <c r="V2009" s="49">
        <v>38.211500000000029</v>
      </c>
      <c r="W2009" s="48">
        <v>7.9194999999999993</v>
      </c>
      <c r="X2009" s="49">
        <v>0</v>
      </c>
      <c r="Y2009" s="48">
        <v>0</v>
      </c>
      <c r="Z2009" s="49">
        <v>0</v>
      </c>
      <c r="AA2009" s="48">
        <v>0</v>
      </c>
      <c r="AB2009" s="49">
        <v>0</v>
      </c>
      <c r="AC2009" s="58">
        <f t="shared" si="760"/>
        <v>639.93023333333326</v>
      </c>
      <c r="AD2009" s="58"/>
      <c r="AE2009" s="58"/>
    </row>
    <row r="2010" spans="2:31" x14ac:dyDescent="0.3">
      <c r="B2010" s="62" t="s">
        <v>57</v>
      </c>
      <c r="C2010" s="62"/>
      <c r="D2010" s="62"/>
      <c r="E2010" s="48">
        <v>0</v>
      </c>
      <c r="F2010" s="49">
        <v>0</v>
      </c>
      <c r="G2010" s="48">
        <v>0</v>
      </c>
      <c r="H2010" s="49">
        <v>0</v>
      </c>
      <c r="I2010" s="48">
        <v>0</v>
      </c>
      <c r="J2010" s="49">
        <v>0</v>
      </c>
      <c r="K2010" s="48">
        <v>0</v>
      </c>
      <c r="L2010" s="49">
        <v>0</v>
      </c>
      <c r="M2010" s="48">
        <v>0</v>
      </c>
      <c r="N2010" s="49">
        <v>0</v>
      </c>
      <c r="O2010" s="48">
        <v>0</v>
      </c>
      <c r="P2010" s="49">
        <v>0</v>
      </c>
      <c r="Q2010" s="48">
        <v>0</v>
      </c>
      <c r="R2010" s="49">
        <v>0</v>
      </c>
      <c r="S2010" s="48">
        <v>0</v>
      </c>
      <c r="T2010" s="49">
        <v>0</v>
      </c>
      <c r="U2010" s="48">
        <v>0</v>
      </c>
      <c r="V2010" s="49">
        <v>0</v>
      </c>
      <c r="W2010" s="48">
        <v>0</v>
      </c>
      <c r="X2010" s="49">
        <v>0</v>
      </c>
      <c r="Y2010" s="48">
        <v>0</v>
      </c>
      <c r="Z2010" s="49">
        <v>0</v>
      </c>
      <c r="AA2010" s="48">
        <v>0</v>
      </c>
      <c r="AB2010" s="49">
        <v>0</v>
      </c>
      <c r="AC2010" s="58">
        <f t="shared" si="760"/>
        <v>0</v>
      </c>
      <c r="AD2010" s="58"/>
      <c r="AE2010" s="58"/>
    </row>
    <row r="2011" spans="2:31" x14ac:dyDescent="0.3">
      <c r="B2011" s="62" t="s">
        <v>58</v>
      </c>
      <c r="C2011" s="62"/>
      <c r="D2011" s="62"/>
      <c r="E2011" s="48">
        <v>0</v>
      </c>
      <c r="F2011" s="49">
        <v>0</v>
      </c>
      <c r="G2011" s="48">
        <v>0</v>
      </c>
      <c r="H2011" s="49">
        <v>0</v>
      </c>
      <c r="I2011" s="48">
        <v>0</v>
      </c>
      <c r="J2011" s="49">
        <v>0</v>
      </c>
      <c r="K2011" s="48">
        <v>0</v>
      </c>
      <c r="L2011" s="49">
        <v>0</v>
      </c>
      <c r="M2011" s="48">
        <v>0</v>
      </c>
      <c r="N2011" s="49">
        <v>0</v>
      </c>
      <c r="O2011" s="48">
        <v>0</v>
      </c>
      <c r="P2011" s="49">
        <v>0</v>
      </c>
      <c r="Q2011" s="48">
        <v>0</v>
      </c>
      <c r="R2011" s="49">
        <v>0</v>
      </c>
      <c r="S2011" s="48">
        <v>0</v>
      </c>
      <c r="T2011" s="49">
        <v>0</v>
      </c>
      <c r="U2011" s="48">
        <v>0</v>
      </c>
      <c r="V2011" s="49">
        <v>0</v>
      </c>
      <c r="W2011" s="48">
        <v>0</v>
      </c>
      <c r="X2011" s="49">
        <v>0</v>
      </c>
      <c r="Y2011" s="48">
        <v>0</v>
      </c>
      <c r="Z2011" s="49">
        <v>0</v>
      </c>
      <c r="AA2011" s="48">
        <v>0</v>
      </c>
      <c r="AB2011" s="49">
        <v>0</v>
      </c>
      <c r="AC2011" s="58">
        <f t="shared" si="760"/>
        <v>0</v>
      </c>
      <c r="AD2011" s="58"/>
      <c r="AE2011" s="58"/>
    </row>
    <row r="2012" spans="2:31" x14ac:dyDescent="0.3">
      <c r="B2012" s="62" t="s">
        <v>125</v>
      </c>
      <c r="C2012" s="62"/>
      <c r="D2012" s="62"/>
      <c r="E2012" s="48">
        <v>0</v>
      </c>
      <c r="F2012" s="49">
        <v>0</v>
      </c>
      <c r="G2012" s="48">
        <v>0</v>
      </c>
      <c r="H2012" s="49">
        <v>0</v>
      </c>
      <c r="I2012" s="48">
        <v>0</v>
      </c>
      <c r="J2012" s="49">
        <v>0</v>
      </c>
      <c r="K2012" s="48">
        <v>0</v>
      </c>
      <c r="L2012" s="49">
        <v>0</v>
      </c>
      <c r="M2012" s="48">
        <v>7.1186666666666687</v>
      </c>
      <c r="N2012" s="49">
        <v>33.058833333333332</v>
      </c>
      <c r="O2012" s="48">
        <v>10.734000000000011</v>
      </c>
      <c r="P2012" s="49">
        <v>5.7870000000000097</v>
      </c>
      <c r="Q2012" s="48">
        <v>5.7915000000000116</v>
      </c>
      <c r="R2012" s="49">
        <v>7.4343333333333437</v>
      </c>
      <c r="S2012" s="48">
        <v>11.958333333333345</v>
      </c>
      <c r="T2012" s="49">
        <v>11.971000000000009</v>
      </c>
      <c r="U2012" s="48">
        <v>10.497666666666669</v>
      </c>
      <c r="V2012" s="49">
        <v>0</v>
      </c>
      <c r="W2012" s="48">
        <v>0</v>
      </c>
      <c r="X2012" s="49">
        <v>0</v>
      </c>
      <c r="Y2012" s="48">
        <v>0</v>
      </c>
      <c r="Z2012" s="49">
        <v>0</v>
      </c>
      <c r="AA2012" s="48">
        <v>0</v>
      </c>
      <c r="AB2012" s="49">
        <v>0</v>
      </c>
      <c r="AC2012" s="58">
        <f t="shared" si="760"/>
        <v>104.3513333333334</v>
      </c>
      <c r="AD2012" s="58"/>
      <c r="AE2012" s="58"/>
    </row>
    <row r="2013" spans="2:31" x14ac:dyDescent="0.3">
      <c r="B2013" s="62" t="s">
        <v>59</v>
      </c>
      <c r="C2013" s="62"/>
      <c r="D2013" s="62"/>
      <c r="E2013" s="48">
        <v>0</v>
      </c>
      <c r="F2013" s="49">
        <v>0</v>
      </c>
      <c r="G2013" s="48">
        <v>0</v>
      </c>
      <c r="H2013" s="49">
        <v>0</v>
      </c>
      <c r="I2013" s="48">
        <v>0</v>
      </c>
      <c r="J2013" s="49">
        <v>0</v>
      </c>
      <c r="K2013" s="48">
        <v>0</v>
      </c>
      <c r="L2013" s="49">
        <v>0</v>
      </c>
      <c r="M2013" s="48">
        <v>0</v>
      </c>
      <c r="N2013" s="49">
        <v>0</v>
      </c>
      <c r="O2013" s="48">
        <v>0</v>
      </c>
      <c r="P2013" s="49">
        <v>0</v>
      </c>
      <c r="Q2013" s="48">
        <v>0</v>
      </c>
      <c r="R2013" s="49">
        <v>0</v>
      </c>
      <c r="S2013" s="48">
        <v>0</v>
      </c>
      <c r="T2013" s="49">
        <v>0</v>
      </c>
      <c r="U2013" s="48">
        <v>0</v>
      </c>
      <c r="V2013" s="49">
        <v>0</v>
      </c>
      <c r="W2013" s="48">
        <v>0</v>
      </c>
      <c r="X2013" s="49">
        <v>0</v>
      </c>
      <c r="Y2013" s="48">
        <v>0</v>
      </c>
      <c r="Z2013" s="49">
        <v>0</v>
      </c>
      <c r="AA2013" s="48">
        <v>0</v>
      </c>
      <c r="AB2013" s="49">
        <v>0</v>
      </c>
      <c r="AC2013" s="58">
        <f t="shared" si="760"/>
        <v>0</v>
      </c>
      <c r="AD2013" s="58"/>
      <c r="AE2013" s="58"/>
    </row>
    <row r="2014" spans="2:31" x14ac:dyDescent="0.3">
      <c r="B2014" s="62" t="s">
        <v>60</v>
      </c>
      <c r="C2014" s="62"/>
      <c r="D2014" s="62"/>
      <c r="E2014" s="48">
        <v>0</v>
      </c>
      <c r="F2014" s="49">
        <v>0</v>
      </c>
      <c r="G2014" s="48">
        <v>0</v>
      </c>
      <c r="H2014" s="49">
        <v>0</v>
      </c>
      <c r="I2014" s="48">
        <v>0</v>
      </c>
      <c r="J2014" s="49">
        <v>0</v>
      </c>
      <c r="K2014" s="48">
        <v>0</v>
      </c>
      <c r="L2014" s="49">
        <v>0</v>
      </c>
      <c r="M2014" s="48">
        <v>1.0570000000000002</v>
      </c>
      <c r="N2014" s="49">
        <v>15.080000000000016</v>
      </c>
      <c r="O2014" s="48">
        <v>15.67999999999998</v>
      </c>
      <c r="P2014" s="49">
        <v>16.13999999999999</v>
      </c>
      <c r="Q2014" s="48">
        <v>16.399999999999984</v>
      </c>
      <c r="R2014" s="49">
        <v>16.049999999999983</v>
      </c>
      <c r="S2014" s="48">
        <v>14.730000000000016</v>
      </c>
      <c r="T2014" s="49">
        <v>14.120000000000005</v>
      </c>
      <c r="U2014" s="48">
        <v>14.610000000000012</v>
      </c>
      <c r="V2014" s="49">
        <v>9.5900000000000194</v>
      </c>
      <c r="W2014" s="48">
        <v>0</v>
      </c>
      <c r="X2014" s="49">
        <v>0</v>
      </c>
      <c r="Y2014" s="48">
        <v>0</v>
      </c>
      <c r="Z2014" s="49">
        <v>0</v>
      </c>
      <c r="AA2014" s="48">
        <v>0</v>
      </c>
      <c r="AB2014" s="49">
        <v>0</v>
      </c>
      <c r="AC2014" s="58">
        <f t="shared" si="760"/>
        <v>133.45700000000002</v>
      </c>
      <c r="AD2014" s="58"/>
      <c r="AE2014" s="58"/>
    </row>
    <row r="2015" spans="2:31" x14ac:dyDescent="0.3">
      <c r="B2015" s="62" t="s">
        <v>61</v>
      </c>
      <c r="C2015" s="62"/>
      <c r="D2015" s="62"/>
      <c r="E2015" s="48">
        <v>0</v>
      </c>
      <c r="F2015" s="49">
        <v>0</v>
      </c>
      <c r="G2015" s="48">
        <v>0</v>
      </c>
      <c r="H2015" s="49">
        <v>0</v>
      </c>
      <c r="I2015" s="48">
        <v>0</v>
      </c>
      <c r="J2015" s="49">
        <v>0</v>
      </c>
      <c r="K2015" s="48">
        <v>0</v>
      </c>
      <c r="L2015" s="49">
        <v>0</v>
      </c>
      <c r="M2015" s="48">
        <v>5.1566666666666663</v>
      </c>
      <c r="N2015" s="49">
        <v>30.200000000000031</v>
      </c>
      <c r="O2015" s="48">
        <v>32.099999999999966</v>
      </c>
      <c r="P2015" s="49">
        <v>23.709999999999994</v>
      </c>
      <c r="Q2015" s="48">
        <v>8.0700000000000074</v>
      </c>
      <c r="R2015" s="49">
        <v>6.2800000000000011</v>
      </c>
      <c r="S2015" s="48">
        <v>6.769999999999996</v>
      </c>
      <c r="T2015" s="49">
        <v>5.9199999999999875</v>
      </c>
      <c r="U2015" s="48">
        <v>3.4099999999999966</v>
      </c>
      <c r="V2015" s="49">
        <v>18.899999999999995</v>
      </c>
      <c r="W2015" s="48">
        <v>0</v>
      </c>
      <c r="X2015" s="49">
        <v>0</v>
      </c>
      <c r="Y2015" s="48">
        <v>0</v>
      </c>
      <c r="Z2015" s="49">
        <v>0</v>
      </c>
      <c r="AA2015" s="48">
        <v>0</v>
      </c>
      <c r="AB2015" s="49">
        <v>0</v>
      </c>
      <c r="AC2015" s="58">
        <f t="shared" si="760"/>
        <v>140.51666666666665</v>
      </c>
      <c r="AD2015" s="58"/>
      <c r="AE2015" s="58"/>
    </row>
    <row r="2016" spans="2:31" x14ac:dyDescent="0.3">
      <c r="B2016" s="62" t="s">
        <v>62</v>
      </c>
      <c r="C2016" s="62"/>
      <c r="D2016" s="62"/>
      <c r="E2016" s="48">
        <v>0</v>
      </c>
      <c r="F2016" s="49">
        <v>0</v>
      </c>
      <c r="G2016" s="48">
        <v>0</v>
      </c>
      <c r="H2016" s="49">
        <v>0</v>
      </c>
      <c r="I2016" s="48">
        <v>0</v>
      </c>
      <c r="J2016" s="49">
        <v>0</v>
      </c>
      <c r="K2016" s="48">
        <v>0</v>
      </c>
      <c r="L2016" s="49">
        <v>0</v>
      </c>
      <c r="M2016" s="48">
        <v>0</v>
      </c>
      <c r="N2016" s="49">
        <v>1.1210000000000022</v>
      </c>
      <c r="O2016" s="48">
        <v>1.1210000000000022</v>
      </c>
      <c r="P2016" s="49">
        <v>1.1210000000000022</v>
      </c>
      <c r="Q2016" s="48">
        <v>1.1210000000000022</v>
      </c>
      <c r="R2016" s="49">
        <v>1.1210000000000022</v>
      </c>
      <c r="S2016" s="48">
        <v>1.1210000000000022</v>
      </c>
      <c r="T2016" s="49">
        <v>1.1210000000000022</v>
      </c>
      <c r="U2016" s="48">
        <v>1.1210000000000022</v>
      </c>
      <c r="V2016" s="49">
        <v>0</v>
      </c>
      <c r="W2016" s="48">
        <v>0</v>
      </c>
      <c r="X2016" s="49">
        <v>0</v>
      </c>
      <c r="Y2016" s="48">
        <v>0</v>
      </c>
      <c r="Z2016" s="49">
        <v>0</v>
      </c>
      <c r="AA2016" s="48">
        <v>0</v>
      </c>
      <c r="AB2016" s="49">
        <v>0</v>
      </c>
      <c r="AC2016" s="58">
        <f t="shared" si="760"/>
        <v>8.9680000000000177</v>
      </c>
      <c r="AD2016" s="58"/>
      <c r="AE2016" s="58"/>
    </row>
    <row r="2017" spans="2:31" x14ac:dyDescent="0.3">
      <c r="B2017" s="62" t="s">
        <v>63</v>
      </c>
      <c r="C2017" s="62"/>
      <c r="D2017" s="62"/>
      <c r="E2017" s="48">
        <v>0</v>
      </c>
      <c r="F2017" s="49">
        <v>0</v>
      </c>
      <c r="G2017" s="48">
        <v>0</v>
      </c>
      <c r="H2017" s="49">
        <v>0</v>
      </c>
      <c r="I2017" s="48">
        <v>0</v>
      </c>
      <c r="J2017" s="49">
        <v>0</v>
      </c>
      <c r="K2017" s="48">
        <v>0</v>
      </c>
      <c r="L2017" s="49">
        <v>0</v>
      </c>
      <c r="M2017" s="48">
        <v>11.444166666666668</v>
      </c>
      <c r="N2017" s="49">
        <v>49.427333333333316</v>
      </c>
      <c r="O2017" s="48">
        <v>16.138166666666681</v>
      </c>
      <c r="P2017" s="49">
        <v>17.03816666666668</v>
      </c>
      <c r="Q2017" s="48">
        <v>26.009999999999991</v>
      </c>
      <c r="R2017" s="49">
        <v>28.01116666666665</v>
      </c>
      <c r="S2017" s="48">
        <v>33.504333333333314</v>
      </c>
      <c r="T2017" s="49">
        <v>32.230000000000011</v>
      </c>
      <c r="U2017" s="48">
        <v>15.449166666666661</v>
      </c>
      <c r="V2017" s="49">
        <v>18.458999999999993</v>
      </c>
      <c r="W2017" s="48">
        <v>0</v>
      </c>
      <c r="X2017" s="49">
        <v>0</v>
      </c>
      <c r="Y2017" s="48">
        <v>0</v>
      </c>
      <c r="Z2017" s="49">
        <v>0</v>
      </c>
      <c r="AA2017" s="48">
        <v>0</v>
      </c>
      <c r="AB2017" s="49">
        <v>0</v>
      </c>
      <c r="AC2017" s="58">
        <f t="shared" si="760"/>
        <v>247.71149999999997</v>
      </c>
      <c r="AD2017" s="58"/>
      <c r="AE2017" s="58"/>
    </row>
    <row r="2018" spans="2:31" x14ac:dyDescent="0.3">
      <c r="B2018" s="62" t="s">
        <v>64</v>
      </c>
      <c r="C2018" s="62"/>
      <c r="D2018" s="62"/>
      <c r="E2018" s="48">
        <v>0</v>
      </c>
      <c r="F2018" s="49">
        <v>0</v>
      </c>
      <c r="G2018" s="48">
        <v>0</v>
      </c>
      <c r="H2018" s="49">
        <v>0</v>
      </c>
      <c r="I2018" s="48">
        <v>0</v>
      </c>
      <c r="J2018" s="49">
        <v>0</v>
      </c>
      <c r="K2018" s="48">
        <v>0</v>
      </c>
      <c r="L2018" s="49">
        <v>0</v>
      </c>
      <c r="M2018" s="48">
        <v>10.969833333333334</v>
      </c>
      <c r="N2018" s="49">
        <v>49.52500000000002</v>
      </c>
      <c r="O2018" s="48">
        <v>40.3646666666667</v>
      </c>
      <c r="P2018" s="49">
        <v>29.648166666666658</v>
      </c>
      <c r="Q2018" s="48">
        <v>11.985500000000009</v>
      </c>
      <c r="R2018" s="49">
        <v>9.2054999999999936</v>
      </c>
      <c r="S2018" s="48">
        <v>11.004666666666672</v>
      </c>
      <c r="T2018" s="49">
        <v>11.615166666666672</v>
      </c>
      <c r="U2018" s="48">
        <v>10.119833333333338</v>
      </c>
      <c r="V2018" s="49">
        <v>7.2641666666666653</v>
      </c>
      <c r="W2018" s="48">
        <v>0</v>
      </c>
      <c r="X2018" s="49">
        <v>0</v>
      </c>
      <c r="Y2018" s="48">
        <v>0</v>
      </c>
      <c r="Z2018" s="49">
        <v>0</v>
      </c>
      <c r="AA2018" s="48">
        <v>0</v>
      </c>
      <c r="AB2018" s="49">
        <v>0</v>
      </c>
      <c r="AC2018" s="58">
        <f t="shared" si="760"/>
        <v>191.70250000000007</v>
      </c>
      <c r="AD2018" s="58"/>
      <c r="AE2018" s="58"/>
    </row>
    <row r="2019" spans="2:31" x14ac:dyDescent="0.3">
      <c r="B2019" s="62" t="s">
        <v>126</v>
      </c>
      <c r="C2019" s="62"/>
      <c r="D2019" s="62"/>
      <c r="E2019" s="48">
        <v>0</v>
      </c>
      <c r="F2019" s="49">
        <v>0</v>
      </c>
      <c r="G2019" s="48">
        <v>0</v>
      </c>
      <c r="H2019" s="49">
        <v>0</v>
      </c>
      <c r="I2019" s="48">
        <v>0</v>
      </c>
      <c r="J2019" s="49">
        <v>0</v>
      </c>
      <c r="K2019" s="48">
        <v>0</v>
      </c>
      <c r="L2019" s="49">
        <v>0</v>
      </c>
      <c r="M2019" s="48">
        <v>3.5073333333333312</v>
      </c>
      <c r="N2019" s="49">
        <v>23.224166666666665</v>
      </c>
      <c r="O2019" s="48">
        <v>8.6655000000000015</v>
      </c>
      <c r="P2019" s="49">
        <v>7.6230000000000064</v>
      </c>
      <c r="Q2019" s="48">
        <v>12.442333333333345</v>
      </c>
      <c r="R2019" s="49">
        <v>12.538666666666677</v>
      </c>
      <c r="S2019" s="48">
        <v>15.523166666666679</v>
      </c>
      <c r="T2019" s="49">
        <v>16.45383333333335</v>
      </c>
      <c r="U2019" s="48">
        <v>14.850333333333339</v>
      </c>
      <c r="V2019" s="49">
        <v>0.41233333333333372</v>
      </c>
      <c r="W2019" s="48">
        <v>0</v>
      </c>
      <c r="X2019" s="49">
        <v>0</v>
      </c>
      <c r="Y2019" s="48">
        <v>0</v>
      </c>
      <c r="Z2019" s="49">
        <v>0</v>
      </c>
      <c r="AA2019" s="48">
        <v>0</v>
      </c>
      <c r="AB2019" s="49">
        <v>0</v>
      </c>
      <c r="AC2019" s="58">
        <f t="shared" si="760"/>
        <v>115.24066666666673</v>
      </c>
      <c r="AD2019" s="58"/>
      <c r="AE2019" s="58"/>
    </row>
    <row r="2020" spans="2:31" x14ac:dyDescent="0.3">
      <c r="B2020" s="62" t="s">
        <v>65</v>
      </c>
      <c r="C2020" s="62"/>
      <c r="D2020" s="62"/>
      <c r="E2020" s="48">
        <v>0</v>
      </c>
      <c r="F2020" s="49">
        <v>0</v>
      </c>
      <c r="G2020" s="48">
        <v>0</v>
      </c>
      <c r="H2020" s="49">
        <v>0</v>
      </c>
      <c r="I2020" s="48">
        <v>0</v>
      </c>
      <c r="J2020" s="49">
        <v>0</v>
      </c>
      <c r="K2020" s="48">
        <v>0</v>
      </c>
      <c r="L2020" s="49">
        <v>0</v>
      </c>
      <c r="M2020" s="48">
        <v>0</v>
      </c>
      <c r="N2020" s="49">
        <v>0</v>
      </c>
      <c r="O2020" s="48">
        <v>0</v>
      </c>
      <c r="P2020" s="49">
        <v>1.009999999999998</v>
      </c>
      <c r="Q2020" s="48">
        <v>1.5899999999999987</v>
      </c>
      <c r="R2020" s="49">
        <v>1.729999999999994</v>
      </c>
      <c r="S2020" s="48">
        <v>1.6800000000000022</v>
      </c>
      <c r="T2020" s="49">
        <v>1.1299999999999955</v>
      </c>
      <c r="U2020" s="48">
        <v>0</v>
      </c>
      <c r="V2020" s="49">
        <v>0</v>
      </c>
      <c r="W2020" s="48">
        <v>0</v>
      </c>
      <c r="X2020" s="49">
        <v>0</v>
      </c>
      <c r="Y2020" s="48">
        <v>0</v>
      </c>
      <c r="Z2020" s="49">
        <v>0</v>
      </c>
      <c r="AA2020" s="48">
        <v>0</v>
      </c>
      <c r="AB2020" s="49">
        <v>0</v>
      </c>
      <c r="AC2020" s="58">
        <f t="shared" si="760"/>
        <v>7.139999999999989</v>
      </c>
      <c r="AD2020" s="58"/>
      <c r="AE2020" s="58"/>
    </row>
    <row r="2021" spans="2:31" x14ac:dyDescent="0.3">
      <c r="B2021" s="62" t="s">
        <v>66</v>
      </c>
      <c r="C2021" s="62"/>
      <c r="D2021" s="62"/>
      <c r="E2021" s="48">
        <v>0</v>
      </c>
      <c r="F2021" s="49">
        <v>0</v>
      </c>
      <c r="G2021" s="48">
        <v>0</v>
      </c>
      <c r="H2021" s="49">
        <v>0</v>
      </c>
      <c r="I2021" s="48">
        <v>0</v>
      </c>
      <c r="J2021" s="49">
        <v>0</v>
      </c>
      <c r="K2021" s="48">
        <v>0</v>
      </c>
      <c r="L2021" s="49">
        <v>0</v>
      </c>
      <c r="M2021" s="48">
        <v>0</v>
      </c>
      <c r="N2021" s="49">
        <v>4.9660000000000002</v>
      </c>
      <c r="O2021" s="48">
        <v>0.73033333333333272</v>
      </c>
      <c r="P2021" s="49">
        <v>0.4170000000000002</v>
      </c>
      <c r="Q2021" s="48">
        <v>0.62483333333333257</v>
      </c>
      <c r="R2021" s="49">
        <v>0.70483333333333253</v>
      </c>
      <c r="S2021" s="48">
        <v>0.88866666666666772</v>
      </c>
      <c r="T2021" s="49">
        <v>3.4774999999999996</v>
      </c>
      <c r="U2021" s="48">
        <v>4.6030000000000024</v>
      </c>
      <c r="V2021" s="49">
        <v>18.212666666666667</v>
      </c>
      <c r="W2021" s="48">
        <v>16.773999999999997</v>
      </c>
      <c r="X2021" s="49">
        <v>0</v>
      </c>
      <c r="Y2021" s="48">
        <v>0</v>
      </c>
      <c r="Z2021" s="49">
        <v>0</v>
      </c>
      <c r="AA2021" s="48">
        <v>0</v>
      </c>
      <c r="AB2021" s="49">
        <v>0</v>
      </c>
      <c r="AC2021" s="58">
        <f>SUM(E2021:AB2021)</f>
        <v>51.398833333333329</v>
      </c>
      <c r="AD2021" s="58"/>
      <c r="AE2021" s="58"/>
    </row>
    <row r="2022" spans="2:31" x14ac:dyDescent="0.3">
      <c r="B2022" s="62" t="s">
        <v>67</v>
      </c>
      <c r="C2022" s="62"/>
      <c r="D2022" s="62"/>
      <c r="E2022" s="48">
        <v>0</v>
      </c>
      <c r="F2022" s="49">
        <v>0</v>
      </c>
      <c r="G2022" s="48">
        <v>0</v>
      </c>
      <c r="H2022" s="49">
        <v>0</v>
      </c>
      <c r="I2022" s="48">
        <v>0</v>
      </c>
      <c r="J2022" s="49">
        <v>0</v>
      </c>
      <c r="K2022" s="48">
        <v>0</v>
      </c>
      <c r="L2022" s="49">
        <v>0</v>
      </c>
      <c r="M2022" s="48">
        <v>0</v>
      </c>
      <c r="N2022" s="49">
        <v>3.2400000000000007</v>
      </c>
      <c r="O2022" s="48">
        <v>8.2400000000000055</v>
      </c>
      <c r="P2022" s="49">
        <v>10.919999999999995</v>
      </c>
      <c r="Q2022" s="48">
        <v>8.4200000000000017</v>
      </c>
      <c r="R2022" s="49">
        <v>8.2199999999999989</v>
      </c>
      <c r="S2022" s="48">
        <v>6.509999999999998</v>
      </c>
      <c r="T2022" s="49">
        <v>8.8899999999999899</v>
      </c>
      <c r="U2022" s="48">
        <v>5</v>
      </c>
      <c r="V2022" s="49">
        <v>0</v>
      </c>
      <c r="W2022" s="48">
        <v>0</v>
      </c>
      <c r="X2022" s="49">
        <v>0</v>
      </c>
      <c r="Y2022" s="48">
        <v>0</v>
      </c>
      <c r="Z2022" s="49">
        <v>0</v>
      </c>
      <c r="AA2022" s="48">
        <v>0</v>
      </c>
      <c r="AB2022" s="49">
        <v>0</v>
      </c>
      <c r="AC2022" s="58">
        <f t="shared" ref="AC2022:AC2040" si="761">SUM(E2022:AB2022)</f>
        <v>59.439999999999984</v>
      </c>
      <c r="AD2022" s="58"/>
      <c r="AE2022" s="58"/>
    </row>
    <row r="2023" spans="2:31" x14ac:dyDescent="0.3">
      <c r="B2023" s="62" t="s">
        <v>68</v>
      </c>
      <c r="C2023" s="62"/>
      <c r="D2023" s="62"/>
      <c r="E2023" s="48">
        <v>0</v>
      </c>
      <c r="F2023" s="49">
        <v>0</v>
      </c>
      <c r="G2023" s="48">
        <v>0</v>
      </c>
      <c r="H2023" s="49">
        <v>0</v>
      </c>
      <c r="I2023" s="48">
        <v>0</v>
      </c>
      <c r="J2023" s="49">
        <v>0</v>
      </c>
      <c r="K2023" s="48">
        <v>0</v>
      </c>
      <c r="L2023" s="49">
        <v>0</v>
      </c>
      <c r="M2023" s="48">
        <v>5.2779333333333396</v>
      </c>
      <c r="N2023" s="49">
        <v>54.919166666666669</v>
      </c>
      <c r="O2023" s="48">
        <v>25.668500000000002</v>
      </c>
      <c r="P2023" s="49">
        <v>29.873333333333353</v>
      </c>
      <c r="Q2023" s="48">
        <v>49.594000000000001</v>
      </c>
      <c r="R2023" s="49">
        <v>48.317333333333288</v>
      </c>
      <c r="S2023" s="48">
        <v>43.907999999999987</v>
      </c>
      <c r="T2023" s="49">
        <v>27.296166666666643</v>
      </c>
      <c r="U2023" s="48">
        <v>0</v>
      </c>
      <c r="V2023" s="49">
        <v>0</v>
      </c>
      <c r="W2023" s="48">
        <v>0</v>
      </c>
      <c r="X2023" s="49">
        <v>0</v>
      </c>
      <c r="Y2023" s="48">
        <v>0</v>
      </c>
      <c r="Z2023" s="49">
        <v>0</v>
      </c>
      <c r="AA2023" s="48">
        <v>0</v>
      </c>
      <c r="AB2023" s="49">
        <v>0</v>
      </c>
      <c r="AC2023" s="58">
        <f t="shared" si="761"/>
        <v>284.8544333333333</v>
      </c>
      <c r="AD2023" s="58"/>
      <c r="AE2023" s="58"/>
    </row>
    <row r="2024" spans="2:31" x14ac:dyDescent="0.3">
      <c r="B2024" s="62" t="s">
        <v>69</v>
      </c>
      <c r="C2024" s="62"/>
      <c r="D2024" s="62"/>
      <c r="E2024" s="48">
        <v>0</v>
      </c>
      <c r="F2024" s="49">
        <v>0</v>
      </c>
      <c r="G2024" s="48">
        <v>0</v>
      </c>
      <c r="H2024" s="49">
        <v>0</v>
      </c>
      <c r="I2024" s="48">
        <v>0</v>
      </c>
      <c r="J2024" s="49">
        <v>0</v>
      </c>
      <c r="K2024" s="48">
        <v>0</v>
      </c>
      <c r="L2024" s="49">
        <v>0</v>
      </c>
      <c r="M2024" s="48">
        <v>7.0020333333333333</v>
      </c>
      <c r="N2024" s="49">
        <v>41.05533333333333</v>
      </c>
      <c r="O2024" s="48">
        <v>30.144166666666674</v>
      </c>
      <c r="P2024" s="49">
        <v>24.709166666666668</v>
      </c>
      <c r="Q2024" s="48">
        <v>17.523166666666672</v>
      </c>
      <c r="R2024" s="49">
        <v>17.552500000000002</v>
      </c>
      <c r="S2024" s="48">
        <v>18.503833333333326</v>
      </c>
      <c r="T2024" s="49">
        <v>17.832333333333338</v>
      </c>
      <c r="U2024" s="48">
        <v>12.435499999999998</v>
      </c>
      <c r="V2024" s="49">
        <v>0</v>
      </c>
      <c r="W2024" s="48">
        <v>0</v>
      </c>
      <c r="X2024" s="49">
        <v>0</v>
      </c>
      <c r="Y2024" s="48">
        <v>0</v>
      </c>
      <c r="Z2024" s="49">
        <v>0</v>
      </c>
      <c r="AA2024" s="48">
        <v>0</v>
      </c>
      <c r="AB2024" s="49">
        <v>0</v>
      </c>
      <c r="AC2024" s="58">
        <f t="shared" si="761"/>
        <v>186.75803333333334</v>
      </c>
      <c r="AD2024" s="58"/>
      <c r="AE2024" s="58"/>
    </row>
    <row r="2025" spans="2:31" x14ac:dyDescent="0.3">
      <c r="B2025" s="62" t="s">
        <v>70</v>
      </c>
      <c r="C2025" s="62"/>
      <c r="D2025" s="62"/>
      <c r="E2025" s="48">
        <v>0</v>
      </c>
      <c r="F2025" s="49">
        <v>0</v>
      </c>
      <c r="G2025" s="48">
        <v>0</v>
      </c>
      <c r="H2025" s="49">
        <v>0</v>
      </c>
      <c r="I2025" s="48">
        <v>0</v>
      </c>
      <c r="J2025" s="49">
        <v>0</v>
      </c>
      <c r="K2025" s="48">
        <v>0</v>
      </c>
      <c r="L2025" s="49">
        <v>0</v>
      </c>
      <c r="M2025" s="48">
        <v>6.1786666666666701</v>
      </c>
      <c r="N2025" s="49">
        <v>6.8001666666666702</v>
      </c>
      <c r="O2025" s="48">
        <v>30.850000000000009</v>
      </c>
      <c r="P2025" s="49">
        <v>38.28</v>
      </c>
      <c r="Q2025" s="48">
        <v>38.28</v>
      </c>
      <c r="R2025" s="49">
        <v>38.28</v>
      </c>
      <c r="S2025" s="48">
        <v>38.28</v>
      </c>
      <c r="T2025" s="49">
        <v>38.28</v>
      </c>
      <c r="U2025" s="48">
        <v>36.029999999999987</v>
      </c>
      <c r="V2025" s="49">
        <v>20.359999999999996</v>
      </c>
      <c r="W2025" s="48">
        <v>20.020666666666664</v>
      </c>
      <c r="X2025" s="49">
        <v>0</v>
      </c>
      <c r="Y2025" s="48">
        <v>0</v>
      </c>
      <c r="Z2025" s="49">
        <v>0</v>
      </c>
      <c r="AA2025" s="48">
        <v>0</v>
      </c>
      <c r="AB2025" s="49">
        <v>0</v>
      </c>
      <c r="AC2025" s="58">
        <f t="shared" si="761"/>
        <v>311.6395</v>
      </c>
      <c r="AD2025" s="58"/>
      <c r="AE2025" s="58"/>
    </row>
    <row r="2026" spans="2:31" x14ac:dyDescent="0.3">
      <c r="B2026" s="62" t="s">
        <v>71</v>
      </c>
      <c r="C2026" s="62"/>
      <c r="D2026" s="62"/>
      <c r="E2026" s="48">
        <v>0</v>
      </c>
      <c r="F2026" s="49">
        <v>0</v>
      </c>
      <c r="G2026" s="48">
        <v>0</v>
      </c>
      <c r="H2026" s="49">
        <v>0</v>
      </c>
      <c r="I2026" s="48">
        <v>0</v>
      </c>
      <c r="J2026" s="49">
        <v>0</v>
      </c>
      <c r="K2026" s="48">
        <v>0</v>
      </c>
      <c r="L2026" s="49">
        <v>0</v>
      </c>
      <c r="M2026" s="48">
        <v>0</v>
      </c>
      <c r="N2026" s="49">
        <v>0</v>
      </c>
      <c r="O2026" s="48">
        <v>0</v>
      </c>
      <c r="P2026" s="49">
        <v>0</v>
      </c>
      <c r="Q2026" s="48">
        <v>0</v>
      </c>
      <c r="R2026" s="49">
        <v>0</v>
      </c>
      <c r="S2026" s="48">
        <v>0</v>
      </c>
      <c r="T2026" s="49">
        <v>0</v>
      </c>
      <c r="U2026" s="48">
        <v>0</v>
      </c>
      <c r="V2026" s="49">
        <v>0</v>
      </c>
      <c r="W2026" s="48">
        <v>0</v>
      </c>
      <c r="X2026" s="49">
        <v>0</v>
      </c>
      <c r="Y2026" s="48">
        <v>0</v>
      </c>
      <c r="Z2026" s="49">
        <v>0</v>
      </c>
      <c r="AA2026" s="48">
        <v>0</v>
      </c>
      <c r="AB2026" s="49">
        <v>0</v>
      </c>
      <c r="AC2026" s="58">
        <f t="shared" si="761"/>
        <v>0</v>
      </c>
      <c r="AD2026" s="58"/>
      <c r="AE2026" s="58"/>
    </row>
    <row r="2027" spans="2:31" x14ac:dyDescent="0.3">
      <c r="B2027" s="62" t="s">
        <v>72</v>
      </c>
      <c r="C2027" s="62"/>
      <c r="D2027" s="62"/>
      <c r="E2027" s="48">
        <v>0</v>
      </c>
      <c r="F2027" s="49">
        <v>0</v>
      </c>
      <c r="G2027" s="48">
        <v>0</v>
      </c>
      <c r="H2027" s="49">
        <v>0</v>
      </c>
      <c r="I2027" s="48">
        <v>0</v>
      </c>
      <c r="J2027" s="49">
        <v>0</v>
      </c>
      <c r="K2027" s="48">
        <v>0</v>
      </c>
      <c r="L2027" s="49">
        <v>0</v>
      </c>
      <c r="M2027" s="48">
        <v>0</v>
      </c>
      <c r="N2027" s="49">
        <v>6.150000000000002E-2</v>
      </c>
      <c r="O2027" s="48">
        <v>12.95000000000001</v>
      </c>
      <c r="P2027" s="49">
        <v>16.590000000000011</v>
      </c>
      <c r="Q2027" s="48">
        <v>18.289999999999985</v>
      </c>
      <c r="R2027" s="49">
        <v>18.259999999999994</v>
      </c>
      <c r="S2027" s="48">
        <v>18.253166666666662</v>
      </c>
      <c r="T2027" s="49">
        <v>17.539999999999985</v>
      </c>
      <c r="U2027" s="48">
        <v>16.66999999999998</v>
      </c>
      <c r="V2027" s="49">
        <v>15.710000000000012</v>
      </c>
      <c r="W2027" s="48">
        <v>9.8700000000000028</v>
      </c>
      <c r="X2027" s="49">
        <v>3.7835000000000014</v>
      </c>
      <c r="Y2027" s="48">
        <v>0</v>
      </c>
      <c r="Z2027" s="49">
        <v>0</v>
      </c>
      <c r="AA2027" s="48">
        <v>0</v>
      </c>
      <c r="AB2027" s="49">
        <v>0</v>
      </c>
      <c r="AC2027" s="58">
        <f t="shared" si="761"/>
        <v>147.97816666666665</v>
      </c>
      <c r="AD2027" s="58"/>
      <c r="AE2027" s="58"/>
    </row>
    <row r="2028" spans="2:31" x14ac:dyDescent="0.3">
      <c r="B2028" s="62" t="s">
        <v>73</v>
      </c>
      <c r="C2028" s="62"/>
      <c r="D2028" s="62"/>
      <c r="E2028" s="48">
        <v>0</v>
      </c>
      <c r="F2028" s="49">
        <v>0</v>
      </c>
      <c r="G2028" s="48">
        <v>0</v>
      </c>
      <c r="H2028" s="49">
        <v>0</v>
      </c>
      <c r="I2028" s="48">
        <v>0</v>
      </c>
      <c r="J2028" s="49">
        <v>0</v>
      </c>
      <c r="K2028" s="48">
        <v>0</v>
      </c>
      <c r="L2028" s="49">
        <v>0</v>
      </c>
      <c r="M2028" s="48">
        <v>0</v>
      </c>
      <c r="N2028" s="49">
        <v>0</v>
      </c>
      <c r="O2028" s="48">
        <v>0</v>
      </c>
      <c r="P2028" s="49">
        <v>0</v>
      </c>
      <c r="Q2028" s="48">
        <v>0</v>
      </c>
      <c r="R2028" s="49">
        <v>0</v>
      </c>
      <c r="S2028" s="48">
        <v>0</v>
      </c>
      <c r="T2028" s="49">
        <v>0</v>
      </c>
      <c r="U2028" s="48">
        <v>0</v>
      </c>
      <c r="V2028" s="49">
        <v>0</v>
      </c>
      <c r="W2028" s="48">
        <v>0</v>
      </c>
      <c r="X2028" s="49">
        <v>0</v>
      </c>
      <c r="Y2028" s="48">
        <v>0</v>
      </c>
      <c r="Z2028" s="49">
        <v>0</v>
      </c>
      <c r="AA2028" s="48">
        <v>0</v>
      </c>
      <c r="AB2028" s="49">
        <v>0</v>
      </c>
      <c r="AC2028" s="58">
        <f t="shared" si="761"/>
        <v>0</v>
      </c>
      <c r="AD2028" s="58"/>
      <c r="AE2028" s="58"/>
    </row>
    <row r="2029" spans="2:31" x14ac:dyDescent="0.3">
      <c r="B2029" s="62" t="s">
        <v>74</v>
      </c>
      <c r="C2029" s="62"/>
      <c r="D2029" s="62"/>
      <c r="E2029" s="48">
        <v>0</v>
      </c>
      <c r="F2029" s="49">
        <v>0</v>
      </c>
      <c r="G2029" s="48">
        <v>0</v>
      </c>
      <c r="H2029" s="49">
        <v>0</v>
      </c>
      <c r="I2029" s="48">
        <v>0</v>
      </c>
      <c r="J2029" s="49">
        <v>0</v>
      </c>
      <c r="K2029" s="48">
        <v>0</v>
      </c>
      <c r="L2029" s="49">
        <v>0</v>
      </c>
      <c r="M2029" s="48">
        <v>0</v>
      </c>
      <c r="N2029" s="49">
        <v>0</v>
      </c>
      <c r="O2029" s="48">
        <v>0</v>
      </c>
      <c r="P2029" s="49">
        <v>0</v>
      </c>
      <c r="Q2029" s="48">
        <v>0</v>
      </c>
      <c r="R2029" s="49">
        <v>0</v>
      </c>
      <c r="S2029" s="48">
        <v>0</v>
      </c>
      <c r="T2029" s="49">
        <v>0</v>
      </c>
      <c r="U2029" s="48">
        <v>0</v>
      </c>
      <c r="V2029" s="49">
        <v>0</v>
      </c>
      <c r="W2029" s="48">
        <v>0</v>
      </c>
      <c r="X2029" s="49">
        <v>0</v>
      </c>
      <c r="Y2029" s="48">
        <v>0</v>
      </c>
      <c r="Z2029" s="49">
        <v>0</v>
      </c>
      <c r="AA2029" s="48">
        <v>0</v>
      </c>
      <c r="AB2029" s="49">
        <v>0</v>
      </c>
      <c r="AC2029" s="58">
        <f t="shared" si="761"/>
        <v>0</v>
      </c>
      <c r="AD2029" s="58"/>
      <c r="AE2029" s="58"/>
    </row>
    <row r="2030" spans="2:31" x14ac:dyDescent="0.3">
      <c r="B2030" s="62" t="s">
        <v>75</v>
      </c>
      <c r="C2030" s="62"/>
      <c r="D2030" s="62"/>
      <c r="E2030" s="48">
        <v>0</v>
      </c>
      <c r="F2030" s="49">
        <v>0</v>
      </c>
      <c r="G2030" s="48">
        <v>0</v>
      </c>
      <c r="H2030" s="49">
        <v>0</v>
      </c>
      <c r="I2030" s="48">
        <v>0</v>
      </c>
      <c r="J2030" s="49">
        <v>0</v>
      </c>
      <c r="K2030" s="48">
        <v>0</v>
      </c>
      <c r="L2030" s="49">
        <v>0</v>
      </c>
      <c r="M2030" s="48">
        <v>0</v>
      </c>
      <c r="N2030" s="49">
        <v>0</v>
      </c>
      <c r="O2030" s="48">
        <v>0</v>
      </c>
      <c r="P2030" s="49">
        <v>0</v>
      </c>
      <c r="Q2030" s="48">
        <v>0</v>
      </c>
      <c r="R2030" s="49">
        <v>0</v>
      </c>
      <c r="S2030" s="48">
        <v>0</v>
      </c>
      <c r="T2030" s="49">
        <v>0</v>
      </c>
      <c r="U2030" s="48">
        <v>0</v>
      </c>
      <c r="V2030" s="49">
        <v>0</v>
      </c>
      <c r="W2030" s="48">
        <v>0</v>
      </c>
      <c r="X2030" s="49">
        <v>0</v>
      </c>
      <c r="Y2030" s="48">
        <v>0</v>
      </c>
      <c r="Z2030" s="49">
        <v>0</v>
      </c>
      <c r="AA2030" s="48">
        <v>0</v>
      </c>
      <c r="AB2030" s="49">
        <v>0</v>
      </c>
      <c r="AC2030" s="58">
        <f t="shared" si="761"/>
        <v>0</v>
      </c>
      <c r="AD2030" s="58"/>
      <c r="AE2030" s="58"/>
    </row>
    <row r="2031" spans="2:31" x14ac:dyDescent="0.3">
      <c r="B2031" s="62" t="s">
        <v>76</v>
      </c>
      <c r="C2031" s="62"/>
      <c r="D2031" s="62"/>
      <c r="E2031" s="48">
        <v>0</v>
      </c>
      <c r="F2031" s="49">
        <v>0</v>
      </c>
      <c r="G2031" s="48">
        <v>0</v>
      </c>
      <c r="H2031" s="49">
        <v>0</v>
      </c>
      <c r="I2031" s="48">
        <v>0</v>
      </c>
      <c r="J2031" s="49">
        <v>0</v>
      </c>
      <c r="K2031" s="48">
        <v>0</v>
      </c>
      <c r="L2031" s="49">
        <v>0</v>
      </c>
      <c r="M2031" s="48">
        <v>1.7733333333333354</v>
      </c>
      <c r="N2031" s="49">
        <v>16.570000000000025</v>
      </c>
      <c r="O2031" s="48">
        <v>20.079999999999998</v>
      </c>
      <c r="P2031" s="49">
        <v>14.209999999999994</v>
      </c>
      <c r="Q2031" s="48">
        <v>11.879999999999995</v>
      </c>
      <c r="R2031" s="49">
        <v>11.14</v>
      </c>
      <c r="S2031" s="48">
        <v>11.709999999999994</v>
      </c>
      <c r="T2031" s="49">
        <v>12.019999999999996</v>
      </c>
      <c r="U2031" s="48">
        <v>8.5</v>
      </c>
      <c r="V2031" s="49">
        <v>4.6000000000000165</v>
      </c>
      <c r="W2031" s="48">
        <v>0</v>
      </c>
      <c r="X2031" s="49">
        <v>0</v>
      </c>
      <c r="Y2031" s="48">
        <v>0</v>
      </c>
      <c r="Z2031" s="49">
        <v>0</v>
      </c>
      <c r="AA2031" s="48">
        <v>0</v>
      </c>
      <c r="AB2031" s="49">
        <v>0</v>
      </c>
      <c r="AC2031" s="58">
        <f t="shared" si="761"/>
        <v>112.48333333333336</v>
      </c>
      <c r="AD2031" s="58"/>
      <c r="AE2031" s="58"/>
    </row>
    <row r="2032" spans="2:31" x14ac:dyDescent="0.3">
      <c r="B2032" s="62" t="s">
        <v>77</v>
      </c>
      <c r="C2032" s="62"/>
      <c r="D2032" s="62"/>
      <c r="E2032" s="48">
        <v>0</v>
      </c>
      <c r="F2032" s="49">
        <v>0</v>
      </c>
      <c r="G2032" s="48">
        <v>0</v>
      </c>
      <c r="H2032" s="49">
        <v>0</v>
      </c>
      <c r="I2032" s="48">
        <v>0</v>
      </c>
      <c r="J2032" s="49">
        <v>0</v>
      </c>
      <c r="K2032" s="48">
        <v>0</v>
      </c>
      <c r="L2032" s="49">
        <v>0</v>
      </c>
      <c r="M2032" s="48">
        <v>1.0313333333333337</v>
      </c>
      <c r="N2032" s="49">
        <v>14.840000000000023</v>
      </c>
      <c r="O2032" s="48">
        <v>16.559999999999977</v>
      </c>
      <c r="P2032" s="49">
        <v>17.63999999999999</v>
      </c>
      <c r="Q2032" s="48">
        <v>2.1800000000000068</v>
      </c>
      <c r="R2032" s="49">
        <v>1.4200000000000017</v>
      </c>
      <c r="S2032" s="48">
        <v>15</v>
      </c>
      <c r="T2032" s="49">
        <v>13.180000000000026</v>
      </c>
      <c r="U2032" s="48">
        <v>12.029999999999983</v>
      </c>
      <c r="V2032" s="49">
        <v>2.8199999999999958</v>
      </c>
      <c r="W2032" s="48">
        <v>0</v>
      </c>
      <c r="X2032" s="49">
        <v>0</v>
      </c>
      <c r="Y2032" s="48">
        <v>0</v>
      </c>
      <c r="Z2032" s="49">
        <v>0</v>
      </c>
      <c r="AA2032" s="48">
        <v>0</v>
      </c>
      <c r="AB2032" s="49">
        <v>0</v>
      </c>
      <c r="AC2032" s="58">
        <f t="shared" si="761"/>
        <v>96.701333333333338</v>
      </c>
      <c r="AD2032" s="58"/>
      <c r="AE2032" s="58"/>
    </row>
    <row r="2033" spans="2:31" x14ac:dyDescent="0.3">
      <c r="B2033" s="62" t="s">
        <v>78</v>
      </c>
      <c r="C2033" s="62"/>
      <c r="D2033" s="62"/>
      <c r="E2033" s="48">
        <v>0</v>
      </c>
      <c r="F2033" s="49">
        <v>0</v>
      </c>
      <c r="G2033" s="48">
        <v>0</v>
      </c>
      <c r="H2033" s="49">
        <v>0</v>
      </c>
      <c r="I2033" s="48">
        <v>0</v>
      </c>
      <c r="J2033" s="49">
        <v>0</v>
      </c>
      <c r="K2033" s="48">
        <v>0</v>
      </c>
      <c r="L2033" s="49">
        <v>0</v>
      </c>
      <c r="M2033" s="48">
        <v>0</v>
      </c>
      <c r="N2033" s="49">
        <v>0</v>
      </c>
      <c r="O2033" s="48">
        <v>0</v>
      </c>
      <c r="P2033" s="49">
        <v>0</v>
      </c>
      <c r="Q2033" s="48">
        <v>0</v>
      </c>
      <c r="R2033" s="49">
        <v>0</v>
      </c>
      <c r="S2033" s="48">
        <v>0</v>
      </c>
      <c r="T2033" s="49">
        <v>0</v>
      </c>
      <c r="U2033" s="48">
        <v>1.0429999999999993</v>
      </c>
      <c r="V2033" s="49">
        <v>0</v>
      </c>
      <c r="W2033" s="48">
        <v>0</v>
      </c>
      <c r="X2033" s="49">
        <v>0</v>
      </c>
      <c r="Y2033" s="48">
        <v>0</v>
      </c>
      <c r="Z2033" s="49">
        <v>0</v>
      </c>
      <c r="AA2033" s="48">
        <v>0</v>
      </c>
      <c r="AB2033" s="49">
        <v>0</v>
      </c>
      <c r="AC2033" s="58">
        <f t="shared" si="761"/>
        <v>1.0429999999999993</v>
      </c>
      <c r="AD2033" s="58"/>
      <c r="AE2033" s="58"/>
    </row>
    <row r="2034" spans="2:31" x14ac:dyDescent="0.3">
      <c r="B2034" s="62" t="s">
        <v>79</v>
      </c>
      <c r="C2034" s="62"/>
      <c r="D2034" s="62"/>
      <c r="E2034" s="48">
        <v>0</v>
      </c>
      <c r="F2034" s="49">
        <v>0</v>
      </c>
      <c r="G2034" s="48">
        <v>0</v>
      </c>
      <c r="H2034" s="49">
        <v>0</v>
      </c>
      <c r="I2034" s="48">
        <v>0</v>
      </c>
      <c r="J2034" s="49">
        <v>0</v>
      </c>
      <c r="K2034" s="48">
        <v>0</v>
      </c>
      <c r="L2034" s="49">
        <v>0</v>
      </c>
      <c r="M2034" s="48">
        <v>0</v>
      </c>
      <c r="N2034" s="49">
        <v>0</v>
      </c>
      <c r="O2034" s="48">
        <v>0</v>
      </c>
      <c r="P2034" s="49">
        <v>0</v>
      </c>
      <c r="Q2034" s="48">
        <v>1.2860000000000014</v>
      </c>
      <c r="R2034" s="49">
        <v>1.791000000000011</v>
      </c>
      <c r="S2034" s="48">
        <v>0</v>
      </c>
      <c r="T2034" s="49">
        <v>0</v>
      </c>
      <c r="U2034" s="48">
        <v>0</v>
      </c>
      <c r="V2034" s="49">
        <v>0</v>
      </c>
      <c r="W2034" s="48">
        <v>0</v>
      </c>
      <c r="X2034" s="49">
        <v>0</v>
      </c>
      <c r="Y2034" s="48">
        <v>0</v>
      </c>
      <c r="Z2034" s="49">
        <v>0</v>
      </c>
      <c r="AA2034" s="48">
        <v>0</v>
      </c>
      <c r="AB2034" s="49">
        <v>0</v>
      </c>
      <c r="AC2034" s="58">
        <f t="shared" si="761"/>
        <v>3.0770000000000124</v>
      </c>
      <c r="AD2034" s="58"/>
      <c r="AE2034" s="58"/>
    </row>
    <row r="2035" spans="2:31" x14ac:dyDescent="0.3">
      <c r="B2035" s="62" t="s">
        <v>80</v>
      </c>
      <c r="C2035" s="62"/>
      <c r="D2035" s="62"/>
      <c r="E2035" s="48">
        <v>0</v>
      </c>
      <c r="F2035" s="49">
        <v>0</v>
      </c>
      <c r="G2035" s="48">
        <v>0</v>
      </c>
      <c r="H2035" s="49">
        <v>0</v>
      </c>
      <c r="I2035" s="48">
        <v>0</v>
      </c>
      <c r="J2035" s="49">
        <v>0</v>
      </c>
      <c r="K2035" s="48">
        <v>0</v>
      </c>
      <c r="L2035" s="49">
        <v>0</v>
      </c>
      <c r="M2035" s="48">
        <v>1.3626666666666665</v>
      </c>
      <c r="N2035" s="49">
        <v>14.907</v>
      </c>
      <c r="O2035" s="48">
        <v>3.9956666666666663</v>
      </c>
      <c r="P2035" s="49">
        <v>1.7898333333333318</v>
      </c>
      <c r="Q2035" s="48">
        <v>0</v>
      </c>
      <c r="R2035" s="49">
        <v>19.460500000000014</v>
      </c>
      <c r="S2035" s="48">
        <v>3.2433333333333318</v>
      </c>
      <c r="T2035" s="49">
        <v>0</v>
      </c>
      <c r="U2035" s="48">
        <v>0</v>
      </c>
      <c r="V2035" s="49">
        <v>0</v>
      </c>
      <c r="W2035" s="48">
        <v>0</v>
      </c>
      <c r="X2035" s="49">
        <v>0</v>
      </c>
      <c r="Y2035" s="48">
        <v>0</v>
      </c>
      <c r="Z2035" s="49">
        <v>0</v>
      </c>
      <c r="AA2035" s="48">
        <v>0</v>
      </c>
      <c r="AB2035" s="49">
        <v>0</v>
      </c>
      <c r="AC2035" s="58">
        <f t="shared" si="761"/>
        <v>44.759000000000007</v>
      </c>
      <c r="AD2035" s="58"/>
      <c r="AE2035" s="58"/>
    </row>
    <row r="2036" spans="2:31" x14ac:dyDescent="0.3">
      <c r="B2036" s="62" t="s">
        <v>88</v>
      </c>
      <c r="C2036" s="62"/>
      <c r="D2036" s="62"/>
      <c r="E2036" s="48">
        <v>0</v>
      </c>
      <c r="F2036" s="49">
        <v>0</v>
      </c>
      <c r="G2036" s="48">
        <v>0</v>
      </c>
      <c r="H2036" s="49">
        <v>0</v>
      </c>
      <c r="I2036" s="48">
        <v>0</v>
      </c>
      <c r="J2036" s="49">
        <v>0</v>
      </c>
      <c r="K2036" s="48">
        <v>0</v>
      </c>
      <c r="L2036" s="49">
        <v>0</v>
      </c>
      <c r="M2036" s="48">
        <v>0</v>
      </c>
      <c r="N2036" s="49">
        <v>0</v>
      </c>
      <c r="O2036" s="48">
        <v>0</v>
      </c>
      <c r="P2036" s="49">
        <v>0</v>
      </c>
      <c r="Q2036" s="48">
        <v>0</v>
      </c>
      <c r="R2036" s="49">
        <v>0</v>
      </c>
      <c r="S2036" s="48">
        <v>0</v>
      </c>
      <c r="T2036" s="49">
        <v>0</v>
      </c>
      <c r="U2036" s="48">
        <v>0</v>
      </c>
      <c r="V2036" s="49">
        <v>0</v>
      </c>
      <c r="W2036" s="48">
        <v>0</v>
      </c>
      <c r="X2036" s="49">
        <v>0</v>
      </c>
      <c r="Y2036" s="48">
        <v>0</v>
      </c>
      <c r="Z2036" s="49">
        <v>0</v>
      </c>
      <c r="AA2036" s="48">
        <v>0</v>
      </c>
      <c r="AB2036" s="49">
        <v>0</v>
      </c>
      <c r="AC2036" s="58">
        <f t="shared" si="761"/>
        <v>0</v>
      </c>
      <c r="AD2036" s="58"/>
      <c r="AE2036" s="58"/>
    </row>
    <row r="2037" spans="2:31" x14ac:dyDescent="0.3">
      <c r="B2037" s="62" t="s">
        <v>104</v>
      </c>
      <c r="C2037" s="62"/>
      <c r="D2037" s="62"/>
      <c r="E2037" s="48">
        <v>0</v>
      </c>
      <c r="F2037" s="49">
        <v>0</v>
      </c>
      <c r="G2037" s="48">
        <v>0</v>
      </c>
      <c r="H2037" s="49">
        <v>0</v>
      </c>
      <c r="I2037" s="48">
        <v>0</v>
      </c>
      <c r="J2037" s="49">
        <v>0</v>
      </c>
      <c r="K2037" s="48">
        <v>0</v>
      </c>
      <c r="L2037" s="49">
        <v>0</v>
      </c>
      <c r="M2037" s="48">
        <v>0</v>
      </c>
      <c r="N2037" s="49">
        <v>0</v>
      </c>
      <c r="O2037" s="48">
        <v>0</v>
      </c>
      <c r="P2037" s="49">
        <v>0</v>
      </c>
      <c r="Q2037" s="48">
        <v>0</v>
      </c>
      <c r="R2037" s="49">
        <v>0</v>
      </c>
      <c r="S2037" s="48">
        <v>10.395999999999999</v>
      </c>
      <c r="T2037" s="49">
        <v>11.663333333333334</v>
      </c>
      <c r="U2037" s="48">
        <v>8.96600000000001</v>
      </c>
      <c r="V2037" s="49">
        <v>7.9000000000001097E-2</v>
      </c>
      <c r="W2037" s="48">
        <v>0</v>
      </c>
      <c r="X2037" s="49">
        <v>0</v>
      </c>
      <c r="Y2037" s="48">
        <v>0</v>
      </c>
      <c r="Z2037" s="49">
        <v>0</v>
      </c>
      <c r="AA2037" s="48">
        <v>0</v>
      </c>
      <c r="AB2037" s="49">
        <v>0</v>
      </c>
      <c r="AC2037" s="58">
        <f t="shared" si="761"/>
        <v>31.104333333333344</v>
      </c>
      <c r="AD2037" s="58"/>
      <c r="AE2037" s="58"/>
    </row>
    <row r="2038" spans="2:31" x14ac:dyDescent="0.3">
      <c r="B2038" s="62" t="s">
        <v>101</v>
      </c>
      <c r="C2038" s="62"/>
      <c r="D2038" s="62"/>
      <c r="E2038" s="48">
        <v>0</v>
      </c>
      <c r="F2038" s="49">
        <v>0</v>
      </c>
      <c r="G2038" s="48">
        <v>0</v>
      </c>
      <c r="H2038" s="49">
        <v>0</v>
      </c>
      <c r="I2038" s="48">
        <v>0</v>
      </c>
      <c r="J2038" s="49">
        <v>0</v>
      </c>
      <c r="K2038" s="48">
        <v>0</v>
      </c>
      <c r="L2038" s="49">
        <v>0</v>
      </c>
      <c r="M2038" s="48">
        <v>0</v>
      </c>
      <c r="N2038" s="49">
        <v>0</v>
      </c>
      <c r="O2038" s="48">
        <v>0</v>
      </c>
      <c r="P2038" s="49">
        <v>0</v>
      </c>
      <c r="Q2038" s="48">
        <v>0</v>
      </c>
      <c r="R2038" s="49">
        <v>0</v>
      </c>
      <c r="S2038" s="48">
        <v>14.445166666666662</v>
      </c>
      <c r="T2038" s="49">
        <v>25.605500000000006</v>
      </c>
      <c r="U2038" s="48">
        <v>28.119666666666681</v>
      </c>
      <c r="V2038" s="49">
        <v>0.58033333333333326</v>
      </c>
      <c r="W2038" s="48">
        <v>0</v>
      </c>
      <c r="X2038" s="49">
        <v>0</v>
      </c>
      <c r="Y2038" s="48">
        <v>0</v>
      </c>
      <c r="Z2038" s="49">
        <v>0</v>
      </c>
      <c r="AA2038" s="48">
        <v>0</v>
      </c>
      <c r="AB2038" s="49">
        <v>0</v>
      </c>
      <c r="AC2038" s="58">
        <f t="shared" si="761"/>
        <v>68.750666666666689</v>
      </c>
      <c r="AD2038" s="58"/>
      <c r="AE2038" s="58"/>
    </row>
    <row r="2039" spans="2:31" x14ac:dyDescent="0.3">
      <c r="B2039" s="62" t="s">
        <v>102</v>
      </c>
      <c r="C2039" s="62"/>
      <c r="D2039" s="62"/>
      <c r="E2039" s="48">
        <v>0</v>
      </c>
      <c r="F2039" s="49">
        <v>0</v>
      </c>
      <c r="G2039" s="48">
        <v>0</v>
      </c>
      <c r="H2039" s="49">
        <v>0</v>
      </c>
      <c r="I2039" s="48">
        <v>0</v>
      </c>
      <c r="J2039" s="49">
        <v>0</v>
      </c>
      <c r="K2039" s="48">
        <v>0</v>
      </c>
      <c r="L2039" s="49">
        <v>0</v>
      </c>
      <c r="M2039" s="48">
        <v>6.2510000000000039</v>
      </c>
      <c r="N2039" s="49">
        <v>10.519999999999996</v>
      </c>
      <c r="O2039" s="48">
        <v>1.230000000000004</v>
      </c>
      <c r="P2039" s="49">
        <v>6.3900000000000006</v>
      </c>
      <c r="Q2039" s="48">
        <v>15.930000000000007</v>
      </c>
      <c r="R2039" s="49">
        <v>16.03</v>
      </c>
      <c r="S2039" s="48">
        <v>19.950000000000003</v>
      </c>
      <c r="T2039" s="49">
        <v>16.939999999999998</v>
      </c>
      <c r="U2039" s="48">
        <v>23.190000000000037</v>
      </c>
      <c r="V2039" s="49">
        <v>3.8899999999999939</v>
      </c>
      <c r="W2039" s="48">
        <v>0</v>
      </c>
      <c r="X2039" s="49">
        <v>0</v>
      </c>
      <c r="Y2039" s="48">
        <v>0</v>
      </c>
      <c r="Z2039" s="49">
        <v>0</v>
      </c>
      <c r="AA2039" s="48">
        <v>0</v>
      </c>
      <c r="AB2039" s="49">
        <v>0</v>
      </c>
      <c r="AC2039" s="58">
        <f t="shared" si="761"/>
        <v>120.32100000000005</v>
      </c>
      <c r="AD2039" s="58"/>
      <c r="AE2039" s="58"/>
    </row>
    <row r="2040" spans="2:31" x14ac:dyDescent="0.3">
      <c r="B2040" s="62" t="s">
        <v>103</v>
      </c>
      <c r="C2040" s="62"/>
      <c r="D2040" s="62"/>
      <c r="E2040" s="48">
        <v>0</v>
      </c>
      <c r="F2040" s="49">
        <v>0</v>
      </c>
      <c r="G2040" s="48">
        <v>0</v>
      </c>
      <c r="H2040" s="49">
        <v>0</v>
      </c>
      <c r="I2040" s="48">
        <v>0</v>
      </c>
      <c r="J2040" s="49">
        <v>0</v>
      </c>
      <c r="K2040" s="48">
        <v>0</v>
      </c>
      <c r="L2040" s="49">
        <v>0</v>
      </c>
      <c r="M2040" s="48">
        <v>7.3453333333333335</v>
      </c>
      <c r="N2040" s="49">
        <v>46.386999999999979</v>
      </c>
      <c r="O2040" s="48">
        <v>25.837000000000014</v>
      </c>
      <c r="P2040" s="49">
        <v>14.613666666666678</v>
      </c>
      <c r="Q2040" s="48">
        <v>11.986000000000008</v>
      </c>
      <c r="R2040" s="49">
        <v>8.8028333333333268</v>
      </c>
      <c r="S2040" s="48">
        <v>19.320166666666669</v>
      </c>
      <c r="T2040" s="49">
        <v>21.959166666666672</v>
      </c>
      <c r="U2040" s="48">
        <v>18.851166666666678</v>
      </c>
      <c r="V2040" s="49">
        <v>14.113999999999999</v>
      </c>
      <c r="W2040" s="48">
        <v>0</v>
      </c>
      <c r="X2040" s="49">
        <v>0</v>
      </c>
      <c r="Y2040" s="48">
        <v>0</v>
      </c>
      <c r="Z2040" s="49">
        <v>0</v>
      </c>
      <c r="AA2040" s="48">
        <v>0</v>
      </c>
      <c r="AB2040" s="49">
        <v>0</v>
      </c>
      <c r="AC2040" s="58">
        <f t="shared" si="761"/>
        <v>189.21633333333335</v>
      </c>
      <c r="AD2040" s="58"/>
      <c r="AE2040" s="58"/>
    </row>
    <row r="2041" spans="2:31" x14ac:dyDescent="0.3">
      <c r="B2041" s="62" t="s">
        <v>116</v>
      </c>
      <c r="C2041" s="62"/>
      <c r="D2041" s="62"/>
      <c r="E2041" s="48">
        <v>0</v>
      </c>
      <c r="F2041" s="49">
        <v>0</v>
      </c>
      <c r="G2041" s="48">
        <v>0</v>
      </c>
      <c r="H2041" s="49">
        <v>0</v>
      </c>
      <c r="I2041" s="48">
        <v>0</v>
      </c>
      <c r="J2041" s="49">
        <v>0</v>
      </c>
      <c r="K2041" s="48">
        <v>0</v>
      </c>
      <c r="L2041" s="49">
        <v>0</v>
      </c>
      <c r="M2041" s="48">
        <v>23.888666666666669</v>
      </c>
      <c r="N2041" s="49">
        <v>82.419999999999987</v>
      </c>
      <c r="O2041" s="48">
        <v>70.44</v>
      </c>
      <c r="P2041" s="49">
        <v>49.589999999999989</v>
      </c>
      <c r="Q2041" s="48">
        <v>27.169999999999987</v>
      </c>
      <c r="R2041" s="49">
        <v>26.400000000000006</v>
      </c>
      <c r="S2041" s="48">
        <v>21.879999999999995</v>
      </c>
      <c r="T2041" s="49">
        <v>15.75</v>
      </c>
      <c r="U2041" s="48">
        <v>5.230000000000004</v>
      </c>
      <c r="V2041" s="49">
        <v>0</v>
      </c>
      <c r="W2041" s="48">
        <v>37.960000000000022</v>
      </c>
      <c r="X2041" s="49">
        <v>0</v>
      </c>
      <c r="Y2041" s="48">
        <v>0</v>
      </c>
      <c r="Z2041" s="49">
        <v>0</v>
      </c>
      <c r="AA2041" s="48">
        <v>0</v>
      </c>
      <c r="AB2041" s="49">
        <v>0</v>
      </c>
      <c r="AC2041" s="58">
        <f>SUM(E2041:AB2041)</f>
        <v>360.7286666666667</v>
      </c>
      <c r="AD2041" s="58"/>
      <c r="AE2041" s="58"/>
    </row>
    <row r="2042" spans="2:31" x14ac:dyDescent="0.3">
      <c r="B2042" s="62" t="s">
        <v>117</v>
      </c>
      <c r="C2042" s="62"/>
      <c r="D2042" s="62"/>
      <c r="E2042" s="48">
        <v>0</v>
      </c>
      <c r="F2042" s="49">
        <v>0</v>
      </c>
      <c r="G2042" s="48">
        <v>0</v>
      </c>
      <c r="H2042" s="49">
        <v>0</v>
      </c>
      <c r="I2042" s="48">
        <v>0</v>
      </c>
      <c r="J2042" s="49">
        <v>0</v>
      </c>
      <c r="K2042" s="48">
        <v>0</v>
      </c>
      <c r="L2042" s="49">
        <v>0</v>
      </c>
      <c r="M2042" s="48">
        <v>9.8318333333333374</v>
      </c>
      <c r="N2042" s="49">
        <v>105.32533333333335</v>
      </c>
      <c r="O2042" s="48">
        <v>152.85516666666669</v>
      </c>
      <c r="P2042" s="49">
        <v>156.80466666666663</v>
      </c>
      <c r="Q2042" s="48">
        <v>157.63499999999996</v>
      </c>
      <c r="R2042" s="49">
        <v>155.82716666666667</v>
      </c>
      <c r="S2042" s="48">
        <v>156.18600000000001</v>
      </c>
      <c r="T2042" s="49">
        <v>153.29316666666668</v>
      </c>
      <c r="U2042" s="48">
        <v>117.9265</v>
      </c>
      <c r="V2042" s="49">
        <v>37.806666666666658</v>
      </c>
      <c r="W2042" s="48">
        <v>0</v>
      </c>
      <c r="X2042" s="49">
        <v>0</v>
      </c>
      <c r="Y2042" s="48">
        <v>0</v>
      </c>
      <c r="Z2042" s="49">
        <v>0</v>
      </c>
      <c r="AA2042" s="48">
        <v>0</v>
      </c>
      <c r="AB2042" s="49">
        <v>0</v>
      </c>
      <c r="AC2042" s="58">
        <f>SUM(E2042:AB2042)</f>
        <v>1203.4915000000001</v>
      </c>
      <c r="AD2042" s="58"/>
      <c r="AE2042" s="58"/>
    </row>
    <row r="2043" spans="2:31" x14ac:dyDescent="0.3">
      <c r="B2043" s="62" t="s">
        <v>118</v>
      </c>
      <c r="C2043" s="62"/>
      <c r="D2043" s="62"/>
      <c r="E2043" s="48">
        <v>0</v>
      </c>
      <c r="F2043" s="49">
        <v>0</v>
      </c>
      <c r="G2043" s="48">
        <v>0</v>
      </c>
      <c r="H2043" s="49">
        <v>0</v>
      </c>
      <c r="I2043" s="48">
        <v>0</v>
      </c>
      <c r="J2043" s="49">
        <v>0</v>
      </c>
      <c r="K2043" s="48">
        <v>0</v>
      </c>
      <c r="L2043" s="49">
        <v>0</v>
      </c>
      <c r="M2043" s="48">
        <v>0</v>
      </c>
      <c r="N2043" s="49">
        <v>0</v>
      </c>
      <c r="O2043" s="48">
        <v>0</v>
      </c>
      <c r="P2043" s="49">
        <v>0</v>
      </c>
      <c r="Q2043" s="48">
        <v>0</v>
      </c>
      <c r="R2043" s="49">
        <v>0</v>
      </c>
      <c r="S2043" s="48">
        <v>0</v>
      </c>
      <c r="T2043" s="49">
        <v>0</v>
      </c>
      <c r="U2043" s="48">
        <v>0.5038833333333339</v>
      </c>
      <c r="V2043" s="49">
        <v>0</v>
      </c>
      <c r="W2043" s="48">
        <v>0</v>
      </c>
      <c r="X2043" s="49">
        <v>0</v>
      </c>
      <c r="Y2043" s="48">
        <v>0</v>
      </c>
      <c r="Z2043" s="49">
        <v>0</v>
      </c>
      <c r="AA2043" s="48">
        <v>0</v>
      </c>
      <c r="AB2043" s="49">
        <v>0</v>
      </c>
      <c r="AC2043" s="58">
        <f t="shared" ref="AC2043" si="762">SUM(E2043:AB2043)</f>
        <v>0.5038833333333339</v>
      </c>
      <c r="AD2043" s="58"/>
      <c r="AE2043" s="58"/>
    </row>
    <row r="2044" spans="2:31" x14ac:dyDescent="0.3">
      <c r="B2044" s="62" t="s">
        <v>127</v>
      </c>
      <c r="C2044" s="62"/>
      <c r="D2044" s="62"/>
      <c r="E2044" s="48">
        <v>0</v>
      </c>
      <c r="F2044" s="49">
        <v>0</v>
      </c>
      <c r="G2044" s="48">
        <v>0</v>
      </c>
      <c r="H2044" s="49">
        <v>0</v>
      </c>
      <c r="I2044" s="48">
        <v>0</v>
      </c>
      <c r="J2044" s="49">
        <v>0</v>
      </c>
      <c r="K2044" s="48">
        <v>0</v>
      </c>
      <c r="L2044" s="49">
        <v>0</v>
      </c>
      <c r="M2044" s="48">
        <v>25.55</v>
      </c>
      <c r="N2044" s="49">
        <v>106.16499999999996</v>
      </c>
      <c r="O2044" s="48">
        <v>107.00716666666669</v>
      </c>
      <c r="P2044" s="49">
        <v>105.08083333333336</v>
      </c>
      <c r="Q2044" s="48">
        <v>82.594333333333324</v>
      </c>
      <c r="R2044" s="49">
        <v>43.549166666666665</v>
      </c>
      <c r="S2044" s="48">
        <v>45.648833333333307</v>
      </c>
      <c r="T2044" s="49">
        <v>24.327833333333338</v>
      </c>
      <c r="U2044" s="48">
        <v>22.097500000000004</v>
      </c>
      <c r="V2044" s="49">
        <v>27.197333333333347</v>
      </c>
      <c r="W2044" s="48">
        <v>7.9156666666666675</v>
      </c>
      <c r="X2044" s="49">
        <v>0</v>
      </c>
      <c r="Y2044" s="48">
        <v>0</v>
      </c>
      <c r="Z2044" s="49">
        <v>0</v>
      </c>
      <c r="AA2044" s="48">
        <v>0</v>
      </c>
      <c r="AB2044" s="49">
        <v>0</v>
      </c>
      <c r="AC2044" s="58">
        <f>SUM(E2044:AB2044)</f>
        <v>597.13366666666673</v>
      </c>
      <c r="AD2044" s="58"/>
      <c r="AE2044" s="58"/>
    </row>
    <row r="2045" spans="2:31" x14ac:dyDescent="0.3">
      <c r="B2045" s="4" t="s">
        <v>129</v>
      </c>
      <c r="C2045" s="12"/>
      <c r="D2045" s="12"/>
      <c r="E2045" s="85">
        <v>0</v>
      </c>
      <c r="F2045" s="86">
        <v>0</v>
      </c>
      <c r="G2045" s="85">
        <v>0</v>
      </c>
      <c r="H2045" s="86">
        <v>0</v>
      </c>
      <c r="I2045" s="85">
        <v>0</v>
      </c>
      <c r="J2045" s="86">
        <v>0</v>
      </c>
      <c r="K2045" s="85">
        <v>0</v>
      </c>
      <c r="L2045" s="86">
        <v>0</v>
      </c>
      <c r="M2045" s="85">
        <v>14.681500000000003</v>
      </c>
      <c r="N2045" s="86">
        <v>81.516833333333338</v>
      </c>
      <c r="O2045" s="85">
        <v>56.102500000000049</v>
      </c>
      <c r="P2045" s="86">
        <v>54.077666666666602</v>
      </c>
      <c r="Q2045" s="85">
        <v>60.257999999999988</v>
      </c>
      <c r="R2045" s="86">
        <v>60.371500000000069</v>
      </c>
      <c r="S2045" s="85">
        <v>10.110999999999999</v>
      </c>
      <c r="T2045" s="86">
        <v>0</v>
      </c>
      <c r="U2045" s="85">
        <v>0</v>
      </c>
      <c r="V2045" s="86">
        <v>31.781000000000027</v>
      </c>
      <c r="W2045" s="85">
        <v>0</v>
      </c>
      <c r="X2045" s="86">
        <v>0</v>
      </c>
      <c r="Y2045" s="85">
        <v>0</v>
      </c>
      <c r="Z2045" s="86">
        <v>0</v>
      </c>
      <c r="AA2045" s="85">
        <v>0</v>
      </c>
      <c r="AB2045" s="86">
        <v>0</v>
      </c>
      <c r="AC2045" s="58">
        <f>SUM(E2045:AB2045)</f>
        <v>368.90000000000009</v>
      </c>
      <c r="AD2045" s="58"/>
      <c r="AE2045" s="58"/>
    </row>
    <row r="2046" spans="2:31" x14ac:dyDescent="0.3">
      <c r="B2046" s="4" t="s">
        <v>130</v>
      </c>
      <c r="C2046" s="12"/>
      <c r="D2046" s="12"/>
      <c r="E2046" s="85">
        <v>0</v>
      </c>
      <c r="F2046" s="86">
        <v>0</v>
      </c>
      <c r="G2046" s="85">
        <v>0</v>
      </c>
      <c r="H2046" s="86">
        <v>0</v>
      </c>
      <c r="I2046" s="85">
        <v>0</v>
      </c>
      <c r="J2046" s="86">
        <v>0</v>
      </c>
      <c r="K2046" s="85">
        <v>0</v>
      </c>
      <c r="L2046" s="86">
        <v>0</v>
      </c>
      <c r="M2046" s="85">
        <v>7</v>
      </c>
      <c r="N2046" s="86">
        <v>49.630000000000074</v>
      </c>
      <c r="O2046" s="85">
        <v>65.539999999999978</v>
      </c>
      <c r="P2046" s="86">
        <v>75.780000000000058</v>
      </c>
      <c r="Q2046" s="85">
        <v>79.920000000000044</v>
      </c>
      <c r="R2046" s="86">
        <v>79.090000000000074</v>
      </c>
      <c r="S2046" s="85">
        <v>12.020000000000001</v>
      </c>
      <c r="T2046" s="86">
        <v>0</v>
      </c>
      <c r="U2046" s="85">
        <v>0</v>
      </c>
      <c r="V2046" s="86">
        <v>21.597333333333335</v>
      </c>
      <c r="W2046" s="85">
        <v>8.2300000000000075</v>
      </c>
      <c r="X2046" s="86">
        <v>0</v>
      </c>
      <c r="Y2046" s="85">
        <v>0</v>
      </c>
      <c r="Z2046" s="86">
        <v>0</v>
      </c>
      <c r="AA2046" s="85">
        <v>0</v>
      </c>
      <c r="AB2046" s="86">
        <v>0</v>
      </c>
      <c r="AC2046" s="58">
        <f>SUM(E2046:AB2046)</f>
        <v>398.80733333333353</v>
      </c>
      <c r="AD2046" s="58"/>
      <c r="AE2046" s="58"/>
    </row>
    <row r="2047" spans="2:31" x14ac:dyDescent="0.3">
      <c r="B2047" s="4" t="s">
        <v>131</v>
      </c>
      <c r="C2047" s="12"/>
      <c r="D2047" s="12"/>
      <c r="E2047" s="85">
        <v>0</v>
      </c>
      <c r="F2047" s="86">
        <v>0</v>
      </c>
      <c r="G2047" s="85">
        <v>0</v>
      </c>
      <c r="H2047" s="86">
        <v>0</v>
      </c>
      <c r="I2047" s="85">
        <v>0</v>
      </c>
      <c r="J2047" s="86">
        <v>0</v>
      </c>
      <c r="K2047" s="85">
        <v>0</v>
      </c>
      <c r="L2047" s="86">
        <v>0</v>
      </c>
      <c r="M2047" s="85">
        <v>3.0881666666666661</v>
      </c>
      <c r="N2047" s="86">
        <v>20.674333333333337</v>
      </c>
      <c r="O2047" s="85">
        <v>13.445333333333332</v>
      </c>
      <c r="P2047" s="86">
        <v>6.3483333333333345</v>
      </c>
      <c r="Q2047" s="85">
        <v>0</v>
      </c>
      <c r="R2047" s="86">
        <v>0.54066666666666685</v>
      </c>
      <c r="S2047" s="85">
        <v>5.1405000000000012</v>
      </c>
      <c r="T2047" s="86">
        <v>0</v>
      </c>
      <c r="U2047" s="85">
        <v>0</v>
      </c>
      <c r="V2047" s="86">
        <v>0</v>
      </c>
      <c r="W2047" s="85">
        <v>9.5081666666666713</v>
      </c>
      <c r="X2047" s="86">
        <v>0</v>
      </c>
      <c r="Y2047" s="85">
        <v>0</v>
      </c>
      <c r="Z2047" s="86">
        <v>0</v>
      </c>
      <c r="AA2047" s="85">
        <v>0</v>
      </c>
      <c r="AB2047" s="86">
        <v>0</v>
      </c>
      <c r="AC2047" s="87">
        <f>SUM(E2047:AB2047)</f>
        <v>58.745500000000007</v>
      </c>
      <c r="AD2047" s="87"/>
      <c r="AE2047" s="87"/>
    </row>
    <row r="2048" spans="2:31" x14ac:dyDescent="0.3">
      <c r="B2048" s="13" t="s">
        <v>2</v>
      </c>
      <c r="C2048" s="13"/>
      <c r="D2048" s="13"/>
      <c r="E2048" s="14">
        <f>SUM(E1988:E2047)</f>
        <v>0</v>
      </c>
      <c r="F2048" s="14">
        <f t="shared" ref="F2048" si="763">SUM(F1988:F2047)</f>
        <v>0</v>
      </c>
      <c r="G2048" s="14">
        <f t="shared" ref="G2048" si="764">SUM(G1988:G2047)</f>
        <v>0</v>
      </c>
      <c r="H2048" s="14">
        <f t="shared" ref="H2048" si="765">SUM(H1988:H2047)</f>
        <v>0</v>
      </c>
      <c r="I2048" s="14">
        <f t="shared" ref="I2048" si="766">SUM(I1988:I2047)</f>
        <v>0</v>
      </c>
      <c r="J2048" s="14">
        <f t="shared" ref="J2048" si="767">SUM(J1988:J2047)</f>
        <v>0</v>
      </c>
      <c r="K2048" s="14">
        <f t="shared" ref="K2048" si="768">SUM(K1988:K2047)</f>
        <v>0</v>
      </c>
      <c r="L2048" s="14">
        <f t="shared" ref="L2048" si="769">SUM(L1988:L2047)</f>
        <v>0</v>
      </c>
      <c r="M2048" s="14">
        <f t="shared" ref="M2048" si="770">SUM(M1988:M2047)</f>
        <v>260.01246666666668</v>
      </c>
      <c r="N2048" s="14">
        <f t="shared" ref="N2048" si="771">SUM(N1988:N2047)</f>
        <v>1456.2785000000003</v>
      </c>
      <c r="O2048" s="14">
        <f t="shared" ref="O2048" si="772">SUM(O1988:O2047)</f>
        <v>1176.8751666666667</v>
      </c>
      <c r="P2048" s="14">
        <f t="shared" ref="P2048" si="773">SUM(P1988:P2047)</f>
        <v>1086.6199999999999</v>
      </c>
      <c r="Q2048" s="14">
        <f t="shared" ref="Q2048" si="774">SUM(Q1988:Q2047)</f>
        <v>996.39043333333336</v>
      </c>
      <c r="R2048" s="14">
        <f t="shared" ref="R2048" si="775">SUM(R1988:R2047)</f>
        <v>944.55724999999995</v>
      </c>
      <c r="S2048" s="14">
        <f t="shared" ref="S2048" si="776">SUM(S1988:S2047)</f>
        <v>929.27258333333327</v>
      </c>
      <c r="T2048" s="14">
        <f t="shared" ref="T2048" si="777">SUM(T1988:T2047)</f>
        <v>842.83183333333352</v>
      </c>
      <c r="U2048" s="14">
        <f t="shared" ref="U2048" si="778">SUM(U1988:U2047)</f>
        <v>683.71904999999992</v>
      </c>
      <c r="V2048" s="14">
        <f t="shared" ref="V2048" si="779">SUM(V1988:V2047)</f>
        <v>372.15900000000005</v>
      </c>
      <c r="W2048" s="14">
        <f t="shared" ref="W2048" si="780">SUM(W1988:W2047)</f>
        <v>118.61066666666669</v>
      </c>
      <c r="X2048" s="14">
        <f t="shared" ref="X2048" si="781">SUM(X1988:X2047)</f>
        <v>3.7835000000000014</v>
      </c>
      <c r="Y2048" s="14">
        <f t="shared" ref="Y2048" si="782">SUM(Y1988:Y2047)</f>
        <v>0</v>
      </c>
      <c r="Z2048" s="14">
        <f t="shared" ref="Z2048" si="783">SUM(Z1988:Z2047)</f>
        <v>0</v>
      </c>
      <c r="AA2048" s="14">
        <f t="shared" ref="AA2048" si="784">SUM(AA1988:AA2047)</f>
        <v>0</v>
      </c>
      <c r="AB2048" s="14">
        <f t="shared" ref="AB2048" si="785">SUM(AB1988:AB2047)</f>
        <v>0</v>
      </c>
      <c r="AC2048" s="70">
        <f>SUM(AC1988:AE2047)</f>
        <v>8871.1104500000038</v>
      </c>
      <c r="AD2048" s="70"/>
      <c r="AE2048" s="70"/>
    </row>
  </sheetData>
  <mergeCells count="3689">
    <mergeCell ref="AC329:AE329"/>
    <mergeCell ref="AC330:AE330"/>
    <mergeCell ref="AC331:AE331"/>
    <mergeCell ref="AC263:AE263"/>
    <mergeCell ref="AC264:AE264"/>
    <mergeCell ref="AC265:AE265"/>
    <mergeCell ref="AC197:AE197"/>
    <mergeCell ref="AC198:AE198"/>
    <mergeCell ref="AC199:AE199"/>
    <mergeCell ref="AC131:AE131"/>
    <mergeCell ref="AC132:AE132"/>
    <mergeCell ref="AC133:AE133"/>
    <mergeCell ref="AC65:AE65"/>
    <mergeCell ref="AC66:AE66"/>
    <mergeCell ref="AC67:AE67"/>
    <mergeCell ref="AC791:AE791"/>
    <mergeCell ref="AC792:AE792"/>
    <mergeCell ref="AC793:AE793"/>
    <mergeCell ref="AC725:AE725"/>
    <mergeCell ref="AC726:AE726"/>
    <mergeCell ref="AC727:AE727"/>
    <mergeCell ref="AC659:AE659"/>
    <mergeCell ref="AC660:AE660"/>
    <mergeCell ref="AC661:AE661"/>
    <mergeCell ref="AC593:AE593"/>
    <mergeCell ref="AC594:AE594"/>
    <mergeCell ref="AC595:AE595"/>
    <mergeCell ref="AC527:AE527"/>
    <mergeCell ref="AC528:AE528"/>
    <mergeCell ref="AC529:AE529"/>
    <mergeCell ref="AC461:AE461"/>
    <mergeCell ref="AC462:AE462"/>
    <mergeCell ref="AC463:AE463"/>
    <mergeCell ref="AC1321:AE1321"/>
    <mergeCell ref="AC1253:AE1253"/>
    <mergeCell ref="AC1254:AE1254"/>
    <mergeCell ref="AC1255:AE1255"/>
    <mergeCell ref="AC1187:AE1187"/>
    <mergeCell ref="AC1188:AE1188"/>
    <mergeCell ref="AC1189:AE1189"/>
    <mergeCell ref="AC1121:AE1121"/>
    <mergeCell ref="AC1122:AE1122"/>
    <mergeCell ref="AC1123:AE1123"/>
    <mergeCell ref="AC1055:AE1055"/>
    <mergeCell ref="AC1056:AE1056"/>
    <mergeCell ref="AC1057:AE1057"/>
    <mergeCell ref="AC989:AE989"/>
    <mergeCell ref="AC990:AE990"/>
    <mergeCell ref="AC991:AE991"/>
    <mergeCell ref="AC923:AE923"/>
    <mergeCell ref="AC924:AE924"/>
    <mergeCell ref="AC925:AE925"/>
    <mergeCell ref="AC1649:AE1649"/>
    <mergeCell ref="AC1650:AE1650"/>
    <mergeCell ref="AC1651:AE1651"/>
    <mergeCell ref="AC1583:AE1583"/>
    <mergeCell ref="AC1584:AE1584"/>
    <mergeCell ref="AC1585:AE1585"/>
    <mergeCell ref="AC1517:AE1517"/>
    <mergeCell ref="AC1518:AE1518"/>
    <mergeCell ref="AC1519:AE1519"/>
    <mergeCell ref="AC1451:AE1451"/>
    <mergeCell ref="AC1452:AE1452"/>
    <mergeCell ref="AC1453:AE1453"/>
    <mergeCell ref="AC1385:AE1385"/>
    <mergeCell ref="AC1386:AE1386"/>
    <mergeCell ref="AC1387:AE1387"/>
    <mergeCell ref="AC1644:AE1644"/>
    <mergeCell ref="AC1709:AE1709"/>
    <mergeCell ref="AC1710:AE1710"/>
    <mergeCell ref="AC1445:AE1445"/>
    <mergeCell ref="AC1446:AE1446"/>
    <mergeCell ref="AC1511:AE1511"/>
    <mergeCell ref="AC1512:AE1512"/>
    <mergeCell ref="AC1577:AE1577"/>
    <mergeCell ref="AC1248:AE1248"/>
    <mergeCell ref="AC1313:AE1313"/>
    <mergeCell ref="AC1501:AE1501"/>
    <mergeCell ref="AC2045:AE2045"/>
    <mergeCell ref="AC2046:AE2046"/>
    <mergeCell ref="AC2047:AE2047"/>
    <mergeCell ref="AC1979:AE1979"/>
    <mergeCell ref="AC1980:AE1980"/>
    <mergeCell ref="AC1981:AE1981"/>
    <mergeCell ref="AC1913:AE1913"/>
    <mergeCell ref="AC1914:AE1914"/>
    <mergeCell ref="AC1915:AE1915"/>
    <mergeCell ref="AC1847:AE1847"/>
    <mergeCell ref="AC1848:AE1848"/>
    <mergeCell ref="AC1849:AE1849"/>
    <mergeCell ref="AC1781:AE1781"/>
    <mergeCell ref="AC1782:AE1782"/>
    <mergeCell ref="AC1783:AE1783"/>
    <mergeCell ref="AC1715:AE1715"/>
    <mergeCell ref="AC1716:AE1716"/>
    <mergeCell ref="AC1717:AE1717"/>
    <mergeCell ref="B2043:D2043"/>
    <mergeCell ref="B2044:D2044"/>
    <mergeCell ref="AC2044:AE2044"/>
    <mergeCell ref="AC2048:AE2048"/>
    <mergeCell ref="AC1916:AE1916"/>
    <mergeCell ref="B1971:D1971"/>
    <mergeCell ref="B1972:D1972"/>
    <mergeCell ref="B1973:D1973"/>
    <mergeCell ref="B1974:D1974"/>
    <mergeCell ref="B1975:D1975"/>
    <mergeCell ref="B1976:D1976"/>
    <mergeCell ref="B1977:D1977"/>
    <mergeCell ref="B1978:D1978"/>
    <mergeCell ref="AC1978:AE1978"/>
    <mergeCell ref="AC1982:AE1982"/>
    <mergeCell ref="B2037:D2037"/>
    <mergeCell ref="B2038:D2038"/>
    <mergeCell ref="B2039:D2039"/>
    <mergeCell ref="B2040:D2040"/>
    <mergeCell ref="B2041:D2041"/>
    <mergeCell ref="B2042:D2042"/>
    <mergeCell ref="AC2037:AE2037"/>
    <mergeCell ref="AC2038:AE2038"/>
    <mergeCell ref="AC2010:AE2010"/>
    <mergeCell ref="B1924:D1924"/>
    <mergeCell ref="AC1924:AE1924"/>
    <mergeCell ref="B1925:D1925"/>
    <mergeCell ref="AC1925:AE1925"/>
    <mergeCell ref="B1926:D1926"/>
    <mergeCell ref="AC1926:AE1926"/>
    <mergeCell ref="AC1921:AE1921"/>
    <mergeCell ref="B1922:D1922"/>
    <mergeCell ref="B1790:D1790"/>
    <mergeCell ref="AC1790:AE1790"/>
    <mergeCell ref="B1791:D1791"/>
    <mergeCell ref="AC1791:AE1791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B1804:D1804"/>
    <mergeCell ref="AC1804:AE1804"/>
    <mergeCell ref="B1805:D1805"/>
    <mergeCell ref="AC1805:AE1805"/>
    <mergeCell ref="B1514:D1514"/>
    <mergeCell ref="B1515:D1515"/>
    <mergeCell ref="B1516:D1516"/>
    <mergeCell ref="AC1516:AE1516"/>
    <mergeCell ref="AC1520:AE1520"/>
    <mergeCell ref="B1575:D1575"/>
    <mergeCell ref="B1576:D1576"/>
    <mergeCell ref="B1577:D1577"/>
    <mergeCell ref="B1578:D1578"/>
    <mergeCell ref="B1579:D1579"/>
    <mergeCell ref="B1580:D1580"/>
    <mergeCell ref="B1581:D1581"/>
    <mergeCell ref="B1582:D1582"/>
    <mergeCell ref="AC1582:AE1582"/>
    <mergeCell ref="AC1586:AE1586"/>
    <mergeCell ref="B1641:D1641"/>
    <mergeCell ref="B1642:D1642"/>
    <mergeCell ref="B1540:D1540"/>
    <mergeCell ref="AC1540:AE1540"/>
    <mergeCell ref="B1535:D1535"/>
    <mergeCell ref="AC1535:AE1535"/>
    <mergeCell ref="B1536:D1536"/>
    <mergeCell ref="AC1536:AE1536"/>
    <mergeCell ref="B1537:D1537"/>
    <mergeCell ref="AC1537:AE1537"/>
    <mergeCell ref="B1532:D1532"/>
    <mergeCell ref="AC1532:AE1532"/>
    <mergeCell ref="AC1528:AE1528"/>
    <mergeCell ref="B1567:D1567"/>
    <mergeCell ref="AC1567:AE1567"/>
    <mergeCell ref="B1568:D1568"/>
    <mergeCell ref="AC1568:AE1568"/>
    <mergeCell ref="B1509:D1509"/>
    <mergeCell ref="B1510:D1510"/>
    <mergeCell ref="B1511:D1511"/>
    <mergeCell ref="B1512:D1512"/>
    <mergeCell ref="B1513:D1513"/>
    <mergeCell ref="AC1506:AE1506"/>
    <mergeCell ref="AC1509:AE1509"/>
    <mergeCell ref="AC1510:AE1510"/>
    <mergeCell ref="B1404:D1404"/>
    <mergeCell ref="AC1404:AE1404"/>
    <mergeCell ref="B1405:D1405"/>
    <mergeCell ref="AC1405:AE1405"/>
    <mergeCell ref="B1406:D1406"/>
    <mergeCell ref="AC1406:AE1406"/>
    <mergeCell ref="B1413:D1413"/>
    <mergeCell ref="AC1413:AE1413"/>
    <mergeCell ref="B1414:D1414"/>
    <mergeCell ref="AC1414:AE1414"/>
    <mergeCell ref="B1415:D1415"/>
    <mergeCell ref="AC1415:AE1415"/>
    <mergeCell ref="B1410:D1410"/>
    <mergeCell ref="AC1410:AE1410"/>
    <mergeCell ref="B1411:D1411"/>
    <mergeCell ref="AC1411:AE1411"/>
    <mergeCell ref="B1412:D1412"/>
    <mergeCell ref="B1444:D1444"/>
    <mergeCell ref="B1301:D1301"/>
    <mergeCell ref="AC1301:AE1301"/>
    <mergeCell ref="B1302:D1302"/>
    <mergeCell ref="AC1302:AE1302"/>
    <mergeCell ref="AC1291:AE1291"/>
    <mergeCell ref="B1286:D1286"/>
    <mergeCell ref="AC1286:AE1286"/>
    <mergeCell ref="B1287:D1287"/>
    <mergeCell ref="AC1287:AE1287"/>
    <mergeCell ref="B1288:D1288"/>
    <mergeCell ref="AC1288:AE1288"/>
    <mergeCell ref="B1446:D1446"/>
    <mergeCell ref="B1167:D1167"/>
    <mergeCell ref="AC1299:AE1299"/>
    <mergeCell ref="B1262:D1262"/>
    <mergeCell ref="B1263:D1263"/>
    <mergeCell ref="B1264:D1264"/>
    <mergeCell ref="B1280:D1280"/>
    <mergeCell ref="B1281:D1281"/>
    <mergeCell ref="B1282:D1282"/>
    <mergeCell ref="B1277:D1277"/>
    <mergeCell ref="B1278:D1278"/>
    <mergeCell ref="B1279:D1279"/>
    <mergeCell ref="B1274:D1274"/>
    <mergeCell ref="B1275:D1275"/>
    <mergeCell ref="AC1275:AE1275"/>
    <mergeCell ref="AC1384:AE1384"/>
    <mergeCell ref="AC1388:AE1388"/>
    <mergeCell ref="AC1167:AE1167"/>
    <mergeCell ref="B1168:D1168"/>
    <mergeCell ref="B1207:D1207"/>
    <mergeCell ref="AC1207:AE1207"/>
    <mergeCell ref="B1208:D1208"/>
    <mergeCell ref="AC1208:AE1208"/>
    <mergeCell ref="B1209:D1209"/>
    <mergeCell ref="AC1209:AE1209"/>
    <mergeCell ref="AC1206:AE1206"/>
    <mergeCell ref="B1196:D1196"/>
    <mergeCell ref="AC1196:AE1196"/>
    <mergeCell ref="B1197:D1197"/>
    <mergeCell ref="AC1197:AE1197"/>
    <mergeCell ref="B1198:D1198"/>
    <mergeCell ref="B1276:D1276"/>
    <mergeCell ref="AC1276:AE1276"/>
    <mergeCell ref="B1300:D1300"/>
    <mergeCell ref="AC1300:AE1300"/>
    <mergeCell ref="AC1144:AE1144"/>
    <mergeCell ref="B1145:D1145"/>
    <mergeCell ref="AC1145:AE1145"/>
    <mergeCell ref="B1146:D1146"/>
    <mergeCell ref="AC1146:AE1146"/>
    <mergeCell ref="B1164:D1164"/>
    <mergeCell ref="AC1164:AE1164"/>
    <mergeCell ref="B1165:D1165"/>
    <mergeCell ref="AC1165:AE1165"/>
    <mergeCell ref="B1166:D1166"/>
    <mergeCell ref="AC1166:AE1166"/>
    <mergeCell ref="B1161:D1161"/>
    <mergeCell ref="AC1161:AE1161"/>
    <mergeCell ref="B1162:D1162"/>
    <mergeCell ref="AC1162:AE1162"/>
    <mergeCell ref="B1163:D1163"/>
    <mergeCell ref="AC1163:AE1163"/>
    <mergeCell ref="AC1198:AE1198"/>
    <mergeCell ref="AC1004:AE1004"/>
    <mergeCell ref="AC1009:AE1009"/>
    <mergeCell ref="B999:D999"/>
    <mergeCell ref="AC999:AE999"/>
    <mergeCell ref="B1000:D1000"/>
    <mergeCell ref="AC1000:AE1000"/>
    <mergeCell ref="B1001:D1001"/>
    <mergeCell ref="AC1001:AE1001"/>
    <mergeCell ref="AC997:AE997"/>
    <mergeCell ref="B998:D998"/>
    <mergeCell ref="AC998:AE998"/>
    <mergeCell ref="B1119:D1119"/>
    <mergeCell ref="B1120:D1120"/>
    <mergeCell ref="AC1120:AE1120"/>
    <mergeCell ref="AC1124:AE1124"/>
    <mergeCell ref="B1179:D1179"/>
    <mergeCell ref="B1180:D1180"/>
    <mergeCell ref="B1141:D1141"/>
    <mergeCell ref="AC1141:AE1141"/>
    <mergeCell ref="B1142:D1142"/>
    <mergeCell ref="AC1142:AE1142"/>
    <mergeCell ref="B1143:D1143"/>
    <mergeCell ref="AC1143:AE1143"/>
    <mergeCell ref="B1138:D1138"/>
    <mergeCell ref="AC1138:AE1138"/>
    <mergeCell ref="B1139:D1139"/>
    <mergeCell ref="B1017:D1017"/>
    <mergeCell ref="AC1017:AE1017"/>
    <mergeCell ref="B1018:D1018"/>
    <mergeCell ref="AC1018:AE1018"/>
    <mergeCell ref="B1013:D1013"/>
    <mergeCell ref="AC1013:AE1013"/>
    <mergeCell ref="B789:D789"/>
    <mergeCell ref="B790:D790"/>
    <mergeCell ref="AC790:AE790"/>
    <mergeCell ref="AC794:AE794"/>
    <mergeCell ref="B849:D849"/>
    <mergeCell ref="B850:D850"/>
    <mergeCell ref="B851:D851"/>
    <mergeCell ref="B852:D852"/>
    <mergeCell ref="B853:D853"/>
    <mergeCell ref="B854:D854"/>
    <mergeCell ref="B855:D855"/>
    <mergeCell ref="B856:D856"/>
    <mergeCell ref="AC856:AE856"/>
    <mergeCell ref="AC860:AE860"/>
    <mergeCell ref="B915:D915"/>
    <mergeCell ref="B916:D916"/>
    <mergeCell ref="B917:D917"/>
    <mergeCell ref="AC893:AE893"/>
    <mergeCell ref="AC895:AE895"/>
    <mergeCell ref="B800:D800"/>
    <mergeCell ref="AC800:AE800"/>
    <mergeCell ref="B801:D801"/>
    <mergeCell ref="AC801:AE801"/>
    <mergeCell ref="B812:D812"/>
    <mergeCell ref="B807:D807"/>
    <mergeCell ref="B808:D808"/>
    <mergeCell ref="AC808:AE808"/>
    <mergeCell ref="B809:D809"/>
    <mergeCell ref="AC809:AE809"/>
    <mergeCell ref="B822:D822"/>
    <mergeCell ref="AC822:AE822"/>
    <mergeCell ref="B823:D823"/>
    <mergeCell ref="B405:D405"/>
    <mergeCell ref="AC405:AE405"/>
    <mergeCell ref="B406:D406"/>
    <mergeCell ref="AC406:AE406"/>
    <mergeCell ref="B407:D407"/>
    <mergeCell ref="AC407:AE407"/>
    <mergeCell ref="AC403:AE403"/>
    <mergeCell ref="B404:D404"/>
    <mergeCell ref="AC404:AE404"/>
    <mergeCell ref="AC592:AE592"/>
    <mergeCell ref="B651:D651"/>
    <mergeCell ref="B652:D652"/>
    <mergeCell ref="B653:D653"/>
    <mergeCell ref="B654:D654"/>
    <mergeCell ref="B655:D655"/>
    <mergeCell ref="B656:D656"/>
    <mergeCell ref="B657:D657"/>
    <mergeCell ref="AC657:AE657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B609:D609"/>
    <mergeCell ref="AC609:AE609"/>
    <mergeCell ref="B519:D519"/>
    <mergeCell ref="B520:D520"/>
    <mergeCell ref="B521:D521"/>
    <mergeCell ref="B408:D408"/>
    <mergeCell ref="AC408:AE408"/>
    <mergeCell ref="B409:D409"/>
    <mergeCell ref="AC409:AE409"/>
    <mergeCell ref="B410:D410"/>
    <mergeCell ref="AC410:AE410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11:D411"/>
    <mergeCell ref="AC411:AE411"/>
    <mergeCell ref="B412:D412"/>
    <mergeCell ref="AC412:AE412"/>
    <mergeCell ref="AC413:AE413"/>
    <mergeCell ref="AC418:AE418"/>
    <mergeCell ref="B416:D416"/>
    <mergeCell ref="AC416:AE416"/>
    <mergeCell ref="B417:D417"/>
    <mergeCell ref="AC417:AE417"/>
    <mergeCell ref="B418:D418"/>
    <mergeCell ref="B191:D191"/>
    <mergeCell ref="B192:D192"/>
    <mergeCell ref="B193:D193"/>
    <mergeCell ref="B194:D194"/>
    <mergeCell ref="B195:D195"/>
    <mergeCell ref="AC195:AE195"/>
    <mergeCell ref="B196:D196"/>
    <mergeCell ref="AC196:AE196"/>
    <mergeCell ref="B255:D255"/>
    <mergeCell ref="B256:D256"/>
    <mergeCell ref="B257:D257"/>
    <mergeCell ref="B258:D258"/>
    <mergeCell ref="B259:D259"/>
    <mergeCell ref="B260:D260"/>
    <mergeCell ref="B261:D261"/>
    <mergeCell ref="AC261:AE261"/>
    <mergeCell ref="B262:D262"/>
    <mergeCell ref="AC262:AE262"/>
    <mergeCell ref="AC192:AE192"/>
    <mergeCell ref="AC257:AE257"/>
    <mergeCell ref="AC258:AE258"/>
    <mergeCell ref="B222:D222"/>
    <mergeCell ref="B223:D223"/>
    <mergeCell ref="B224:D224"/>
    <mergeCell ref="B210:D210"/>
    <mergeCell ref="B211:D211"/>
    <mergeCell ref="B212:D212"/>
    <mergeCell ref="B207:D207"/>
    <mergeCell ref="B208:D208"/>
    <mergeCell ref="B209:D209"/>
    <mergeCell ref="AC209:AE209"/>
    <mergeCell ref="B221:D221"/>
    <mergeCell ref="AC205:AE205"/>
    <mergeCell ref="AC499:AE499"/>
    <mergeCell ref="AC357:AE357"/>
    <mergeCell ref="AC504:AE504"/>
    <mergeCell ref="AC337:AE337"/>
    <mergeCell ref="AC332:AE332"/>
    <mergeCell ref="AC217:AE217"/>
    <mergeCell ref="AC495:AE495"/>
    <mergeCell ref="AC59:AE59"/>
    <mergeCell ref="AC60:AE60"/>
    <mergeCell ref="AC125:AE125"/>
    <mergeCell ref="AC126:AE126"/>
    <mergeCell ref="AC191:AE191"/>
    <mergeCell ref="AC139:AE139"/>
    <mergeCell ref="AC182:AE182"/>
    <mergeCell ref="AC213:AE213"/>
    <mergeCell ref="AC61:AE61"/>
    <mergeCell ref="AC62:AE62"/>
    <mergeCell ref="AC194:AE194"/>
    <mergeCell ref="AC327:AE327"/>
    <mergeCell ref="AC328:AE328"/>
    <mergeCell ref="AC222:AE222"/>
    <mergeCell ref="AC223:AE223"/>
    <mergeCell ref="AC224:AE224"/>
    <mergeCell ref="AC221:AE221"/>
    <mergeCell ref="AC210:AE210"/>
    <mergeCell ref="AC211:AE211"/>
    <mergeCell ref="AC212:AE212"/>
    <mergeCell ref="AC207:AE207"/>
    <mergeCell ref="AC208:AE208"/>
    <mergeCell ref="AC393:AE393"/>
    <mergeCell ref="AC394:AE394"/>
    <mergeCell ref="AC1539:AE1539"/>
    <mergeCell ref="AC1447:AE1447"/>
    <mergeCell ref="AC1448:AE1448"/>
    <mergeCell ref="AC1513:AE1513"/>
    <mergeCell ref="AC1262:AE1262"/>
    <mergeCell ref="AC1263:AE1263"/>
    <mergeCell ref="AC1264:AE1264"/>
    <mergeCell ref="AC1261:AE1261"/>
    <mergeCell ref="AC1280:AE1280"/>
    <mergeCell ref="AC1281:AE1281"/>
    <mergeCell ref="AC1282:AE1282"/>
    <mergeCell ref="AC1277:AE1277"/>
    <mergeCell ref="AC1278:AE1278"/>
    <mergeCell ref="AC1279:AE1279"/>
    <mergeCell ref="AC1274:AE1274"/>
    <mergeCell ref="AC1252:AE1252"/>
    <mergeCell ref="AC1256:AE1256"/>
    <mergeCell ref="AC1318:AE1318"/>
    <mergeCell ref="AC1322:AE1322"/>
    <mergeCell ref="AC1293:AE1293"/>
    <mergeCell ref="AC1294:AE1294"/>
    <mergeCell ref="AC1397:AE1397"/>
    <mergeCell ref="AC1398:AE1398"/>
    <mergeCell ref="AC1403:AE1403"/>
    <mergeCell ref="AC1393:AE1393"/>
    <mergeCell ref="AC1379:AE1379"/>
    <mergeCell ref="AC1380:AE1380"/>
    <mergeCell ref="AC1377:AE1377"/>
    <mergeCell ref="AC1378:AE1378"/>
    <mergeCell ref="AC1438:AE1438"/>
    <mergeCell ref="AC1439:AE1439"/>
    <mergeCell ref="AC1376:AE1376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31:AE31"/>
    <mergeCell ref="B26:D26"/>
    <mergeCell ref="AC26:AE26"/>
    <mergeCell ref="B27:D27"/>
    <mergeCell ref="AC27:AE27"/>
    <mergeCell ref="B28:D28"/>
    <mergeCell ref="AC28:AE28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B19:D19"/>
    <mergeCell ref="AC19:AE19"/>
    <mergeCell ref="B14:D14"/>
    <mergeCell ref="AC14:AE14"/>
    <mergeCell ref="B15:D15"/>
    <mergeCell ref="AC15:AE15"/>
    <mergeCell ref="B16:D1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9:AE39"/>
    <mergeCell ref="B40:D40"/>
    <mergeCell ref="AC40:AE40"/>
    <mergeCell ref="AC42:AE42"/>
    <mergeCell ref="AC43:AE43"/>
    <mergeCell ref="AC44:AE44"/>
    <mergeCell ref="AC45:AE45"/>
    <mergeCell ref="B80:D80"/>
    <mergeCell ref="AC80:AE80"/>
    <mergeCell ref="B81:D81"/>
    <mergeCell ref="AC81:AE81"/>
    <mergeCell ref="B82:D82"/>
    <mergeCell ref="AC82:AE82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7:D77"/>
    <mergeCell ref="AC77:AE77"/>
    <mergeCell ref="B78:D78"/>
    <mergeCell ref="AC78:AE78"/>
    <mergeCell ref="B79:D79"/>
    <mergeCell ref="AC79:AE79"/>
    <mergeCell ref="B74:D74"/>
    <mergeCell ref="AC74:AE74"/>
    <mergeCell ref="B75:D75"/>
    <mergeCell ref="AC75:AE75"/>
    <mergeCell ref="B76:D76"/>
    <mergeCell ref="AC76:AE76"/>
    <mergeCell ref="AC68:AE68"/>
    <mergeCell ref="AC73:AE73"/>
    <mergeCell ref="B53:D53"/>
    <mergeCell ref="B54:D54"/>
    <mergeCell ref="B55:D55"/>
    <mergeCell ref="B56:D56"/>
    <mergeCell ref="B89:D89"/>
    <mergeCell ref="AC89:AE89"/>
    <mergeCell ref="B90:D90"/>
    <mergeCell ref="AC90:AE90"/>
    <mergeCell ref="B91:D91"/>
    <mergeCell ref="AC91:AE91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B98:D98"/>
    <mergeCell ref="AC98:AE98"/>
    <mergeCell ref="B99:D99"/>
    <mergeCell ref="AC99:AE99"/>
    <mergeCell ref="B100:D100"/>
    <mergeCell ref="AC100:AE100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111:D111"/>
    <mergeCell ref="B112:D112"/>
    <mergeCell ref="B113:D113"/>
    <mergeCell ref="B114:D114"/>
    <mergeCell ref="AC114:AE114"/>
    <mergeCell ref="B104:D104"/>
    <mergeCell ref="AC104:AE104"/>
    <mergeCell ref="B105:D105"/>
    <mergeCell ref="AC105:AE105"/>
    <mergeCell ref="B106:D106"/>
    <mergeCell ref="AC106:AE106"/>
    <mergeCell ref="B101:D101"/>
    <mergeCell ref="AC101:AE101"/>
    <mergeCell ref="B102:D102"/>
    <mergeCell ref="AC102:AE102"/>
    <mergeCell ref="B103:D103"/>
    <mergeCell ref="AC103:AE103"/>
    <mergeCell ref="AC112:AE112"/>
    <mergeCell ref="AC113:AE113"/>
    <mergeCell ref="B140:D140"/>
    <mergeCell ref="AC140:AE140"/>
    <mergeCell ref="B141:D141"/>
    <mergeCell ref="AC141:AE141"/>
    <mergeCell ref="B122:D122"/>
    <mergeCell ref="AC122:AE122"/>
    <mergeCell ref="AC134:AE134"/>
    <mergeCell ref="B119:D119"/>
    <mergeCell ref="AC119:AE119"/>
    <mergeCell ref="B120:D120"/>
    <mergeCell ref="AC120:AE120"/>
    <mergeCell ref="B121:D121"/>
    <mergeCell ref="AC121:AE121"/>
    <mergeCell ref="B116:D116"/>
    <mergeCell ref="AC116:AE116"/>
    <mergeCell ref="B117:D117"/>
    <mergeCell ref="AC117:AE117"/>
    <mergeCell ref="B118:D118"/>
    <mergeCell ref="AC118:AE118"/>
    <mergeCell ref="AC123:AE123"/>
    <mergeCell ref="AC124:AE124"/>
    <mergeCell ref="AC127:AE127"/>
    <mergeCell ref="AC128:AE128"/>
    <mergeCell ref="B157:D157"/>
    <mergeCell ref="AC157:AE157"/>
    <mergeCell ref="B158:D158"/>
    <mergeCell ref="AC158:AE158"/>
    <mergeCell ref="B159:D159"/>
    <mergeCell ref="AC159:AE159"/>
    <mergeCell ref="AC149:AE149"/>
    <mergeCell ref="B150:D150"/>
    <mergeCell ref="AC150:AE150"/>
    <mergeCell ref="B145:D145"/>
    <mergeCell ref="AC145:AE145"/>
    <mergeCell ref="B146:D146"/>
    <mergeCell ref="AC146:AE146"/>
    <mergeCell ref="B147:D147"/>
    <mergeCell ref="AC147:AE147"/>
    <mergeCell ref="B142:D142"/>
    <mergeCell ref="AC142:AE142"/>
    <mergeCell ref="B143:D143"/>
    <mergeCell ref="AC143:AE143"/>
    <mergeCell ref="B144:D144"/>
    <mergeCell ref="AC144:AE144"/>
    <mergeCell ref="B153:D153"/>
    <mergeCell ref="AC153:AE153"/>
    <mergeCell ref="B148:D148"/>
    <mergeCell ref="AC148:AE148"/>
    <mergeCell ref="B149:D149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60:D160"/>
    <mergeCell ref="AC160:AE160"/>
    <mergeCell ref="B161:D161"/>
    <mergeCell ref="AC161:AE161"/>
    <mergeCell ref="AC163:AE163"/>
    <mergeCell ref="AC168:AE168"/>
    <mergeCell ref="B168:D168"/>
    <mergeCell ref="B165:D165"/>
    <mergeCell ref="AC165:AE165"/>
    <mergeCell ref="B166:D166"/>
    <mergeCell ref="AC166:AE166"/>
    <mergeCell ref="B167:D167"/>
    <mergeCell ref="AC167:AE167"/>
    <mergeCell ref="B183:D183"/>
    <mergeCell ref="AC183:AE183"/>
    <mergeCell ref="B184:D184"/>
    <mergeCell ref="AC184:AE184"/>
    <mergeCell ref="B185:D185"/>
    <mergeCell ref="AC185:AE185"/>
    <mergeCell ref="B186:D186"/>
    <mergeCell ref="AC186:AE186"/>
    <mergeCell ref="AC190:AE190"/>
    <mergeCell ref="B178:D178"/>
    <mergeCell ref="AC178:AE178"/>
    <mergeCell ref="B179:D179"/>
    <mergeCell ref="AC179:AE179"/>
    <mergeCell ref="B180:D180"/>
    <mergeCell ref="AC180:AE180"/>
    <mergeCell ref="B175:D175"/>
    <mergeCell ref="AC175:AE175"/>
    <mergeCell ref="B176:D176"/>
    <mergeCell ref="AC176:AE176"/>
    <mergeCell ref="B177:D177"/>
    <mergeCell ref="AC177:AE177"/>
    <mergeCell ref="B189:D189"/>
    <mergeCell ref="B190:D190"/>
    <mergeCell ref="AC189:AE189"/>
    <mergeCell ref="B219:D219"/>
    <mergeCell ref="AC219:AE219"/>
    <mergeCell ref="B220:D220"/>
    <mergeCell ref="AC220:AE220"/>
    <mergeCell ref="AC214:AE214"/>
    <mergeCell ref="AC216:AE216"/>
    <mergeCell ref="B218:D218"/>
    <mergeCell ref="AC218:AE218"/>
    <mergeCell ref="B215:D215"/>
    <mergeCell ref="AC215:AE215"/>
    <mergeCell ref="B216:D216"/>
    <mergeCell ref="B217:D217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49:D249"/>
    <mergeCell ref="AC249:AE249"/>
    <mergeCell ref="B250:D250"/>
    <mergeCell ref="AC250:AE250"/>
    <mergeCell ref="B251:D251"/>
    <mergeCell ref="AC251:AE251"/>
    <mergeCell ref="B246:D246"/>
    <mergeCell ref="AC246:AE246"/>
    <mergeCell ref="B247:D247"/>
    <mergeCell ref="AC247:AE247"/>
    <mergeCell ref="B248:D248"/>
    <mergeCell ref="AC248:AE248"/>
    <mergeCell ref="B243:D243"/>
    <mergeCell ref="AC243:AE243"/>
    <mergeCell ref="B244:D244"/>
    <mergeCell ref="AC244:AE244"/>
    <mergeCell ref="B245:D245"/>
    <mergeCell ref="AC245:AE245"/>
    <mergeCell ref="B277:D277"/>
    <mergeCell ref="AC277:AE277"/>
    <mergeCell ref="B278:D278"/>
    <mergeCell ref="AC278:AE278"/>
    <mergeCell ref="B279:D279"/>
    <mergeCell ref="AC279:AE279"/>
    <mergeCell ref="B274:D274"/>
    <mergeCell ref="AC274:AE274"/>
    <mergeCell ref="B275:D275"/>
    <mergeCell ref="AC275:AE275"/>
    <mergeCell ref="B276:D276"/>
    <mergeCell ref="AC276:AE276"/>
    <mergeCell ref="AC266:AE266"/>
    <mergeCell ref="AC273:AE273"/>
    <mergeCell ref="B252:D252"/>
    <mergeCell ref="AC252:AE252"/>
    <mergeCell ref="B253:D253"/>
    <mergeCell ref="AC253:AE253"/>
    <mergeCell ref="B254:D254"/>
    <mergeCell ref="AC254:AE254"/>
    <mergeCell ref="AC255:AE255"/>
    <mergeCell ref="AC256:AE256"/>
    <mergeCell ref="AC271:AE271"/>
    <mergeCell ref="B272:D272"/>
    <mergeCell ref="AC272:AE272"/>
    <mergeCell ref="B273:D273"/>
    <mergeCell ref="AC259:AE259"/>
    <mergeCell ref="AC260:AE260"/>
    <mergeCell ref="B286:D286"/>
    <mergeCell ref="AC286:AE286"/>
    <mergeCell ref="B287:D287"/>
    <mergeCell ref="AC287:AE287"/>
    <mergeCell ref="B288:D288"/>
    <mergeCell ref="AC288:AE288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95:D295"/>
    <mergeCell ref="AC295:AE295"/>
    <mergeCell ref="B296:D296"/>
    <mergeCell ref="AC296:AE296"/>
    <mergeCell ref="B297:D297"/>
    <mergeCell ref="AC297:AE297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304:D304"/>
    <mergeCell ref="AC304:AE304"/>
    <mergeCell ref="B305:D305"/>
    <mergeCell ref="AC305:AE305"/>
    <mergeCell ref="B306:D306"/>
    <mergeCell ref="AC306:AE306"/>
    <mergeCell ref="B301:D301"/>
    <mergeCell ref="AC301:AE301"/>
    <mergeCell ref="B302:D302"/>
    <mergeCell ref="AC302:AE302"/>
    <mergeCell ref="B303:D303"/>
    <mergeCell ref="AC303:AE303"/>
    <mergeCell ref="B298:D298"/>
    <mergeCell ref="AC298:AE298"/>
    <mergeCell ref="B299:D299"/>
    <mergeCell ref="AC299:AE299"/>
    <mergeCell ref="B300:D300"/>
    <mergeCell ref="AC300:AE300"/>
    <mergeCell ref="B328:D328"/>
    <mergeCell ref="B307:D307"/>
    <mergeCell ref="AC307:AE307"/>
    <mergeCell ref="B308:D308"/>
    <mergeCell ref="AC308:AE308"/>
    <mergeCell ref="AC309:AE309"/>
    <mergeCell ref="AC314:AE314"/>
    <mergeCell ref="B312:D312"/>
    <mergeCell ref="AC312:AE312"/>
    <mergeCell ref="B313:D313"/>
    <mergeCell ref="AC313:AE313"/>
    <mergeCell ref="B314:D314"/>
    <mergeCell ref="B309:D309"/>
    <mergeCell ref="B310:D310"/>
    <mergeCell ref="AC310:AE310"/>
    <mergeCell ref="B311:D311"/>
    <mergeCell ref="AC311:AE311"/>
    <mergeCell ref="AC323:AE323"/>
    <mergeCell ref="AC324:AE324"/>
    <mergeCell ref="B320:D320"/>
    <mergeCell ref="AC320:AE320"/>
    <mergeCell ref="B315:D315"/>
    <mergeCell ref="AC315:AE315"/>
    <mergeCell ref="B316:D316"/>
    <mergeCell ref="AC316:AE316"/>
    <mergeCell ref="B317:D317"/>
    <mergeCell ref="AC317:AE317"/>
    <mergeCell ref="AC325:AE325"/>
    <mergeCell ref="AC326:AE326"/>
    <mergeCell ref="B321:D321"/>
    <mergeCell ref="B322:D322"/>
    <mergeCell ref="B323:D323"/>
    <mergeCell ref="B324:D324"/>
    <mergeCell ref="B325:D325"/>
    <mergeCell ref="B326:D326"/>
    <mergeCell ref="B327:D327"/>
    <mergeCell ref="B359:D359"/>
    <mergeCell ref="AC359:AE359"/>
    <mergeCell ref="B360:D360"/>
    <mergeCell ref="AC360:AE360"/>
    <mergeCell ref="AC361:AE361"/>
    <mergeCell ref="AC366:AE366"/>
    <mergeCell ref="B350:D350"/>
    <mergeCell ref="AC350:AE350"/>
    <mergeCell ref="B351:D351"/>
    <mergeCell ref="AC351:AE351"/>
    <mergeCell ref="B352:D352"/>
    <mergeCell ref="AC352:AE352"/>
    <mergeCell ref="B347:D347"/>
    <mergeCell ref="AC347:AE347"/>
    <mergeCell ref="B348:D348"/>
    <mergeCell ref="AC348:AE348"/>
    <mergeCell ref="B349:D349"/>
    <mergeCell ref="AC349:AE349"/>
    <mergeCell ref="B355:D355"/>
    <mergeCell ref="AC355:AE355"/>
    <mergeCell ref="B364:D364"/>
    <mergeCell ref="AC364:AE364"/>
    <mergeCell ref="B365:D365"/>
    <mergeCell ref="AC365:AE365"/>
    <mergeCell ref="B366:D366"/>
    <mergeCell ref="B361:D361"/>
    <mergeCell ref="B362:D362"/>
    <mergeCell ref="AC362:AE362"/>
    <mergeCell ref="B363:D363"/>
    <mergeCell ref="AC363:AE363"/>
    <mergeCell ref="B356:D356"/>
    <mergeCell ref="AC356:AE356"/>
    <mergeCell ref="B373:D373"/>
    <mergeCell ref="AC373:AE373"/>
    <mergeCell ref="B374:D374"/>
    <mergeCell ref="AC374:AE374"/>
    <mergeCell ref="B375:D375"/>
    <mergeCell ref="AC375:AE375"/>
    <mergeCell ref="B370:D370"/>
    <mergeCell ref="AC370:AE370"/>
    <mergeCell ref="B371:D371"/>
    <mergeCell ref="AC371:AE371"/>
    <mergeCell ref="B372:D372"/>
    <mergeCell ref="AC372:AE372"/>
    <mergeCell ref="B367:D367"/>
    <mergeCell ref="AC367:AE367"/>
    <mergeCell ref="B368:D368"/>
    <mergeCell ref="AC368:AE368"/>
    <mergeCell ref="B369:D369"/>
    <mergeCell ref="AC369:AE369"/>
    <mergeCell ref="B382:D382"/>
    <mergeCell ref="AC382:AE382"/>
    <mergeCell ref="B383:D383"/>
    <mergeCell ref="AC383:AE383"/>
    <mergeCell ref="B384:D384"/>
    <mergeCell ref="AC384:AE384"/>
    <mergeCell ref="B379:D379"/>
    <mergeCell ref="AC379:AE379"/>
    <mergeCell ref="B380:D380"/>
    <mergeCell ref="AC380:AE380"/>
    <mergeCell ref="B381:D381"/>
    <mergeCell ref="AC381:AE381"/>
    <mergeCell ref="B376:D376"/>
    <mergeCell ref="AC376:AE376"/>
    <mergeCell ref="B377:D377"/>
    <mergeCell ref="AC377:AE377"/>
    <mergeCell ref="B378:D378"/>
    <mergeCell ref="AC378:AE378"/>
    <mergeCell ref="B385:D385"/>
    <mergeCell ref="AC385:AE385"/>
    <mergeCell ref="B386:D386"/>
    <mergeCell ref="AC386:AE386"/>
    <mergeCell ref="AC398:AE398"/>
    <mergeCell ref="AC387:AE387"/>
    <mergeCell ref="AC388:AE388"/>
    <mergeCell ref="AC389:AE389"/>
    <mergeCell ref="AC390:AE390"/>
    <mergeCell ref="AC391:AE391"/>
    <mergeCell ref="AC392:AE392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AC395:AE395"/>
    <mergeCell ref="AC396:AE396"/>
    <mergeCell ref="AC397:AE397"/>
    <mergeCell ref="B434:D434"/>
    <mergeCell ref="AC434:AE434"/>
    <mergeCell ref="B435:D435"/>
    <mergeCell ref="AC435:AE435"/>
    <mergeCell ref="B436:D436"/>
    <mergeCell ref="AC436:AE436"/>
    <mergeCell ref="B413:D413"/>
    <mergeCell ref="B414:D414"/>
    <mergeCell ref="AC414:AE414"/>
    <mergeCell ref="B415:D415"/>
    <mergeCell ref="AC415:AE415"/>
    <mergeCell ref="B431:D431"/>
    <mergeCell ref="AC431:AE431"/>
    <mergeCell ref="B432:D432"/>
    <mergeCell ref="AC432:AE432"/>
    <mergeCell ref="B433:D433"/>
    <mergeCell ref="AC433:AE433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B449:D449"/>
    <mergeCell ref="AC449:AE449"/>
    <mergeCell ref="B450:D450"/>
    <mergeCell ref="AC450:AE450"/>
    <mergeCell ref="B451:D451"/>
    <mergeCell ref="AC451:AE451"/>
    <mergeCell ref="B440:D440"/>
    <mergeCell ref="AC440:AE440"/>
    <mergeCell ref="B441:D441"/>
    <mergeCell ref="AC441:AE441"/>
    <mergeCell ref="B442:D442"/>
    <mergeCell ref="AC442:AE442"/>
    <mergeCell ref="B437:D437"/>
    <mergeCell ref="AC437:AE437"/>
    <mergeCell ref="B438:D438"/>
    <mergeCell ref="AC438:AE438"/>
    <mergeCell ref="B439:D439"/>
    <mergeCell ref="AC439:AE439"/>
    <mergeCell ref="B446:D446"/>
    <mergeCell ref="AC446:AE446"/>
    <mergeCell ref="B447:D447"/>
    <mergeCell ref="AC447:AE447"/>
    <mergeCell ref="B448:D448"/>
    <mergeCell ref="AC448:AE448"/>
    <mergeCell ref="B443:D443"/>
    <mergeCell ref="AC443:AE443"/>
    <mergeCell ref="B444:D444"/>
    <mergeCell ref="AC444:AE444"/>
    <mergeCell ref="B445:D445"/>
    <mergeCell ref="AC445:AE445"/>
    <mergeCell ref="AC469:AE469"/>
    <mergeCell ref="B470:D470"/>
    <mergeCell ref="AC453:AE453"/>
    <mergeCell ref="AC454:AE454"/>
    <mergeCell ref="AC455:AE455"/>
    <mergeCell ref="AC456:AE456"/>
    <mergeCell ref="AC457:AE457"/>
    <mergeCell ref="AC458:AE458"/>
    <mergeCell ref="B453:D453"/>
    <mergeCell ref="B454:D454"/>
    <mergeCell ref="B452:D452"/>
    <mergeCell ref="AC452:AE452"/>
    <mergeCell ref="AC464:AE464"/>
    <mergeCell ref="B455:D455"/>
    <mergeCell ref="B456:D456"/>
    <mergeCell ref="B457:D457"/>
    <mergeCell ref="B458:D458"/>
    <mergeCell ref="B459:D459"/>
    <mergeCell ref="AC459:AE459"/>
    <mergeCell ref="B460:D460"/>
    <mergeCell ref="AC460:AE460"/>
    <mergeCell ref="AC470:AE470"/>
    <mergeCell ref="B477:D477"/>
    <mergeCell ref="AC477:AE477"/>
    <mergeCell ref="B478:D478"/>
    <mergeCell ref="AC478:AE478"/>
    <mergeCell ref="B479:D479"/>
    <mergeCell ref="AC479:AE479"/>
    <mergeCell ref="B474:D474"/>
    <mergeCell ref="AC474:AE474"/>
    <mergeCell ref="B475:D475"/>
    <mergeCell ref="AC475:AE475"/>
    <mergeCell ref="B476:D476"/>
    <mergeCell ref="AC476:AE476"/>
    <mergeCell ref="B471:D471"/>
    <mergeCell ref="AC471:AE471"/>
    <mergeCell ref="B472:D472"/>
    <mergeCell ref="AC472:AE472"/>
    <mergeCell ref="B473:D473"/>
    <mergeCell ref="AC473:AE473"/>
    <mergeCell ref="B486:D486"/>
    <mergeCell ref="AC486:AE486"/>
    <mergeCell ref="B487:D487"/>
    <mergeCell ref="AC487:AE487"/>
    <mergeCell ref="B488:D488"/>
    <mergeCell ref="AC488:AE488"/>
    <mergeCell ref="B483:D483"/>
    <mergeCell ref="AC483:AE483"/>
    <mergeCell ref="B484:D484"/>
    <mergeCell ref="AC484:AE484"/>
    <mergeCell ref="B485:D485"/>
    <mergeCell ref="AC485:AE485"/>
    <mergeCell ref="B480:D480"/>
    <mergeCell ref="AC480:AE480"/>
    <mergeCell ref="B481:D481"/>
    <mergeCell ref="AC481:AE481"/>
    <mergeCell ref="B482:D482"/>
    <mergeCell ref="AC482:AE482"/>
    <mergeCell ref="B505:D505"/>
    <mergeCell ref="AC505:AE505"/>
    <mergeCell ref="AC506:AE506"/>
    <mergeCell ref="AC511:AE511"/>
    <mergeCell ref="B501:D501"/>
    <mergeCell ref="AC501:AE501"/>
    <mergeCell ref="B502:D502"/>
    <mergeCell ref="AC502:AE502"/>
    <mergeCell ref="B503:D503"/>
    <mergeCell ref="AC503:AE503"/>
    <mergeCell ref="B492:D492"/>
    <mergeCell ref="AC492:AE492"/>
    <mergeCell ref="B493:D493"/>
    <mergeCell ref="AC493:AE493"/>
    <mergeCell ref="B494:D494"/>
    <mergeCell ref="AC494:AE494"/>
    <mergeCell ref="B489:D489"/>
    <mergeCell ref="AC489:AE489"/>
    <mergeCell ref="B490:D490"/>
    <mergeCell ref="AC490:AE490"/>
    <mergeCell ref="B491:D491"/>
    <mergeCell ref="AC491:AE491"/>
    <mergeCell ref="B506:D506"/>
    <mergeCell ref="B507:D507"/>
    <mergeCell ref="AC507:AE507"/>
    <mergeCell ref="B498:D498"/>
    <mergeCell ref="AC498:AE498"/>
    <mergeCell ref="B499:D499"/>
    <mergeCell ref="B504:D504"/>
    <mergeCell ref="B500:D500"/>
    <mergeCell ref="AC500:AE500"/>
    <mergeCell ref="B495:D495"/>
    <mergeCell ref="B536:D536"/>
    <mergeCell ref="AC536:AE536"/>
    <mergeCell ref="B537:D537"/>
    <mergeCell ref="AC537:AE537"/>
    <mergeCell ref="B518:D518"/>
    <mergeCell ref="AC518:AE518"/>
    <mergeCell ref="AC530:AE530"/>
    <mergeCell ref="B515:D515"/>
    <mergeCell ref="AC515:AE515"/>
    <mergeCell ref="B516:D516"/>
    <mergeCell ref="AC516:AE516"/>
    <mergeCell ref="B517:D517"/>
    <mergeCell ref="AC517:AE517"/>
    <mergeCell ref="B512:D512"/>
    <mergeCell ref="AC512:AE512"/>
    <mergeCell ref="B513:D513"/>
    <mergeCell ref="AC513:AE513"/>
    <mergeCell ref="B514:D514"/>
    <mergeCell ref="AC514:AE514"/>
    <mergeCell ref="AC520:AE520"/>
    <mergeCell ref="AC519:AE519"/>
    <mergeCell ref="AC522:AE522"/>
    <mergeCell ref="AC521:AE521"/>
    <mergeCell ref="AC523:AE523"/>
    <mergeCell ref="AC524:AE524"/>
    <mergeCell ref="B522:D522"/>
    <mergeCell ref="B523:D523"/>
    <mergeCell ref="B524:D524"/>
    <mergeCell ref="B525:D525"/>
    <mergeCell ref="AC525:AE525"/>
    <mergeCell ref="B526:D526"/>
    <mergeCell ref="AC526:AE526"/>
    <mergeCell ref="B544:D544"/>
    <mergeCell ref="AC544:AE544"/>
    <mergeCell ref="B545:D545"/>
    <mergeCell ref="AC545:AE545"/>
    <mergeCell ref="B546:D546"/>
    <mergeCell ref="AC546:AE546"/>
    <mergeCell ref="B541:D541"/>
    <mergeCell ref="AC541:AE541"/>
    <mergeCell ref="B542:D542"/>
    <mergeCell ref="AC542:AE542"/>
    <mergeCell ref="B543:D543"/>
    <mergeCell ref="AC543:AE543"/>
    <mergeCell ref="B538:D538"/>
    <mergeCell ref="AC538:AE538"/>
    <mergeCell ref="B539:D539"/>
    <mergeCell ref="AC539:AE539"/>
    <mergeCell ref="B540:D540"/>
    <mergeCell ref="AC540:AE540"/>
    <mergeCell ref="B553:D553"/>
    <mergeCell ref="AC553:AE553"/>
    <mergeCell ref="B554:D554"/>
    <mergeCell ref="AC554:AE554"/>
    <mergeCell ref="B555:D555"/>
    <mergeCell ref="AC555:AE555"/>
    <mergeCell ref="B550:D550"/>
    <mergeCell ref="AC550:AE550"/>
    <mergeCell ref="B551:D551"/>
    <mergeCell ref="AC551:AE551"/>
    <mergeCell ref="B552:D552"/>
    <mergeCell ref="AC552:AE552"/>
    <mergeCell ref="B547:D547"/>
    <mergeCell ref="AC547:AE547"/>
    <mergeCell ref="B548:D548"/>
    <mergeCell ref="AC548:AE548"/>
    <mergeCell ref="B549:D549"/>
    <mergeCell ref="AC549:AE549"/>
    <mergeCell ref="B567:D567"/>
    <mergeCell ref="AC567:AE567"/>
    <mergeCell ref="B568:D568"/>
    <mergeCell ref="AC568:AE568"/>
    <mergeCell ref="B569:D569"/>
    <mergeCell ref="AC569:AE569"/>
    <mergeCell ref="B564:D564"/>
    <mergeCell ref="AC564:AE564"/>
    <mergeCell ref="B565:D565"/>
    <mergeCell ref="AC565:AE565"/>
    <mergeCell ref="B566:D566"/>
    <mergeCell ref="AC566:AE566"/>
    <mergeCell ref="B556:D556"/>
    <mergeCell ref="AC556:AE556"/>
    <mergeCell ref="B557:D557"/>
    <mergeCell ref="AC557:AE557"/>
    <mergeCell ref="AC558:AE558"/>
    <mergeCell ref="AC563:AE563"/>
    <mergeCell ref="B576:D576"/>
    <mergeCell ref="AC576:AE576"/>
    <mergeCell ref="B577:D577"/>
    <mergeCell ref="AC577:AE577"/>
    <mergeCell ref="B578:D578"/>
    <mergeCell ref="AC578:AE578"/>
    <mergeCell ref="B573:D573"/>
    <mergeCell ref="AC573:AE573"/>
    <mergeCell ref="B574:D574"/>
    <mergeCell ref="AC574:AE574"/>
    <mergeCell ref="B575:D575"/>
    <mergeCell ref="AC575:AE575"/>
    <mergeCell ref="B570:D570"/>
    <mergeCell ref="AC570:AE570"/>
    <mergeCell ref="B571:D571"/>
    <mergeCell ref="AC571:AE571"/>
    <mergeCell ref="B572:D572"/>
    <mergeCell ref="AC572:AE572"/>
    <mergeCell ref="B583:D583"/>
    <mergeCell ref="AC583:AE583"/>
    <mergeCell ref="B584:D584"/>
    <mergeCell ref="AC584:AE584"/>
    <mergeCell ref="B579:D579"/>
    <mergeCell ref="AC579:AE579"/>
    <mergeCell ref="B580:D580"/>
    <mergeCell ref="AC580:AE580"/>
    <mergeCell ref="B581:D581"/>
    <mergeCell ref="AC581:AE581"/>
    <mergeCell ref="AC604:AE604"/>
    <mergeCell ref="AC601:AE601"/>
    <mergeCell ref="AC596:AE596"/>
    <mergeCell ref="B582:D582"/>
    <mergeCell ref="AC582:AE582"/>
    <mergeCell ref="B613:D613"/>
    <mergeCell ref="AC613:AE613"/>
    <mergeCell ref="AC585:AE585"/>
    <mergeCell ref="AC586:AE586"/>
    <mergeCell ref="AC587:AE587"/>
    <mergeCell ref="AC588:AE588"/>
    <mergeCell ref="AC589:AE589"/>
    <mergeCell ref="AC590:AE590"/>
    <mergeCell ref="B585:D585"/>
    <mergeCell ref="B586:D586"/>
    <mergeCell ref="B587:D587"/>
    <mergeCell ref="B588:D588"/>
    <mergeCell ref="B589:D589"/>
    <mergeCell ref="B590:D590"/>
    <mergeCell ref="B591:D591"/>
    <mergeCell ref="AC591:AE591"/>
    <mergeCell ref="B592:D592"/>
    <mergeCell ref="AC615:AE615"/>
    <mergeCell ref="B605:D605"/>
    <mergeCell ref="AC605:AE605"/>
    <mergeCell ref="B606:D606"/>
    <mergeCell ref="AC606:AE606"/>
    <mergeCell ref="B607:D607"/>
    <mergeCell ref="AC607:AE607"/>
    <mergeCell ref="B614:D614"/>
    <mergeCell ref="AC614:AE614"/>
    <mergeCell ref="B615:D615"/>
    <mergeCell ref="B628:D628"/>
    <mergeCell ref="AC628:AE628"/>
    <mergeCell ref="B629:D629"/>
    <mergeCell ref="AC629:AE629"/>
    <mergeCell ref="B630:D630"/>
    <mergeCell ref="AC630:AE630"/>
    <mergeCell ref="B625:D625"/>
    <mergeCell ref="AC625:AE625"/>
    <mergeCell ref="B626:D626"/>
    <mergeCell ref="AC626:AE626"/>
    <mergeCell ref="B627:D627"/>
    <mergeCell ref="AC627:AE627"/>
    <mergeCell ref="B622:D622"/>
    <mergeCell ref="AC622:AE622"/>
    <mergeCell ref="B623:D623"/>
    <mergeCell ref="AC623:AE623"/>
    <mergeCell ref="B624:D624"/>
    <mergeCell ref="AC624:AE624"/>
    <mergeCell ref="AC610:AE610"/>
    <mergeCell ref="B637:D637"/>
    <mergeCell ref="AC637:AE637"/>
    <mergeCell ref="B638:D638"/>
    <mergeCell ref="AC638:AE638"/>
    <mergeCell ref="B639:D639"/>
    <mergeCell ref="AC639:AE639"/>
    <mergeCell ref="B634:D634"/>
    <mergeCell ref="AC634:AE634"/>
    <mergeCell ref="B635:D635"/>
    <mergeCell ref="AC635:AE635"/>
    <mergeCell ref="B636:D636"/>
    <mergeCell ref="AC636:AE636"/>
    <mergeCell ref="B631:D631"/>
    <mergeCell ref="AC631:AE631"/>
    <mergeCell ref="B632:D632"/>
    <mergeCell ref="AC632:AE632"/>
    <mergeCell ref="B633:D633"/>
    <mergeCell ref="AC633:AE633"/>
    <mergeCell ref="B646:D646"/>
    <mergeCell ref="AC646:AE646"/>
    <mergeCell ref="B647:D647"/>
    <mergeCell ref="AC647:AE647"/>
    <mergeCell ref="B648:D648"/>
    <mergeCell ref="AC648:AE648"/>
    <mergeCell ref="B643:D643"/>
    <mergeCell ref="AC643:AE643"/>
    <mergeCell ref="B644:D644"/>
    <mergeCell ref="AC644:AE644"/>
    <mergeCell ref="B645:D645"/>
    <mergeCell ref="AC645:AE645"/>
    <mergeCell ref="AC651:AE651"/>
    <mergeCell ref="AC652:AE652"/>
    <mergeCell ref="B640:D640"/>
    <mergeCell ref="AC640:AE640"/>
    <mergeCell ref="B641:D641"/>
    <mergeCell ref="AC641:AE641"/>
    <mergeCell ref="B642:D642"/>
    <mergeCell ref="AC642:AE642"/>
    <mergeCell ref="B671:D671"/>
    <mergeCell ref="AC671:AE671"/>
    <mergeCell ref="B672:D672"/>
    <mergeCell ref="AC672:AE672"/>
    <mergeCell ref="B673:D673"/>
    <mergeCell ref="AC673:AE673"/>
    <mergeCell ref="B668:D668"/>
    <mergeCell ref="AC668:AE668"/>
    <mergeCell ref="B669:D669"/>
    <mergeCell ref="AC669:AE669"/>
    <mergeCell ref="B670:D670"/>
    <mergeCell ref="AC670:AE670"/>
    <mergeCell ref="B649:D649"/>
    <mergeCell ref="AC649:AE649"/>
    <mergeCell ref="B650:D650"/>
    <mergeCell ref="AC650:AE650"/>
    <mergeCell ref="AC662:AE662"/>
    <mergeCell ref="AC667:AE667"/>
    <mergeCell ref="AC653:AE653"/>
    <mergeCell ref="AC654:AE654"/>
    <mergeCell ref="AC655:AE655"/>
    <mergeCell ref="AC656:AE656"/>
    <mergeCell ref="B658:D658"/>
    <mergeCell ref="AC658:AE658"/>
    <mergeCell ref="B680:D680"/>
    <mergeCell ref="AC680:AE680"/>
    <mergeCell ref="B681:D681"/>
    <mergeCell ref="AC681:AE681"/>
    <mergeCell ref="B682:D682"/>
    <mergeCell ref="AC682:AE682"/>
    <mergeCell ref="B677:D677"/>
    <mergeCell ref="AC677:AE677"/>
    <mergeCell ref="B678:D678"/>
    <mergeCell ref="AC678:AE678"/>
    <mergeCell ref="B679:D679"/>
    <mergeCell ref="AC679:AE679"/>
    <mergeCell ref="B674:D674"/>
    <mergeCell ref="AC674:AE674"/>
    <mergeCell ref="B675:D675"/>
    <mergeCell ref="AC675:AE675"/>
    <mergeCell ref="B676:D676"/>
    <mergeCell ref="AC676:AE676"/>
    <mergeCell ref="B689:D689"/>
    <mergeCell ref="AC689:AE689"/>
    <mergeCell ref="B690:D690"/>
    <mergeCell ref="AC690:AE690"/>
    <mergeCell ref="B691:D691"/>
    <mergeCell ref="AC691:AE691"/>
    <mergeCell ref="B686:D686"/>
    <mergeCell ref="AC686:AE686"/>
    <mergeCell ref="B687:D687"/>
    <mergeCell ref="AC687:AE687"/>
    <mergeCell ref="B688:D688"/>
    <mergeCell ref="AC688:AE688"/>
    <mergeCell ref="B683:D683"/>
    <mergeCell ref="AC683:AE683"/>
    <mergeCell ref="B684:D684"/>
    <mergeCell ref="AC684:AE684"/>
    <mergeCell ref="B685:D685"/>
    <mergeCell ref="AC685:AE685"/>
    <mergeCell ref="B695:D695"/>
    <mergeCell ref="AC695:AE695"/>
    <mergeCell ref="B696:D696"/>
    <mergeCell ref="AC696:AE696"/>
    <mergeCell ref="B697:D697"/>
    <mergeCell ref="AC697:AE697"/>
    <mergeCell ref="B706:D706"/>
    <mergeCell ref="AC706:AE706"/>
    <mergeCell ref="B707:D707"/>
    <mergeCell ref="AC707:AE707"/>
    <mergeCell ref="B708:D708"/>
    <mergeCell ref="B703:D703"/>
    <mergeCell ref="B704:D704"/>
    <mergeCell ref="AC704:AE704"/>
    <mergeCell ref="B705:D705"/>
    <mergeCell ref="AC705:AE705"/>
    <mergeCell ref="B692:D692"/>
    <mergeCell ref="AC692:AE692"/>
    <mergeCell ref="B693:D693"/>
    <mergeCell ref="AC693:AE693"/>
    <mergeCell ref="B694:D694"/>
    <mergeCell ref="AC694:AE694"/>
    <mergeCell ref="B709:D709"/>
    <mergeCell ref="AC709:AE709"/>
    <mergeCell ref="B710:D710"/>
    <mergeCell ref="AC710:AE710"/>
    <mergeCell ref="B711:D711"/>
    <mergeCell ref="AC711:AE711"/>
    <mergeCell ref="AC717:AE717"/>
    <mergeCell ref="AC718:AE718"/>
    <mergeCell ref="AC719:AE719"/>
    <mergeCell ref="AC720:AE720"/>
    <mergeCell ref="B701:D701"/>
    <mergeCell ref="AC701:AE701"/>
    <mergeCell ref="B702:D702"/>
    <mergeCell ref="AC702:AE702"/>
    <mergeCell ref="AC703:AE703"/>
    <mergeCell ref="AC708:AE708"/>
    <mergeCell ref="B698:D698"/>
    <mergeCell ref="AC698:AE698"/>
    <mergeCell ref="B699:D699"/>
    <mergeCell ref="AC699:AE699"/>
    <mergeCell ref="B700:D700"/>
    <mergeCell ref="AC700:AE700"/>
    <mergeCell ref="B717:D717"/>
    <mergeCell ref="B718:D718"/>
    <mergeCell ref="B719:D719"/>
    <mergeCell ref="B720:D720"/>
    <mergeCell ref="AC740:AE740"/>
    <mergeCell ref="B735:D735"/>
    <mergeCell ref="AC735:AE735"/>
    <mergeCell ref="B736:D736"/>
    <mergeCell ref="AC736:AE736"/>
    <mergeCell ref="B737:D737"/>
    <mergeCell ref="AC737:AE737"/>
    <mergeCell ref="B734:D734"/>
    <mergeCell ref="AC734:AE734"/>
    <mergeCell ref="B715:D715"/>
    <mergeCell ref="AC715:AE715"/>
    <mergeCell ref="B716:D716"/>
    <mergeCell ref="AC716:AE716"/>
    <mergeCell ref="B712:D712"/>
    <mergeCell ref="AC712:AE712"/>
    <mergeCell ref="B713:D713"/>
    <mergeCell ref="AC713:AE713"/>
    <mergeCell ref="B714:D714"/>
    <mergeCell ref="AC714:AE714"/>
    <mergeCell ref="AC721:AE721"/>
    <mergeCell ref="AC722:AE722"/>
    <mergeCell ref="B723:D723"/>
    <mergeCell ref="B724:D724"/>
    <mergeCell ref="AC724:AE724"/>
    <mergeCell ref="AC728:AE728"/>
    <mergeCell ref="B740:D740"/>
    <mergeCell ref="B721:D721"/>
    <mergeCell ref="B722:D722"/>
    <mergeCell ref="B764:D764"/>
    <mergeCell ref="AC764:AE764"/>
    <mergeCell ref="B765:D765"/>
    <mergeCell ref="AC765:AE765"/>
    <mergeCell ref="B766:D766"/>
    <mergeCell ref="AC766:AE766"/>
    <mergeCell ref="B761:D761"/>
    <mergeCell ref="AC761:AE761"/>
    <mergeCell ref="B762:D762"/>
    <mergeCell ref="AC762:AE762"/>
    <mergeCell ref="B763:D763"/>
    <mergeCell ref="AC763:AE763"/>
    <mergeCell ref="B753:D753"/>
    <mergeCell ref="AC753:AE753"/>
    <mergeCell ref="B754:D754"/>
    <mergeCell ref="AC754:AE754"/>
    <mergeCell ref="AC755:AE755"/>
    <mergeCell ref="AC760:AE760"/>
    <mergeCell ref="B755:D755"/>
    <mergeCell ref="B756:D756"/>
    <mergeCell ref="AC756:AE756"/>
    <mergeCell ref="B757:D757"/>
    <mergeCell ref="AC757:AE757"/>
    <mergeCell ref="B758:D758"/>
    <mergeCell ref="AC758:AE758"/>
    <mergeCell ref="B759:D759"/>
    <mergeCell ref="AC759:AE759"/>
    <mergeCell ref="B760:D760"/>
    <mergeCell ref="B773:D773"/>
    <mergeCell ref="AC773:AE773"/>
    <mergeCell ref="B774:D774"/>
    <mergeCell ref="AC774:AE774"/>
    <mergeCell ref="B775:D775"/>
    <mergeCell ref="AC775:AE775"/>
    <mergeCell ref="B770:D770"/>
    <mergeCell ref="AC770:AE770"/>
    <mergeCell ref="B771:D771"/>
    <mergeCell ref="AC771:AE771"/>
    <mergeCell ref="B772:D772"/>
    <mergeCell ref="AC772:AE772"/>
    <mergeCell ref="B767:D767"/>
    <mergeCell ref="AC767:AE767"/>
    <mergeCell ref="B768:D768"/>
    <mergeCell ref="AC768:AE768"/>
    <mergeCell ref="B769:D769"/>
    <mergeCell ref="AC769:AE769"/>
    <mergeCell ref="B782:D782"/>
    <mergeCell ref="AC782:AE782"/>
    <mergeCell ref="B779:D779"/>
    <mergeCell ref="AC779:AE779"/>
    <mergeCell ref="B780:D780"/>
    <mergeCell ref="AC780:AE780"/>
    <mergeCell ref="B781:D781"/>
    <mergeCell ref="AC781:AE781"/>
    <mergeCell ref="B776:D776"/>
    <mergeCell ref="AC776:AE776"/>
    <mergeCell ref="B777:D777"/>
    <mergeCell ref="AC777:AE777"/>
    <mergeCell ref="B778:D778"/>
    <mergeCell ref="AC778:AE778"/>
    <mergeCell ref="AC783:AE783"/>
    <mergeCell ref="AC784:AE784"/>
    <mergeCell ref="AC785:AE785"/>
    <mergeCell ref="AC786:AE786"/>
    <mergeCell ref="AC799:AE799"/>
    <mergeCell ref="AC787:AE787"/>
    <mergeCell ref="AC788:AE788"/>
    <mergeCell ref="B783:D783"/>
    <mergeCell ref="B784:D784"/>
    <mergeCell ref="B785:D785"/>
    <mergeCell ref="B786:D786"/>
    <mergeCell ref="B787:D787"/>
    <mergeCell ref="B788:D788"/>
    <mergeCell ref="B813:D813"/>
    <mergeCell ref="AC813:AE813"/>
    <mergeCell ref="B814:D814"/>
    <mergeCell ref="AC814:AE814"/>
    <mergeCell ref="B815:D815"/>
    <mergeCell ref="AC815:AE815"/>
    <mergeCell ref="B805:D805"/>
    <mergeCell ref="AC805:AE805"/>
    <mergeCell ref="B806:D806"/>
    <mergeCell ref="AC806:AE806"/>
    <mergeCell ref="AC807:AE807"/>
    <mergeCell ref="AC812:AE812"/>
    <mergeCell ref="B802:D802"/>
    <mergeCell ref="AC802:AE802"/>
    <mergeCell ref="B803:D803"/>
    <mergeCell ref="AC803:AE803"/>
    <mergeCell ref="B804:D804"/>
    <mergeCell ref="AC804:AE804"/>
    <mergeCell ref="B810:D810"/>
    <mergeCell ref="AC810:AE810"/>
    <mergeCell ref="B811:D811"/>
    <mergeCell ref="AC811:AE811"/>
    <mergeCell ref="AC823:AE823"/>
    <mergeCell ref="B824:D824"/>
    <mergeCell ref="AC824:AE824"/>
    <mergeCell ref="B819:D819"/>
    <mergeCell ref="AC819:AE819"/>
    <mergeCell ref="B820:D820"/>
    <mergeCell ref="AC820:AE820"/>
    <mergeCell ref="B821:D821"/>
    <mergeCell ref="AC821:AE821"/>
    <mergeCell ref="B816:D816"/>
    <mergeCell ref="AC816:AE816"/>
    <mergeCell ref="B817:D817"/>
    <mergeCell ref="AC817:AE817"/>
    <mergeCell ref="B818:D818"/>
    <mergeCell ref="AC818:AE818"/>
    <mergeCell ref="B831:D831"/>
    <mergeCell ref="AC831:AE831"/>
    <mergeCell ref="B832:D832"/>
    <mergeCell ref="AC832:AE832"/>
    <mergeCell ref="B833:D833"/>
    <mergeCell ref="AC833:AE833"/>
    <mergeCell ref="B828:D828"/>
    <mergeCell ref="AC828:AE828"/>
    <mergeCell ref="B829:D829"/>
    <mergeCell ref="AC829:AE829"/>
    <mergeCell ref="B830:D830"/>
    <mergeCell ref="AC830:AE830"/>
    <mergeCell ref="B825:D825"/>
    <mergeCell ref="AC825:AE825"/>
    <mergeCell ref="B826:D826"/>
    <mergeCell ref="AC826:AE826"/>
    <mergeCell ref="B827:D827"/>
    <mergeCell ref="AC827:AE827"/>
    <mergeCell ref="B840:D840"/>
    <mergeCell ref="AC840:AE840"/>
    <mergeCell ref="B841:D841"/>
    <mergeCell ref="AC841:AE841"/>
    <mergeCell ref="B842:D842"/>
    <mergeCell ref="AC842:AE842"/>
    <mergeCell ref="B837:D837"/>
    <mergeCell ref="AC837:AE837"/>
    <mergeCell ref="B838:D838"/>
    <mergeCell ref="AC838:AE838"/>
    <mergeCell ref="B839:D839"/>
    <mergeCell ref="AC839:AE839"/>
    <mergeCell ref="B834:D834"/>
    <mergeCell ref="AC834:AE834"/>
    <mergeCell ref="B835:D835"/>
    <mergeCell ref="AC835:AE835"/>
    <mergeCell ref="B836:D836"/>
    <mergeCell ref="AC836:AE836"/>
    <mergeCell ref="B868:D868"/>
    <mergeCell ref="AC868:AE868"/>
    <mergeCell ref="AC857:AE857"/>
    <mergeCell ref="AC858:AE858"/>
    <mergeCell ref="AC859:AE859"/>
    <mergeCell ref="B869:D869"/>
    <mergeCell ref="AC869:AE869"/>
    <mergeCell ref="B870:D870"/>
    <mergeCell ref="AC870:AE870"/>
    <mergeCell ref="AC865:AE865"/>
    <mergeCell ref="B866:D866"/>
    <mergeCell ref="AC866:AE866"/>
    <mergeCell ref="B867:D867"/>
    <mergeCell ref="AC867:AE867"/>
    <mergeCell ref="B846:D846"/>
    <mergeCell ref="AC846:AE846"/>
    <mergeCell ref="B847:D847"/>
    <mergeCell ref="AC847:AE847"/>
    <mergeCell ref="AC848:AE848"/>
    <mergeCell ref="B843:D843"/>
    <mergeCell ref="AC843:AE843"/>
    <mergeCell ref="B844:D844"/>
    <mergeCell ref="AC844:AE844"/>
    <mergeCell ref="B845:D845"/>
    <mergeCell ref="AC845:AE845"/>
    <mergeCell ref="AC849:AE849"/>
    <mergeCell ref="AC851:AE851"/>
    <mergeCell ref="AC852:AE852"/>
    <mergeCell ref="B848:D848"/>
    <mergeCell ref="AC850:AE850"/>
    <mergeCell ref="AC853:AE853"/>
    <mergeCell ref="AC854:AE854"/>
    <mergeCell ref="B877:D877"/>
    <mergeCell ref="AC877:AE877"/>
    <mergeCell ref="B878:D878"/>
    <mergeCell ref="AC878:AE878"/>
    <mergeCell ref="B879:D879"/>
    <mergeCell ref="AC879:AE879"/>
    <mergeCell ref="B874:D874"/>
    <mergeCell ref="AC874:AE874"/>
    <mergeCell ref="B875:D875"/>
    <mergeCell ref="AC875:AE875"/>
    <mergeCell ref="B876:D876"/>
    <mergeCell ref="AC876:AE876"/>
    <mergeCell ref="B871:D871"/>
    <mergeCell ref="AC871:AE871"/>
    <mergeCell ref="B872:D872"/>
    <mergeCell ref="AC872:AE872"/>
    <mergeCell ref="B873:D873"/>
    <mergeCell ref="AC873:AE873"/>
    <mergeCell ref="B896:D896"/>
    <mergeCell ref="AC896:AE896"/>
    <mergeCell ref="B897:D897"/>
    <mergeCell ref="AC897:AE897"/>
    <mergeCell ref="B886:D886"/>
    <mergeCell ref="AC886:AE886"/>
    <mergeCell ref="B887:D887"/>
    <mergeCell ref="AC887:AE887"/>
    <mergeCell ref="B888:D888"/>
    <mergeCell ref="AC888:AE888"/>
    <mergeCell ref="B883:D883"/>
    <mergeCell ref="AC883:AE883"/>
    <mergeCell ref="B884:D884"/>
    <mergeCell ref="AC884:AE884"/>
    <mergeCell ref="B885:D885"/>
    <mergeCell ref="AC885:AE885"/>
    <mergeCell ref="B880:D880"/>
    <mergeCell ref="AC880:AE880"/>
    <mergeCell ref="B881:D881"/>
    <mergeCell ref="AC881:AE881"/>
    <mergeCell ref="B882:D882"/>
    <mergeCell ref="AC882:AE882"/>
    <mergeCell ref="B892:D892"/>
    <mergeCell ref="AC892:AE892"/>
    <mergeCell ref="B893:D893"/>
    <mergeCell ref="B895:D895"/>
    <mergeCell ref="B894:D894"/>
    <mergeCell ref="AC894:AE894"/>
    <mergeCell ref="B889:D889"/>
    <mergeCell ref="AC889:AE889"/>
    <mergeCell ref="B890:D890"/>
    <mergeCell ref="AC890:AE890"/>
    <mergeCell ref="B909:D909"/>
    <mergeCell ref="AC909:AE909"/>
    <mergeCell ref="B910:D910"/>
    <mergeCell ref="AC910:AE910"/>
    <mergeCell ref="B911:D911"/>
    <mergeCell ref="AC911:AE911"/>
    <mergeCell ref="B906:D906"/>
    <mergeCell ref="AC906:AE906"/>
    <mergeCell ref="B907:D907"/>
    <mergeCell ref="AC907:AE907"/>
    <mergeCell ref="B908:D908"/>
    <mergeCell ref="AC908:AE908"/>
    <mergeCell ref="B898:D898"/>
    <mergeCell ref="AC898:AE898"/>
    <mergeCell ref="B899:D899"/>
    <mergeCell ref="AC899:AE899"/>
    <mergeCell ref="AC900:AE900"/>
    <mergeCell ref="AC905:AE905"/>
    <mergeCell ref="B900:D900"/>
    <mergeCell ref="B901:D901"/>
    <mergeCell ref="AC901:AE901"/>
    <mergeCell ref="AC931:AE931"/>
    <mergeCell ref="B912:D912"/>
    <mergeCell ref="AC912:AE912"/>
    <mergeCell ref="B913:D913"/>
    <mergeCell ref="AC913:AE913"/>
    <mergeCell ref="B914:D914"/>
    <mergeCell ref="AC914:AE914"/>
    <mergeCell ref="AC935:AE935"/>
    <mergeCell ref="AC918:AE918"/>
    <mergeCell ref="AC917:AE917"/>
    <mergeCell ref="AC915:AE915"/>
    <mergeCell ref="AC916:AE916"/>
    <mergeCell ref="AC919:AE919"/>
    <mergeCell ref="AC920:AE920"/>
    <mergeCell ref="B918:D918"/>
    <mergeCell ref="B919:D919"/>
    <mergeCell ref="B920:D920"/>
    <mergeCell ref="B921:D921"/>
    <mergeCell ref="B922:D922"/>
    <mergeCell ref="AC922:AE922"/>
    <mergeCell ref="AC926:AE926"/>
    <mergeCell ref="B938:D938"/>
    <mergeCell ref="AC938:AE938"/>
    <mergeCell ref="B939:D939"/>
    <mergeCell ref="AC939:AE939"/>
    <mergeCell ref="B940:D940"/>
    <mergeCell ref="AC940:AE940"/>
    <mergeCell ref="B944:D944"/>
    <mergeCell ref="AC944:AE944"/>
    <mergeCell ref="B945:D945"/>
    <mergeCell ref="B936:D936"/>
    <mergeCell ref="AC936:AE936"/>
    <mergeCell ref="B937:D937"/>
    <mergeCell ref="AC937:AE937"/>
    <mergeCell ref="B932:D932"/>
    <mergeCell ref="AC932:AE932"/>
    <mergeCell ref="B933:D933"/>
    <mergeCell ref="AC933:AE933"/>
    <mergeCell ref="B934:D934"/>
    <mergeCell ref="AC934:AE934"/>
    <mergeCell ref="B961:D961"/>
    <mergeCell ref="AC961:AE961"/>
    <mergeCell ref="B962:D962"/>
    <mergeCell ref="AC962:AE962"/>
    <mergeCell ref="B963:D963"/>
    <mergeCell ref="AC963:AE963"/>
    <mergeCell ref="B958:D958"/>
    <mergeCell ref="AC958:AE958"/>
    <mergeCell ref="B959:D959"/>
    <mergeCell ref="AC959:AE959"/>
    <mergeCell ref="B960:D960"/>
    <mergeCell ref="AC960:AE960"/>
    <mergeCell ref="AC945:AE945"/>
    <mergeCell ref="B946:D946"/>
    <mergeCell ref="AC946:AE946"/>
    <mergeCell ref="B941:D941"/>
    <mergeCell ref="AC941:AE941"/>
    <mergeCell ref="B942:D942"/>
    <mergeCell ref="AC942:AE942"/>
    <mergeCell ref="B943:D943"/>
    <mergeCell ref="AC943:AE943"/>
    <mergeCell ref="B970:D970"/>
    <mergeCell ref="AC970:AE970"/>
    <mergeCell ref="B971:D971"/>
    <mergeCell ref="AC971:AE971"/>
    <mergeCell ref="B972:D972"/>
    <mergeCell ref="AC972:AE972"/>
    <mergeCell ref="B967:D967"/>
    <mergeCell ref="AC967:AE967"/>
    <mergeCell ref="B968:D968"/>
    <mergeCell ref="AC968:AE968"/>
    <mergeCell ref="B969:D969"/>
    <mergeCell ref="AC969:AE969"/>
    <mergeCell ref="B964:D964"/>
    <mergeCell ref="AC964:AE964"/>
    <mergeCell ref="B965:D965"/>
    <mergeCell ref="AC965:AE965"/>
    <mergeCell ref="B966:D966"/>
    <mergeCell ref="AC966:AE966"/>
    <mergeCell ref="B987:D987"/>
    <mergeCell ref="B988:D988"/>
    <mergeCell ref="AC988:AE988"/>
    <mergeCell ref="AC992:AE992"/>
    <mergeCell ref="B1002:D1002"/>
    <mergeCell ref="AC1002:AE1002"/>
    <mergeCell ref="B1003:D1003"/>
    <mergeCell ref="AC1003:AE1003"/>
    <mergeCell ref="B976:D976"/>
    <mergeCell ref="AC976:AE976"/>
    <mergeCell ref="B977:D977"/>
    <mergeCell ref="AC977:AE977"/>
    <mergeCell ref="B978:D978"/>
    <mergeCell ref="AC978:AE978"/>
    <mergeCell ref="B973:D973"/>
    <mergeCell ref="AC973:AE973"/>
    <mergeCell ref="B974:D974"/>
    <mergeCell ref="AC974:AE974"/>
    <mergeCell ref="B975:D975"/>
    <mergeCell ref="AC975:AE975"/>
    <mergeCell ref="B1024:D1024"/>
    <mergeCell ref="AC1024:AE1024"/>
    <mergeCell ref="B1019:D1019"/>
    <mergeCell ref="AC1019:AE1019"/>
    <mergeCell ref="B1020:D1020"/>
    <mergeCell ref="AC1020:AE1020"/>
    <mergeCell ref="B1021:D1021"/>
    <mergeCell ref="AC1021:AE1021"/>
    <mergeCell ref="B979:D979"/>
    <mergeCell ref="AC979:AE979"/>
    <mergeCell ref="B980:D980"/>
    <mergeCell ref="AC980:AE980"/>
    <mergeCell ref="B1007:D1007"/>
    <mergeCell ref="AC1007:AE1007"/>
    <mergeCell ref="B1008:D1008"/>
    <mergeCell ref="AC1008:AE1008"/>
    <mergeCell ref="B1009:D1009"/>
    <mergeCell ref="B1004:D1004"/>
    <mergeCell ref="B1005:D1005"/>
    <mergeCell ref="AC1005:AE1005"/>
    <mergeCell ref="B1006:D1006"/>
    <mergeCell ref="AC1006:AE1006"/>
    <mergeCell ref="AC983:AE983"/>
    <mergeCell ref="AC984:AE984"/>
    <mergeCell ref="B1016:D1016"/>
    <mergeCell ref="AC1016:AE1016"/>
    <mergeCell ref="B981:D981"/>
    <mergeCell ref="B982:D982"/>
    <mergeCell ref="B983:D983"/>
    <mergeCell ref="B984:D984"/>
    <mergeCell ref="B985:D985"/>
    <mergeCell ref="B986:D986"/>
    <mergeCell ref="B1031:D1031"/>
    <mergeCell ref="AC1031:AE1031"/>
    <mergeCell ref="B1032:D1032"/>
    <mergeCell ref="AC1032:AE1032"/>
    <mergeCell ref="B1033:D1033"/>
    <mergeCell ref="AC1033:AE1033"/>
    <mergeCell ref="B1028:D1028"/>
    <mergeCell ref="AC1028:AE1028"/>
    <mergeCell ref="B1029:D1029"/>
    <mergeCell ref="AC1029:AE1029"/>
    <mergeCell ref="B1030:D1030"/>
    <mergeCell ref="AC1030:AE1030"/>
    <mergeCell ref="B1014:D1014"/>
    <mergeCell ref="AC1014:AE1014"/>
    <mergeCell ref="B1015:D1015"/>
    <mergeCell ref="AC1015:AE1015"/>
    <mergeCell ref="B1010:D1010"/>
    <mergeCell ref="AC1010:AE1010"/>
    <mergeCell ref="B1011:D1011"/>
    <mergeCell ref="AC1011:AE1011"/>
    <mergeCell ref="B1012:D1012"/>
    <mergeCell ref="AC1012:AE1012"/>
    <mergeCell ref="B1025:D1025"/>
    <mergeCell ref="AC1025:AE1025"/>
    <mergeCell ref="B1026:D1026"/>
    <mergeCell ref="AC1026:AE1026"/>
    <mergeCell ref="B1027:D1027"/>
    <mergeCell ref="AC1027:AE1027"/>
    <mergeCell ref="B1022:D1022"/>
    <mergeCell ref="AC1022:AE1022"/>
    <mergeCell ref="B1023:D1023"/>
    <mergeCell ref="AC1023:AE1023"/>
    <mergeCell ref="AC1050:AE1050"/>
    <mergeCell ref="AC1047:AE1047"/>
    <mergeCell ref="AC1048:AE1048"/>
    <mergeCell ref="AC1053:AE1053"/>
    <mergeCell ref="B1054:D1054"/>
    <mergeCell ref="AC1054:AE1054"/>
    <mergeCell ref="AC1058:AE1058"/>
    <mergeCell ref="B1034:D1034"/>
    <mergeCell ref="AC1034:AE1034"/>
    <mergeCell ref="B1035:D1035"/>
    <mergeCell ref="AC1035:AE1035"/>
    <mergeCell ref="B1036:D1036"/>
    <mergeCell ref="AC1036:AE1036"/>
    <mergeCell ref="B1043:D1043"/>
    <mergeCell ref="AC1043:AE1043"/>
    <mergeCell ref="B1044:D1044"/>
    <mergeCell ref="AC1044:AE1044"/>
    <mergeCell ref="AC1045:AE1045"/>
    <mergeCell ref="B1040:D1040"/>
    <mergeCell ref="AC1040:AE1040"/>
    <mergeCell ref="B1041:D1041"/>
    <mergeCell ref="AC1041:AE1041"/>
    <mergeCell ref="B1042:D1042"/>
    <mergeCell ref="AC1042:AE1042"/>
    <mergeCell ref="B1037:D1037"/>
    <mergeCell ref="AC1037:AE1037"/>
    <mergeCell ref="B1038:D1038"/>
    <mergeCell ref="AC1038:AE1038"/>
    <mergeCell ref="B1039:D1039"/>
    <mergeCell ref="AC1039:AE1039"/>
    <mergeCell ref="B1045:D1045"/>
    <mergeCell ref="B1046:D1046"/>
    <mergeCell ref="B1053:D1053"/>
    <mergeCell ref="B1072:D1072"/>
    <mergeCell ref="AC1072:AE1072"/>
    <mergeCell ref="B1073:D1073"/>
    <mergeCell ref="AC1073:AE1073"/>
    <mergeCell ref="B1068:D1068"/>
    <mergeCell ref="AC1068:AE1068"/>
    <mergeCell ref="B1069:D1069"/>
    <mergeCell ref="AC1069:AE1069"/>
    <mergeCell ref="B1070:D1070"/>
    <mergeCell ref="AC1070:AE1070"/>
    <mergeCell ref="B1065:D1065"/>
    <mergeCell ref="AC1065:AE1065"/>
    <mergeCell ref="B1066:D1066"/>
    <mergeCell ref="AC1066:AE1066"/>
    <mergeCell ref="B1067:D1067"/>
    <mergeCell ref="AC1067:AE1067"/>
    <mergeCell ref="B1064:D1064"/>
    <mergeCell ref="AC1064:AE1064"/>
    <mergeCell ref="AC1046:AE1046"/>
    <mergeCell ref="AC1063:AE1063"/>
    <mergeCell ref="AC1049:AE1049"/>
    <mergeCell ref="B1077:D1077"/>
    <mergeCell ref="AC1077:AE1077"/>
    <mergeCell ref="B1078:D1078"/>
    <mergeCell ref="AC1078:AE1078"/>
    <mergeCell ref="B1079:D1079"/>
    <mergeCell ref="AC1079:AE1079"/>
    <mergeCell ref="B1095:D1095"/>
    <mergeCell ref="AC1095:AE1095"/>
    <mergeCell ref="B1090:D1090"/>
    <mergeCell ref="AC1090:AE1090"/>
    <mergeCell ref="B1091:D1091"/>
    <mergeCell ref="B1096:D1096"/>
    <mergeCell ref="AC1096:AE1096"/>
    <mergeCell ref="AC1097:AE1097"/>
    <mergeCell ref="B1074:D1074"/>
    <mergeCell ref="AC1074:AE1074"/>
    <mergeCell ref="B1075:D1075"/>
    <mergeCell ref="AC1075:AE1075"/>
    <mergeCell ref="B1076:D1076"/>
    <mergeCell ref="AC1076:AE1076"/>
    <mergeCell ref="AC1085:AE1085"/>
    <mergeCell ref="B1071:D1071"/>
    <mergeCell ref="AC1071:AE1071"/>
    <mergeCell ref="B1047:D1047"/>
    <mergeCell ref="B1048:D1048"/>
    <mergeCell ref="B1049:D1049"/>
    <mergeCell ref="B1050:D1050"/>
    <mergeCell ref="B1051:D1051"/>
    <mergeCell ref="B1052:D1052"/>
    <mergeCell ref="B1097:D1097"/>
    <mergeCell ref="B1092:D1092"/>
    <mergeCell ref="AC1092:AE1092"/>
    <mergeCell ref="B1093:D1093"/>
    <mergeCell ref="AC1093:AE1093"/>
    <mergeCell ref="B1094:D1094"/>
    <mergeCell ref="AC1094:AE1094"/>
    <mergeCell ref="B1089:D1089"/>
    <mergeCell ref="AC1089:AE1089"/>
    <mergeCell ref="B1101:D1101"/>
    <mergeCell ref="AC1101:AE1101"/>
    <mergeCell ref="B1102:D1102"/>
    <mergeCell ref="B1080:D1080"/>
    <mergeCell ref="AC1080:AE1080"/>
    <mergeCell ref="B1081:D1081"/>
    <mergeCell ref="AC1081:AE1081"/>
    <mergeCell ref="B1082:D1082"/>
    <mergeCell ref="AC1082:AE1082"/>
    <mergeCell ref="AC1091:AE1091"/>
    <mergeCell ref="B1086:D1086"/>
    <mergeCell ref="AC1086:AE1086"/>
    <mergeCell ref="B1087:D1087"/>
    <mergeCell ref="AC1087:AE1087"/>
    <mergeCell ref="B1088:D1088"/>
    <mergeCell ref="AC1088:AE1088"/>
    <mergeCell ref="B1083:D1083"/>
    <mergeCell ref="AC1083:AE1083"/>
    <mergeCell ref="B1084:D1084"/>
    <mergeCell ref="AC1084:AE1084"/>
    <mergeCell ref="B1085:D1085"/>
    <mergeCell ref="B1098:D1098"/>
    <mergeCell ref="AC1098:AE1098"/>
    <mergeCell ref="B1099:D1099"/>
    <mergeCell ref="AC1099:AE1099"/>
    <mergeCell ref="B1118:D1118"/>
    <mergeCell ref="B1112:D1112"/>
    <mergeCell ref="AC1112:AE1112"/>
    <mergeCell ref="B1109:D1109"/>
    <mergeCell ref="AC1109:AE1109"/>
    <mergeCell ref="B1110:D1110"/>
    <mergeCell ref="AC1110:AE1110"/>
    <mergeCell ref="B1111:D1111"/>
    <mergeCell ref="AC1111:AE1111"/>
    <mergeCell ref="AC1108:AE1108"/>
    <mergeCell ref="B1103:D1103"/>
    <mergeCell ref="AC1103:AE1103"/>
    <mergeCell ref="B1104:D1104"/>
    <mergeCell ref="AC1104:AE1104"/>
    <mergeCell ref="B1105:D1105"/>
    <mergeCell ref="AC1105:AE1105"/>
    <mergeCell ref="AC1102:AE1102"/>
    <mergeCell ref="B1106:D1106"/>
    <mergeCell ref="AC1106:AE1106"/>
    <mergeCell ref="B1107:D1107"/>
    <mergeCell ref="AC1107:AE1107"/>
    <mergeCell ref="B1108:D1108"/>
    <mergeCell ref="AC1115:AE1115"/>
    <mergeCell ref="AC1116:AE1116"/>
    <mergeCell ref="AC1113:AE1113"/>
    <mergeCell ref="AC1114:AE1114"/>
    <mergeCell ref="B1100:D1100"/>
    <mergeCell ref="AC1100:AE1100"/>
    <mergeCell ref="B1135:D1135"/>
    <mergeCell ref="AC1135:AE1135"/>
    <mergeCell ref="B1136:D1136"/>
    <mergeCell ref="AC1136:AE1136"/>
    <mergeCell ref="B1137:D1137"/>
    <mergeCell ref="AC1137:AE1137"/>
    <mergeCell ref="B1132:D1132"/>
    <mergeCell ref="AC1132:AE1132"/>
    <mergeCell ref="B1133:D1133"/>
    <mergeCell ref="AC1133:AE1133"/>
    <mergeCell ref="B1134:D1134"/>
    <mergeCell ref="AC1134:AE1134"/>
    <mergeCell ref="AC1129:AE1129"/>
    <mergeCell ref="B1130:D1130"/>
    <mergeCell ref="AC1130:AE1130"/>
    <mergeCell ref="B1131:D1131"/>
    <mergeCell ref="AC1131:AE1131"/>
    <mergeCell ref="AC1119:AE1119"/>
    <mergeCell ref="B1113:D1113"/>
    <mergeCell ref="B1114:D1114"/>
    <mergeCell ref="B1115:D1115"/>
    <mergeCell ref="B1116:D1116"/>
    <mergeCell ref="B1117:D1117"/>
    <mergeCell ref="AC1139:AE1139"/>
    <mergeCell ref="B1140:D1140"/>
    <mergeCell ref="AC1140:AE1140"/>
    <mergeCell ref="B1158:D1158"/>
    <mergeCell ref="AC1158:AE1158"/>
    <mergeCell ref="B1159:D1159"/>
    <mergeCell ref="AC1159:AE1159"/>
    <mergeCell ref="B1160:D1160"/>
    <mergeCell ref="AC1160:AE1160"/>
    <mergeCell ref="B1155:D1155"/>
    <mergeCell ref="AC1155:AE1155"/>
    <mergeCell ref="B1156:D1156"/>
    <mergeCell ref="AC1156:AE1156"/>
    <mergeCell ref="B1157:D1157"/>
    <mergeCell ref="AC1157:AE1157"/>
    <mergeCell ref="B1147:D1147"/>
    <mergeCell ref="AC1147:AE1147"/>
    <mergeCell ref="B1148:D1148"/>
    <mergeCell ref="AC1148:AE1148"/>
    <mergeCell ref="AC1149:AE1149"/>
    <mergeCell ref="AC1154:AE1154"/>
    <mergeCell ref="B1154:D1154"/>
    <mergeCell ref="B1151:D1151"/>
    <mergeCell ref="AC1151:AE1151"/>
    <mergeCell ref="B1152:D1152"/>
    <mergeCell ref="AC1152:AE1152"/>
    <mergeCell ref="B1153:D1153"/>
    <mergeCell ref="AC1153:AE1153"/>
    <mergeCell ref="B1149:D1149"/>
    <mergeCell ref="B1150:D1150"/>
    <mergeCell ref="AC1150:AE1150"/>
    <mergeCell ref="B1144:D1144"/>
    <mergeCell ref="AC1195:AE1195"/>
    <mergeCell ref="B1176:D1176"/>
    <mergeCell ref="AC1176:AE1176"/>
    <mergeCell ref="B1177:D1177"/>
    <mergeCell ref="AC1177:AE1177"/>
    <mergeCell ref="B1178:D1178"/>
    <mergeCell ref="AC1178:AE1178"/>
    <mergeCell ref="B1204:D1204"/>
    <mergeCell ref="AC1204:AE1204"/>
    <mergeCell ref="B1205:D1205"/>
    <mergeCell ref="AC1205:AE1205"/>
    <mergeCell ref="B1170:D1170"/>
    <mergeCell ref="AC1170:AE1170"/>
    <mergeCell ref="B1171:D1171"/>
    <mergeCell ref="AC1171:AE1171"/>
    <mergeCell ref="B1173:D1173"/>
    <mergeCell ref="AC1173:AE1173"/>
    <mergeCell ref="B1174:D1174"/>
    <mergeCell ref="AC1174:AE1174"/>
    <mergeCell ref="B1175:D1175"/>
    <mergeCell ref="AC1175:AE1175"/>
    <mergeCell ref="AC1168:AE1168"/>
    <mergeCell ref="B1169:D1169"/>
    <mergeCell ref="AC1169:AE1169"/>
    <mergeCell ref="B1172:D1172"/>
    <mergeCell ref="AC1172:AE1172"/>
    <mergeCell ref="B1206:D1206"/>
    <mergeCell ref="AC1181:AE1181"/>
    <mergeCell ref="AC1182:AE1182"/>
    <mergeCell ref="AC1180:AE1180"/>
    <mergeCell ref="AC1179:AE1179"/>
    <mergeCell ref="B1201:D1201"/>
    <mergeCell ref="B1202:D1202"/>
    <mergeCell ref="AC1202:AE1202"/>
    <mergeCell ref="B1203:D1203"/>
    <mergeCell ref="AC1203:AE1203"/>
    <mergeCell ref="B1199:D1199"/>
    <mergeCell ref="AC1199:AE1199"/>
    <mergeCell ref="B1200:D1200"/>
    <mergeCell ref="AC1200:AE1200"/>
    <mergeCell ref="AC1201:AE1201"/>
    <mergeCell ref="B1185:D1185"/>
    <mergeCell ref="B1186:D1186"/>
    <mergeCell ref="AC1186:AE1186"/>
    <mergeCell ref="AC1190:AE1190"/>
    <mergeCell ref="B1181:D1181"/>
    <mergeCell ref="B1182:D1182"/>
    <mergeCell ref="B1183:D1183"/>
    <mergeCell ref="B1184:D1184"/>
    <mergeCell ref="B1216:D1216"/>
    <mergeCell ref="AC1216:AE1216"/>
    <mergeCell ref="B1217:D1217"/>
    <mergeCell ref="AC1217:AE1217"/>
    <mergeCell ref="B1218:D1218"/>
    <mergeCell ref="AC1218:AE1218"/>
    <mergeCell ref="B1213:D1213"/>
    <mergeCell ref="AC1213:AE1213"/>
    <mergeCell ref="B1214:D1214"/>
    <mergeCell ref="AC1214:AE1214"/>
    <mergeCell ref="B1215:D1215"/>
    <mergeCell ref="AC1215:AE1215"/>
    <mergeCell ref="B1210:D1210"/>
    <mergeCell ref="AC1210:AE1210"/>
    <mergeCell ref="B1211:D1211"/>
    <mergeCell ref="AC1211:AE1211"/>
    <mergeCell ref="B1212:D1212"/>
    <mergeCell ref="AC1212:AE1212"/>
    <mergeCell ref="B1225:D1225"/>
    <mergeCell ref="AC1225:AE1225"/>
    <mergeCell ref="B1226:D1226"/>
    <mergeCell ref="AC1226:AE1226"/>
    <mergeCell ref="B1227:D1227"/>
    <mergeCell ref="AC1227:AE1227"/>
    <mergeCell ref="B1222:D1222"/>
    <mergeCell ref="AC1222:AE1222"/>
    <mergeCell ref="B1223:D1223"/>
    <mergeCell ref="AC1223:AE1223"/>
    <mergeCell ref="B1224:D1224"/>
    <mergeCell ref="AC1224:AE1224"/>
    <mergeCell ref="B1219:D1219"/>
    <mergeCell ref="AC1219:AE1219"/>
    <mergeCell ref="B1220:D1220"/>
    <mergeCell ref="AC1220:AE1220"/>
    <mergeCell ref="B1221:D1221"/>
    <mergeCell ref="AC1221:AE1221"/>
    <mergeCell ref="B1234:D1234"/>
    <mergeCell ref="AC1234:AE1234"/>
    <mergeCell ref="B1235:D1235"/>
    <mergeCell ref="AC1235:AE1235"/>
    <mergeCell ref="B1236:D1236"/>
    <mergeCell ref="AC1236:AE1236"/>
    <mergeCell ref="B1231:D1231"/>
    <mergeCell ref="AC1231:AE1231"/>
    <mergeCell ref="B1232:D1232"/>
    <mergeCell ref="AC1232:AE1232"/>
    <mergeCell ref="B1233:D1233"/>
    <mergeCell ref="AC1233:AE1233"/>
    <mergeCell ref="B1228:D1228"/>
    <mergeCell ref="AC1228:AE1228"/>
    <mergeCell ref="B1229:D1229"/>
    <mergeCell ref="AC1229:AE1229"/>
    <mergeCell ref="B1230:D1230"/>
    <mergeCell ref="AC1230:AE1230"/>
    <mergeCell ref="B1240:D1240"/>
    <mergeCell ref="AC1240:AE1240"/>
    <mergeCell ref="B1241:D1241"/>
    <mergeCell ref="AC1241:AE1241"/>
    <mergeCell ref="AC1242:AE1242"/>
    <mergeCell ref="B1237:D1237"/>
    <mergeCell ref="AC1237:AE1237"/>
    <mergeCell ref="B1238:D1238"/>
    <mergeCell ref="AC1238:AE1238"/>
    <mergeCell ref="B1239:D1239"/>
    <mergeCell ref="AC1239:AE1239"/>
    <mergeCell ref="B1242:D1242"/>
    <mergeCell ref="B1243:D1243"/>
    <mergeCell ref="AC1243:AE1243"/>
    <mergeCell ref="B1244:D1244"/>
    <mergeCell ref="AC1244:AE1244"/>
    <mergeCell ref="AC1247:AE1247"/>
    <mergeCell ref="AC1245:AE1245"/>
    <mergeCell ref="AC1246:AE1246"/>
    <mergeCell ref="B1245:D1245"/>
    <mergeCell ref="B1246:D1246"/>
    <mergeCell ref="B1247:D1247"/>
    <mergeCell ref="B1248:D1248"/>
    <mergeCell ref="B1249:D1249"/>
    <mergeCell ref="B1250:D1250"/>
    <mergeCell ref="B1251:D1251"/>
    <mergeCell ref="B1252:D1252"/>
    <mergeCell ref="B1271:D1271"/>
    <mergeCell ref="AC1271:AE1271"/>
    <mergeCell ref="B1272:D1272"/>
    <mergeCell ref="AC1272:AE1272"/>
    <mergeCell ref="B1273:D1273"/>
    <mergeCell ref="AC1273:AE1273"/>
    <mergeCell ref="B1268:D1268"/>
    <mergeCell ref="AC1268:AE1268"/>
    <mergeCell ref="B1269:D1269"/>
    <mergeCell ref="AC1269:AE1269"/>
    <mergeCell ref="B1270:D1270"/>
    <mergeCell ref="AC1270:AE1270"/>
    <mergeCell ref="B1265:D1265"/>
    <mergeCell ref="AC1265:AE1265"/>
    <mergeCell ref="B1266:D1266"/>
    <mergeCell ref="AC1266:AE1266"/>
    <mergeCell ref="B1267:D1267"/>
    <mergeCell ref="AC1267:AE1267"/>
    <mergeCell ref="B1283:D1283"/>
    <mergeCell ref="AC1283:AE1283"/>
    <mergeCell ref="B1284:D1284"/>
    <mergeCell ref="AC1284:AE1284"/>
    <mergeCell ref="B1285:D1285"/>
    <mergeCell ref="AC1285:AE1285"/>
    <mergeCell ref="B1297:D1297"/>
    <mergeCell ref="AC1297:AE1297"/>
    <mergeCell ref="B1298:D1298"/>
    <mergeCell ref="AC1298:AE1298"/>
    <mergeCell ref="B1299:D1299"/>
    <mergeCell ref="B1294:D1294"/>
    <mergeCell ref="B1295:D1295"/>
    <mergeCell ref="AC1295:AE1295"/>
    <mergeCell ref="B1296:D1296"/>
    <mergeCell ref="AC1296:AE1296"/>
    <mergeCell ref="B1292:D1292"/>
    <mergeCell ref="AC1292:AE1292"/>
    <mergeCell ref="B1293:D1293"/>
    <mergeCell ref="B1289:D1289"/>
    <mergeCell ref="AC1289:AE1289"/>
    <mergeCell ref="B1290:D1290"/>
    <mergeCell ref="AC1290:AE1290"/>
    <mergeCell ref="B1291:D1291"/>
    <mergeCell ref="B1328:D1328"/>
    <mergeCell ref="AC1328:AE1328"/>
    <mergeCell ref="B1309:D1309"/>
    <mergeCell ref="AC1309:AE1309"/>
    <mergeCell ref="B1310:D1310"/>
    <mergeCell ref="AC1310:AE1310"/>
    <mergeCell ref="B1306:D1306"/>
    <mergeCell ref="AC1306:AE1306"/>
    <mergeCell ref="B1307:D1307"/>
    <mergeCell ref="AC1307:AE1307"/>
    <mergeCell ref="B1308:D1308"/>
    <mergeCell ref="AC1308:AE1308"/>
    <mergeCell ref="B1303:D1303"/>
    <mergeCell ref="AC1303:AE1303"/>
    <mergeCell ref="B1304:D1304"/>
    <mergeCell ref="AC1304:AE1304"/>
    <mergeCell ref="B1305:D1305"/>
    <mergeCell ref="AC1305:AE1305"/>
    <mergeCell ref="AC1327:AE1327"/>
    <mergeCell ref="AC1314:AE1314"/>
    <mergeCell ref="AC1311:AE1311"/>
    <mergeCell ref="AC1312:AE1312"/>
    <mergeCell ref="B1311:D1311"/>
    <mergeCell ref="B1312:D1312"/>
    <mergeCell ref="B1313:D1313"/>
    <mergeCell ref="B1314:D1314"/>
    <mergeCell ref="B1315:D1315"/>
    <mergeCell ref="B1316:D1316"/>
    <mergeCell ref="B1317:D1317"/>
    <mergeCell ref="B1318:D1318"/>
    <mergeCell ref="AC1319:AE1319"/>
    <mergeCell ref="AC1320:AE1320"/>
    <mergeCell ref="B1335:D1335"/>
    <mergeCell ref="AC1335:AE1335"/>
    <mergeCell ref="B1336:D1336"/>
    <mergeCell ref="AC1336:AE1336"/>
    <mergeCell ref="B1337:D1337"/>
    <mergeCell ref="AC1337:AE1337"/>
    <mergeCell ref="B1332:D1332"/>
    <mergeCell ref="AC1332:AE1332"/>
    <mergeCell ref="B1333:D1333"/>
    <mergeCell ref="AC1333:AE1333"/>
    <mergeCell ref="B1334:D1334"/>
    <mergeCell ref="AC1334:AE1334"/>
    <mergeCell ref="B1329:D1329"/>
    <mergeCell ref="AC1329:AE1329"/>
    <mergeCell ref="B1330:D1330"/>
    <mergeCell ref="AC1330:AE1330"/>
    <mergeCell ref="B1331:D1331"/>
    <mergeCell ref="AC1331:AE1331"/>
    <mergeCell ref="B1344:D1344"/>
    <mergeCell ref="AC1344:AE1344"/>
    <mergeCell ref="B1345:D1345"/>
    <mergeCell ref="AC1345:AE1345"/>
    <mergeCell ref="AC1346:AE1346"/>
    <mergeCell ref="AC1351:AE1351"/>
    <mergeCell ref="B1341:D1341"/>
    <mergeCell ref="AC1341:AE1341"/>
    <mergeCell ref="B1342:D1342"/>
    <mergeCell ref="AC1342:AE1342"/>
    <mergeCell ref="B1343:D1343"/>
    <mergeCell ref="AC1343:AE1343"/>
    <mergeCell ref="B1338:D1338"/>
    <mergeCell ref="AC1338:AE1338"/>
    <mergeCell ref="B1339:D1339"/>
    <mergeCell ref="AC1339:AE1339"/>
    <mergeCell ref="B1340:D1340"/>
    <mergeCell ref="AC1340:AE1340"/>
    <mergeCell ref="B1349:D1349"/>
    <mergeCell ref="AC1349:AE1349"/>
    <mergeCell ref="B1350:D1350"/>
    <mergeCell ref="AC1350:AE1350"/>
    <mergeCell ref="B1351:D1351"/>
    <mergeCell ref="B1346:D1346"/>
    <mergeCell ref="B1347:D1347"/>
    <mergeCell ref="AC1347:AE1347"/>
    <mergeCell ref="B1348:D1348"/>
    <mergeCell ref="AC1348:AE1348"/>
    <mergeCell ref="B1358:D1358"/>
    <mergeCell ref="AC1358:AE1358"/>
    <mergeCell ref="B1359:D1359"/>
    <mergeCell ref="AC1359:AE1359"/>
    <mergeCell ref="B1360:D1360"/>
    <mergeCell ref="AC1360:AE1360"/>
    <mergeCell ref="B1355:D1355"/>
    <mergeCell ref="AC1355:AE1355"/>
    <mergeCell ref="B1356:D1356"/>
    <mergeCell ref="AC1356:AE1356"/>
    <mergeCell ref="B1357:D1357"/>
    <mergeCell ref="AC1357:AE1357"/>
    <mergeCell ref="B1352:D1352"/>
    <mergeCell ref="AC1352:AE1352"/>
    <mergeCell ref="B1353:D1353"/>
    <mergeCell ref="AC1353:AE1353"/>
    <mergeCell ref="B1354:D1354"/>
    <mergeCell ref="AC1354:AE1354"/>
    <mergeCell ref="B1367:D1367"/>
    <mergeCell ref="AC1367:AE1367"/>
    <mergeCell ref="B1368:D1368"/>
    <mergeCell ref="AC1368:AE1368"/>
    <mergeCell ref="B1369:D1369"/>
    <mergeCell ref="AC1369:AE1369"/>
    <mergeCell ref="B1364:D1364"/>
    <mergeCell ref="AC1364:AE1364"/>
    <mergeCell ref="B1365:D1365"/>
    <mergeCell ref="AC1365:AE1365"/>
    <mergeCell ref="B1366:D1366"/>
    <mergeCell ref="AC1366:AE1366"/>
    <mergeCell ref="B1361:D1361"/>
    <mergeCell ref="AC1361:AE1361"/>
    <mergeCell ref="B1362:D1362"/>
    <mergeCell ref="AC1362:AE1362"/>
    <mergeCell ref="B1363:D1363"/>
    <mergeCell ref="AC1363:AE1363"/>
    <mergeCell ref="B1382:D1382"/>
    <mergeCell ref="B1383:D1383"/>
    <mergeCell ref="B1384:D1384"/>
    <mergeCell ref="B1377:D1377"/>
    <mergeCell ref="B1378:D1378"/>
    <mergeCell ref="B1379:D1379"/>
    <mergeCell ref="B1380:D1380"/>
    <mergeCell ref="B1381:D1381"/>
    <mergeCell ref="B1401:D1401"/>
    <mergeCell ref="AC1401:AE1401"/>
    <mergeCell ref="B1402:D1402"/>
    <mergeCell ref="AC1402:AE1402"/>
    <mergeCell ref="B1403:D1403"/>
    <mergeCell ref="B1398:D1398"/>
    <mergeCell ref="B1399:D1399"/>
    <mergeCell ref="AC1399:AE1399"/>
    <mergeCell ref="B1400:D1400"/>
    <mergeCell ref="AC1400:AE1400"/>
    <mergeCell ref="B1396:D1396"/>
    <mergeCell ref="AC1396:AE1396"/>
    <mergeCell ref="B1397:D1397"/>
    <mergeCell ref="B1394:D1394"/>
    <mergeCell ref="AC1394:AE1394"/>
    <mergeCell ref="B1395:D1395"/>
    <mergeCell ref="AC1395:AE1395"/>
    <mergeCell ref="AC1412:AE1412"/>
    <mergeCell ref="B1407:D1407"/>
    <mergeCell ref="AC1407:AE1407"/>
    <mergeCell ref="B1408:D1408"/>
    <mergeCell ref="AC1408:AE1408"/>
    <mergeCell ref="B1409:D1409"/>
    <mergeCell ref="AC1409:AE1409"/>
    <mergeCell ref="B1422:D1422"/>
    <mergeCell ref="AC1422:AE1422"/>
    <mergeCell ref="B1423:D1423"/>
    <mergeCell ref="AC1423:AE1423"/>
    <mergeCell ref="B1424:D1424"/>
    <mergeCell ref="AC1424:AE1424"/>
    <mergeCell ref="B1419:D1419"/>
    <mergeCell ref="AC1419:AE1419"/>
    <mergeCell ref="B1420:D1420"/>
    <mergeCell ref="AC1420:AE1420"/>
    <mergeCell ref="B1421:D1421"/>
    <mergeCell ref="AC1421:AE1421"/>
    <mergeCell ref="B1416:D1416"/>
    <mergeCell ref="AC1416:AE1416"/>
    <mergeCell ref="B1417:D1417"/>
    <mergeCell ref="AC1417:AE1417"/>
    <mergeCell ref="B1418:D1418"/>
    <mergeCell ref="AC1418:AE1418"/>
    <mergeCell ref="B1428:D1428"/>
    <mergeCell ref="AC1428:AE1428"/>
    <mergeCell ref="B1429:D1429"/>
    <mergeCell ref="AC1429:AE1429"/>
    <mergeCell ref="B1430:D1430"/>
    <mergeCell ref="AC1430:AE1430"/>
    <mergeCell ref="B1425:D1425"/>
    <mergeCell ref="AC1425:AE1425"/>
    <mergeCell ref="B1426:D1426"/>
    <mergeCell ref="AC1426:AE1426"/>
    <mergeCell ref="B1427:D1427"/>
    <mergeCell ref="AC1427:AE1427"/>
    <mergeCell ref="AC1436:AE1436"/>
    <mergeCell ref="B1434:D1434"/>
    <mergeCell ref="AC1434:AE1434"/>
    <mergeCell ref="B1435:D1435"/>
    <mergeCell ref="AC1435:AE1435"/>
    <mergeCell ref="B1436:D1436"/>
    <mergeCell ref="B1431:D1431"/>
    <mergeCell ref="AC1431:AE1431"/>
    <mergeCell ref="AC1462:AE1462"/>
    <mergeCell ref="B1463:D1463"/>
    <mergeCell ref="AC1463:AE1463"/>
    <mergeCell ref="B1464:D1464"/>
    <mergeCell ref="AC1464:AE1464"/>
    <mergeCell ref="AC1459:AE1459"/>
    <mergeCell ref="B1460:D1460"/>
    <mergeCell ref="AC1460:AE1460"/>
    <mergeCell ref="B1461:D1461"/>
    <mergeCell ref="AC1461:AE1461"/>
    <mergeCell ref="AC1444:AE1444"/>
    <mergeCell ref="AC1443:AE1443"/>
    <mergeCell ref="B1445:D1445"/>
    <mergeCell ref="B1443:D1443"/>
    <mergeCell ref="B1432:D1432"/>
    <mergeCell ref="AC1432:AE1432"/>
    <mergeCell ref="B1433:D1433"/>
    <mergeCell ref="AC1433:AE1433"/>
    <mergeCell ref="B1447:D1447"/>
    <mergeCell ref="B1448:D1448"/>
    <mergeCell ref="B1449:D1449"/>
    <mergeCell ref="B1450:D1450"/>
    <mergeCell ref="AC1450:AE1450"/>
    <mergeCell ref="AC1454:AE1454"/>
    <mergeCell ref="B1438:D1438"/>
    <mergeCell ref="B1475:D1475"/>
    <mergeCell ref="AC1475:AE1475"/>
    <mergeCell ref="B1476:D1476"/>
    <mergeCell ref="AC1476:AE1476"/>
    <mergeCell ref="AC1477:AE1477"/>
    <mergeCell ref="B1471:D1471"/>
    <mergeCell ref="AC1471:AE1471"/>
    <mergeCell ref="B1472:D1472"/>
    <mergeCell ref="AC1472:AE1472"/>
    <mergeCell ref="B1473:D1473"/>
    <mergeCell ref="AC1473:AE1473"/>
    <mergeCell ref="B1468:D1468"/>
    <mergeCell ref="AC1468:AE1468"/>
    <mergeCell ref="B1469:D1469"/>
    <mergeCell ref="AC1469:AE1469"/>
    <mergeCell ref="B1470:D1470"/>
    <mergeCell ref="AC1470:AE1470"/>
    <mergeCell ref="B1442:D1442"/>
    <mergeCell ref="AC1442:AE1442"/>
    <mergeCell ref="B1439:D1439"/>
    <mergeCell ref="B1440:D1440"/>
    <mergeCell ref="AC1440:AE1440"/>
    <mergeCell ref="B1441:D1441"/>
    <mergeCell ref="AC1441:AE1441"/>
    <mergeCell ref="B1465:D1465"/>
    <mergeCell ref="AC1465:AE1465"/>
    <mergeCell ref="B1466:D1466"/>
    <mergeCell ref="AC1466:AE1466"/>
    <mergeCell ref="B1467:D1467"/>
    <mergeCell ref="AC1467:AE1467"/>
    <mergeCell ref="B1462:D1462"/>
    <mergeCell ref="B1502:D1502"/>
    <mergeCell ref="AC1502:AE1502"/>
    <mergeCell ref="B1497:D1497"/>
    <mergeCell ref="AC1497:AE1497"/>
    <mergeCell ref="B1498:D1498"/>
    <mergeCell ref="AC1498:AE1498"/>
    <mergeCell ref="B1499:D1499"/>
    <mergeCell ref="AC1499:AE1499"/>
    <mergeCell ref="B1489:D1489"/>
    <mergeCell ref="AC1489:AE1489"/>
    <mergeCell ref="B1490:D1490"/>
    <mergeCell ref="AC1490:AE1490"/>
    <mergeCell ref="AC1491:AE1491"/>
    <mergeCell ref="AC1496:AE1496"/>
    <mergeCell ref="B1496:D1496"/>
    <mergeCell ref="B1493:D1493"/>
    <mergeCell ref="AC1493:AE1493"/>
    <mergeCell ref="B1494:D1494"/>
    <mergeCell ref="AC1494:AE1494"/>
    <mergeCell ref="B1495:D1495"/>
    <mergeCell ref="AC1495:AE1495"/>
    <mergeCell ref="B1491:D1491"/>
    <mergeCell ref="B1492:D1492"/>
    <mergeCell ref="AC1492:AE1492"/>
    <mergeCell ref="B115:D115"/>
    <mergeCell ref="B162:D162"/>
    <mergeCell ref="AC162:AE162"/>
    <mergeCell ref="B163:D163"/>
    <mergeCell ref="B164:D164"/>
    <mergeCell ref="AC164:AE164"/>
    <mergeCell ref="B154:D154"/>
    <mergeCell ref="AC154:AE154"/>
    <mergeCell ref="B155:D155"/>
    <mergeCell ref="AC155:AE155"/>
    <mergeCell ref="B156:D156"/>
    <mergeCell ref="AC156:AE156"/>
    <mergeCell ref="B151:D151"/>
    <mergeCell ref="AC151:AE151"/>
    <mergeCell ref="B152:D152"/>
    <mergeCell ref="AC152:AE152"/>
    <mergeCell ref="B1505:D1505"/>
    <mergeCell ref="AC1505:AE1505"/>
    <mergeCell ref="B1500:D1500"/>
    <mergeCell ref="AC1500:AE1500"/>
    <mergeCell ref="B1501:D1501"/>
    <mergeCell ref="B213:D213"/>
    <mergeCell ref="B214:D214"/>
    <mergeCell ref="B181:D181"/>
    <mergeCell ref="AC181:AE181"/>
    <mergeCell ref="B182:D182"/>
    <mergeCell ref="B206:D206"/>
    <mergeCell ref="AC206:AE206"/>
    <mergeCell ref="B187:D187"/>
    <mergeCell ref="AC187:AE187"/>
    <mergeCell ref="B188:D188"/>
    <mergeCell ref="AC188:AE188"/>
    <mergeCell ref="AC200:AE200"/>
    <mergeCell ref="B357:D357"/>
    <mergeCell ref="B358:D358"/>
    <mergeCell ref="AC358:AE358"/>
    <mergeCell ref="B353:D353"/>
    <mergeCell ref="AC353:AE353"/>
    <mergeCell ref="B354:D354"/>
    <mergeCell ref="AC354:AE354"/>
    <mergeCell ref="AC321:AE321"/>
    <mergeCell ref="AC322:AE322"/>
    <mergeCell ref="B344:D344"/>
    <mergeCell ref="AC344:AE344"/>
    <mergeCell ref="B345:D345"/>
    <mergeCell ref="AC345:AE345"/>
    <mergeCell ref="B346:D346"/>
    <mergeCell ref="AC346:AE346"/>
    <mergeCell ref="B341:D341"/>
    <mergeCell ref="AC341:AE341"/>
    <mergeCell ref="B342:D342"/>
    <mergeCell ref="AC342:AE342"/>
    <mergeCell ref="B343:D343"/>
    <mergeCell ref="AC343:AE343"/>
    <mergeCell ref="B338:D338"/>
    <mergeCell ref="AC338:AE338"/>
    <mergeCell ref="B339:D339"/>
    <mergeCell ref="AC339:AE339"/>
    <mergeCell ref="B340:D340"/>
    <mergeCell ref="AC340:AE340"/>
    <mergeCell ref="B318:D318"/>
    <mergeCell ref="AC318:AE318"/>
    <mergeCell ref="B319:D319"/>
    <mergeCell ref="AC319:AE319"/>
    <mergeCell ref="AC193:AE193"/>
    <mergeCell ref="B496:D496"/>
    <mergeCell ref="AC496:AE496"/>
    <mergeCell ref="B497:D497"/>
    <mergeCell ref="AC497:AE497"/>
    <mergeCell ref="B610:D610"/>
    <mergeCell ref="B611:D611"/>
    <mergeCell ref="AC611:AE611"/>
    <mergeCell ref="B612:D612"/>
    <mergeCell ref="AC612:AE612"/>
    <mergeCell ref="B561:D561"/>
    <mergeCell ref="AC561:AE561"/>
    <mergeCell ref="B562:D562"/>
    <mergeCell ref="AC562:AE562"/>
    <mergeCell ref="B563:D563"/>
    <mergeCell ref="B511:D511"/>
    <mergeCell ref="B558:D558"/>
    <mergeCell ref="B559:D559"/>
    <mergeCell ref="AC559:AE559"/>
    <mergeCell ref="B560:D560"/>
    <mergeCell ref="AC560:AE560"/>
    <mergeCell ref="B508:D508"/>
    <mergeCell ref="AC508:AE508"/>
    <mergeCell ref="B509:D509"/>
    <mergeCell ref="AC509:AE509"/>
    <mergeCell ref="B510:D510"/>
    <mergeCell ref="AC510:AE510"/>
    <mergeCell ref="B602:D602"/>
    <mergeCell ref="B608:D608"/>
    <mergeCell ref="B603:D603"/>
    <mergeCell ref="AC603:AE603"/>
    <mergeCell ref="B604:D604"/>
    <mergeCell ref="AC535:AE535"/>
    <mergeCell ref="B750:D750"/>
    <mergeCell ref="AC750:AE750"/>
    <mergeCell ref="B751:D751"/>
    <mergeCell ref="B744:D744"/>
    <mergeCell ref="B752:D752"/>
    <mergeCell ref="AC752:AE752"/>
    <mergeCell ref="B747:D747"/>
    <mergeCell ref="AC747:AE747"/>
    <mergeCell ref="B748:D748"/>
    <mergeCell ref="AC748:AE748"/>
    <mergeCell ref="B749:D749"/>
    <mergeCell ref="AC749:AE749"/>
    <mergeCell ref="AC751:AE751"/>
    <mergeCell ref="AC602:AE602"/>
    <mergeCell ref="AC744:AE744"/>
    <mergeCell ref="AC733:AE733"/>
    <mergeCell ref="AC608:AE608"/>
    <mergeCell ref="B745:D745"/>
    <mergeCell ref="AC745:AE745"/>
    <mergeCell ref="B746:D746"/>
    <mergeCell ref="AC746:AE746"/>
    <mergeCell ref="B741:D741"/>
    <mergeCell ref="AC741:AE741"/>
    <mergeCell ref="B742:D742"/>
    <mergeCell ref="AC742:AE742"/>
    <mergeCell ref="B743:D743"/>
    <mergeCell ref="AC743:AE743"/>
    <mergeCell ref="B738:D738"/>
    <mergeCell ref="AC738:AE738"/>
    <mergeCell ref="B739:D739"/>
    <mergeCell ref="AC739:AE739"/>
    <mergeCell ref="B891:D891"/>
    <mergeCell ref="AC891:AE891"/>
    <mergeCell ref="B955:D955"/>
    <mergeCell ref="AC955:AE955"/>
    <mergeCell ref="B956:D956"/>
    <mergeCell ref="AC956:AE956"/>
    <mergeCell ref="B957:D957"/>
    <mergeCell ref="B905:D905"/>
    <mergeCell ref="B952:D952"/>
    <mergeCell ref="B953:D953"/>
    <mergeCell ref="AC953:AE953"/>
    <mergeCell ref="B954:D954"/>
    <mergeCell ref="AC954:AE954"/>
    <mergeCell ref="B902:D902"/>
    <mergeCell ref="AC902:AE902"/>
    <mergeCell ref="B903:D903"/>
    <mergeCell ref="AC903:AE903"/>
    <mergeCell ref="B904:D904"/>
    <mergeCell ref="AC904:AE904"/>
    <mergeCell ref="B950:D950"/>
    <mergeCell ref="AC950:AE950"/>
    <mergeCell ref="B951:D951"/>
    <mergeCell ref="AC951:AE951"/>
    <mergeCell ref="AC952:AE952"/>
    <mergeCell ref="AC957:AE957"/>
    <mergeCell ref="B935:D935"/>
    <mergeCell ref="B947:D947"/>
    <mergeCell ref="AC947:AE947"/>
    <mergeCell ref="B948:D948"/>
    <mergeCell ref="AC948:AE948"/>
    <mergeCell ref="B949:D949"/>
    <mergeCell ref="AC949:AE949"/>
    <mergeCell ref="B1373:D1373"/>
    <mergeCell ref="AC1373:AE1373"/>
    <mergeCell ref="B1374:D1374"/>
    <mergeCell ref="AC1374:AE1374"/>
    <mergeCell ref="B1375:D1375"/>
    <mergeCell ref="AC1375:AE1375"/>
    <mergeCell ref="B1370:D1370"/>
    <mergeCell ref="AC1370:AE1370"/>
    <mergeCell ref="B1371:D1371"/>
    <mergeCell ref="AC1371:AE1371"/>
    <mergeCell ref="B1372:D1372"/>
    <mergeCell ref="AC1372:AE1372"/>
    <mergeCell ref="B1376:D1376"/>
    <mergeCell ref="B1486:D1486"/>
    <mergeCell ref="AC1486:AE1486"/>
    <mergeCell ref="B1478:D1478"/>
    <mergeCell ref="AC1478:AE1478"/>
    <mergeCell ref="B1479:D1479"/>
    <mergeCell ref="AC1479:AE1479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B1474:D1474"/>
    <mergeCell ref="AC1474:AE1474"/>
    <mergeCell ref="B1437:D1437"/>
    <mergeCell ref="AC1437:AE1437"/>
    <mergeCell ref="B1487:D1487"/>
    <mergeCell ref="AC1487:AE1487"/>
    <mergeCell ref="B1488:D1488"/>
    <mergeCell ref="AC1488:AE1488"/>
    <mergeCell ref="AC1481:AE1481"/>
    <mergeCell ref="B1482:D1482"/>
    <mergeCell ref="AC1482:AE1482"/>
    <mergeCell ref="B1477:D1477"/>
    <mergeCell ref="B1543:D1543"/>
    <mergeCell ref="B1544:D1544"/>
    <mergeCell ref="AC1544:AE1544"/>
    <mergeCell ref="B1545:D1545"/>
    <mergeCell ref="AC1545:AE1545"/>
    <mergeCell ref="B1542:D1542"/>
    <mergeCell ref="AC1542:AE1542"/>
    <mergeCell ref="AC1543:AE1543"/>
    <mergeCell ref="B1533:D1533"/>
    <mergeCell ref="AC1533:AE1533"/>
    <mergeCell ref="B1534:D1534"/>
    <mergeCell ref="AC1534:AE1534"/>
    <mergeCell ref="B1529:D1529"/>
    <mergeCell ref="AC1529:AE1529"/>
    <mergeCell ref="B1530:D1530"/>
    <mergeCell ref="AC1530:AE1530"/>
    <mergeCell ref="B1531:D1531"/>
    <mergeCell ref="AC1531:AE1531"/>
    <mergeCell ref="B1526:D1526"/>
    <mergeCell ref="AC1525:AE1525"/>
    <mergeCell ref="B1506:D1506"/>
    <mergeCell ref="B1507:D1507"/>
    <mergeCell ref="AC1507:AE1507"/>
    <mergeCell ref="B1508:D1508"/>
    <mergeCell ref="AC1508:AE1508"/>
    <mergeCell ref="B1503:D1503"/>
    <mergeCell ref="AC1503:AE1503"/>
    <mergeCell ref="B1504:D1504"/>
    <mergeCell ref="AC1504:AE1504"/>
    <mergeCell ref="AC1556:AE1556"/>
    <mergeCell ref="B1557:D1557"/>
    <mergeCell ref="AC1557:AE1557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AC1526:AE1526"/>
    <mergeCell ref="B1527:D1527"/>
    <mergeCell ref="AC1527:AE1527"/>
    <mergeCell ref="B1528:D1528"/>
    <mergeCell ref="B1555:D1555"/>
    <mergeCell ref="B1541:D1541"/>
    <mergeCell ref="B1569:D1569"/>
    <mergeCell ref="AC1569:AE1569"/>
    <mergeCell ref="B1564:D1564"/>
    <mergeCell ref="AC1564:AE1564"/>
    <mergeCell ref="B1565:D1565"/>
    <mergeCell ref="AC1565:AE1565"/>
    <mergeCell ref="B1566:D1566"/>
    <mergeCell ref="AC1566:AE1566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AC1541:AE1541"/>
    <mergeCell ref="B1538:D1538"/>
    <mergeCell ref="AC1538:AE1538"/>
    <mergeCell ref="B1539:D1539"/>
    <mergeCell ref="B1597:D1597"/>
    <mergeCell ref="AC1597:AE1597"/>
    <mergeCell ref="B1598:D1598"/>
    <mergeCell ref="AC1598:AE1598"/>
    <mergeCell ref="B1599:D1599"/>
    <mergeCell ref="AC1599:AE1599"/>
    <mergeCell ref="AC1555:AE1555"/>
    <mergeCell ref="B1556:D1556"/>
    <mergeCell ref="B1594:D1594"/>
    <mergeCell ref="AC1594:AE1594"/>
    <mergeCell ref="B1595:D1595"/>
    <mergeCell ref="AC1595:AE1595"/>
    <mergeCell ref="B1596:D1596"/>
    <mergeCell ref="AC1596:AE1596"/>
    <mergeCell ref="AC1591:AE1591"/>
    <mergeCell ref="B1592:D1592"/>
    <mergeCell ref="AC1592:AE1592"/>
    <mergeCell ref="B1593:D1593"/>
    <mergeCell ref="AC1593:AE1593"/>
    <mergeCell ref="B1573:D1573"/>
    <mergeCell ref="AC1573:AE1573"/>
    <mergeCell ref="B1574:D1574"/>
    <mergeCell ref="AC1574:AE1574"/>
    <mergeCell ref="B1570:D1570"/>
    <mergeCell ref="AC1570:AE1570"/>
    <mergeCell ref="B1571:D1571"/>
    <mergeCell ref="AC1571:AE1571"/>
    <mergeCell ref="B1572:D1572"/>
    <mergeCell ref="AC1572:AE1572"/>
    <mergeCell ref="AC1575:AE1575"/>
    <mergeCell ref="AC1576:AE1576"/>
    <mergeCell ref="B1606:D1606"/>
    <mergeCell ref="AC1606:AE1606"/>
    <mergeCell ref="B1607:D1607"/>
    <mergeCell ref="AC1607:AE1607"/>
    <mergeCell ref="B1608:D1608"/>
    <mergeCell ref="AC1608:AE1608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AC1578:AE1578"/>
    <mergeCell ref="B1615:D1615"/>
    <mergeCell ref="AC1615:AE1615"/>
    <mergeCell ref="B1616:D1616"/>
    <mergeCell ref="AC1616:AE1616"/>
    <mergeCell ref="B1617:D1617"/>
    <mergeCell ref="AC1617:AE1617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B1624:D1624"/>
    <mergeCell ref="AC1624:AE1624"/>
    <mergeCell ref="B1625:D1625"/>
    <mergeCell ref="AC1625:AE1625"/>
    <mergeCell ref="B1626:D1626"/>
    <mergeCell ref="AC1626:AE1626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33:D1633"/>
    <mergeCell ref="AC1633:AE1633"/>
    <mergeCell ref="B1634:D1634"/>
    <mergeCell ref="AC1634:AE1634"/>
    <mergeCell ref="B1635:D1635"/>
    <mergeCell ref="AC1635:AE1635"/>
    <mergeCell ref="B1630:D1630"/>
    <mergeCell ref="AC1630:AE1630"/>
    <mergeCell ref="B1631:D1631"/>
    <mergeCell ref="AC1631:AE1631"/>
    <mergeCell ref="B1632:D1632"/>
    <mergeCell ref="AC1632:AE1632"/>
    <mergeCell ref="B1627:D1627"/>
    <mergeCell ref="AC1627:AE1627"/>
    <mergeCell ref="B1628:D1628"/>
    <mergeCell ref="AC1628:AE1628"/>
    <mergeCell ref="B1629:D1629"/>
    <mergeCell ref="AC1629:AE1629"/>
    <mergeCell ref="B1660:D1660"/>
    <mergeCell ref="AC1660:AE1660"/>
    <mergeCell ref="B1661:D1661"/>
    <mergeCell ref="AC1661:AE1661"/>
    <mergeCell ref="B1662:D1662"/>
    <mergeCell ref="AC1662:AE1662"/>
    <mergeCell ref="AC1657:AE1657"/>
    <mergeCell ref="B1658:D1658"/>
    <mergeCell ref="AC1658:AE1658"/>
    <mergeCell ref="B1659:D1659"/>
    <mergeCell ref="AC1659:AE1659"/>
    <mergeCell ref="B1639:D1639"/>
    <mergeCell ref="AC1639:AE1639"/>
    <mergeCell ref="B1640:D1640"/>
    <mergeCell ref="AC1640:AE1640"/>
    <mergeCell ref="B1636:D1636"/>
    <mergeCell ref="AC1636:AE1636"/>
    <mergeCell ref="B1637:D1637"/>
    <mergeCell ref="AC1637:AE1637"/>
    <mergeCell ref="B1638:D1638"/>
    <mergeCell ref="AC1638:AE1638"/>
    <mergeCell ref="AC1641:AE1641"/>
    <mergeCell ref="AC1642:AE1642"/>
    <mergeCell ref="B1643:D1643"/>
    <mergeCell ref="B1644:D1644"/>
    <mergeCell ref="B1645:D1645"/>
    <mergeCell ref="B1646:D1646"/>
    <mergeCell ref="B1647:D1647"/>
    <mergeCell ref="B1648:D1648"/>
    <mergeCell ref="AC1648:AE1648"/>
    <mergeCell ref="AC1652:AE1652"/>
    <mergeCell ref="AC1643:AE1643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96:D1696"/>
    <mergeCell ref="AC1696:AE1696"/>
    <mergeCell ref="B1697:D1697"/>
    <mergeCell ref="AC1697:AE1697"/>
    <mergeCell ref="B1698:D1698"/>
    <mergeCell ref="AC1698:AE1698"/>
    <mergeCell ref="B1693:D1693"/>
    <mergeCell ref="AC1693:AE1693"/>
    <mergeCell ref="B1694:D1694"/>
    <mergeCell ref="AC1694:AE1694"/>
    <mergeCell ref="B1695:D1695"/>
    <mergeCell ref="AC1695:AE1695"/>
    <mergeCell ref="B1690:D1690"/>
    <mergeCell ref="AC1690:AE1690"/>
    <mergeCell ref="B1691:D1691"/>
    <mergeCell ref="AC1691:AE1691"/>
    <mergeCell ref="B1692:D1692"/>
    <mergeCell ref="AC1692:AE1692"/>
    <mergeCell ref="B1705:D1705"/>
    <mergeCell ref="AC1705:AE1705"/>
    <mergeCell ref="B1706:D1706"/>
    <mergeCell ref="AC1706:AE1706"/>
    <mergeCell ref="B1702:D1702"/>
    <mergeCell ref="AC1702:AE1702"/>
    <mergeCell ref="B1703:D1703"/>
    <mergeCell ref="AC1703:AE1703"/>
    <mergeCell ref="B1704:D1704"/>
    <mergeCell ref="AC1704:AE1704"/>
    <mergeCell ref="B1699:D1699"/>
    <mergeCell ref="AC1699:AE1699"/>
    <mergeCell ref="B1700:D1700"/>
    <mergeCell ref="AC1700:AE1700"/>
    <mergeCell ref="B1701:D1701"/>
    <mergeCell ref="AC1701:AE1701"/>
    <mergeCell ref="AC1707:AE1707"/>
    <mergeCell ref="AC1708:AE1708"/>
    <mergeCell ref="B1707:D1707"/>
    <mergeCell ref="B1708:D1708"/>
    <mergeCell ref="B1709:D1709"/>
    <mergeCell ref="B1710:D1710"/>
    <mergeCell ref="B1711:D1711"/>
    <mergeCell ref="B1712:D1712"/>
    <mergeCell ref="B1713:D1713"/>
    <mergeCell ref="B1714:D1714"/>
    <mergeCell ref="AC1714:AE1714"/>
    <mergeCell ref="AC1718:AE1718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AC1723:AE1723"/>
    <mergeCell ref="B1724:D1724"/>
    <mergeCell ref="AC1724:AE1724"/>
    <mergeCell ref="B1725:D1725"/>
    <mergeCell ref="AC1725:AE1725"/>
    <mergeCell ref="AC1711:AE1711"/>
    <mergeCell ref="AC1712:AE1712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B1747:D1747"/>
    <mergeCell ref="AC1747:AE1747"/>
    <mergeCell ref="B1748:D1748"/>
    <mergeCell ref="AC1748:AE1748"/>
    <mergeCell ref="B1749:D1749"/>
    <mergeCell ref="AC1749:AE1749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56:D1756"/>
    <mergeCell ref="AC1756:AE1756"/>
    <mergeCell ref="B1757:D1757"/>
    <mergeCell ref="AC1757:AE1757"/>
    <mergeCell ref="B1758:D1758"/>
    <mergeCell ref="AC1758:AE1758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B1765:D1765"/>
    <mergeCell ref="AC1765:AE1765"/>
    <mergeCell ref="B1766:D1766"/>
    <mergeCell ref="AC1766:AE1766"/>
    <mergeCell ref="B1767:D1767"/>
    <mergeCell ref="AC1767:AE1767"/>
    <mergeCell ref="B1762:D1762"/>
    <mergeCell ref="AC1762:AE1762"/>
    <mergeCell ref="B1763:D1763"/>
    <mergeCell ref="AC1763:AE1763"/>
    <mergeCell ref="B1764:D1764"/>
    <mergeCell ref="AC1764:AE1764"/>
    <mergeCell ref="B1759:D1759"/>
    <mergeCell ref="AC1759:AE1759"/>
    <mergeCell ref="B1760:D1760"/>
    <mergeCell ref="AC1760:AE1760"/>
    <mergeCell ref="B1761:D1761"/>
    <mergeCell ref="AC1761:AE1761"/>
    <mergeCell ref="B1771:D1771"/>
    <mergeCell ref="AC1771:AE1771"/>
    <mergeCell ref="B1772:D1772"/>
    <mergeCell ref="AC1772:AE1772"/>
    <mergeCell ref="B1768:D1768"/>
    <mergeCell ref="AC1768:AE1768"/>
    <mergeCell ref="B1769:D1769"/>
    <mergeCell ref="AC1769:AE1769"/>
    <mergeCell ref="B1770:D1770"/>
    <mergeCell ref="AC1770:AE1770"/>
    <mergeCell ref="AC1773:AE1773"/>
    <mergeCell ref="AC1774:AE1774"/>
    <mergeCell ref="B1773:D1773"/>
    <mergeCell ref="B1774:D1774"/>
    <mergeCell ref="B1775:D1775"/>
    <mergeCell ref="B1776:D1776"/>
    <mergeCell ref="B1777:D1777"/>
    <mergeCell ref="AC1775:AE1775"/>
    <mergeCell ref="AC1776:AE1776"/>
    <mergeCell ref="AC1777:AE1777"/>
    <mergeCell ref="AC1815:AE1815"/>
    <mergeCell ref="B1778:D1778"/>
    <mergeCell ref="B1779:D1779"/>
    <mergeCell ref="B1780:D1780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795:D1795"/>
    <mergeCell ref="AC1795:AE1795"/>
    <mergeCell ref="B1796:D1796"/>
    <mergeCell ref="AC1796:AE1796"/>
    <mergeCell ref="B1797:D1797"/>
    <mergeCell ref="AC1797:AE1797"/>
    <mergeCell ref="AC1780:AE1780"/>
    <mergeCell ref="AC1784:AE1784"/>
    <mergeCell ref="AC1778:AE1778"/>
    <mergeCell ref="B1792:D1792"/>
    <mergeCell ref="AC1792:AE1792"/>
    <mergeCell ref="B1793:D1793"/>
    <mergeCell ref="AC1793:AE1793"/>
    <mergeCell ref="B1794:D1794"/>
    <mergeCell ref="AC1794:AE1794"/>
    <mergeCell ref="AC1789:AE1789"/>
    <mergeCell ref="AC1844:AE1844"/>
    <mergeCell ref="B1825:D1825"/>
    <mergeCell ref="AC1825:AE1825"/>
    <mergeCell ref="B1826:D1826"/>
    <mergeCell ref="AC1826:AE1826"/>
    <mergeCell ref="B1827:D1827"/>
    <mergeCell ref="AC1827:AE1827"/>
    <mergeCell ref="B1822:D1822"/>
    <mergeCell ref="AC1822:AE1822"/>
    <mergeCell ref="B1823:D1823"/>
    <mergeCell ref="AC1823:AE1823"/>
    <mergeCell ref="B1824:D1824"/>
    <mergeCell ref="AC1824:AE1824"/>
    <mergeCell ref="B1806:D1806"/>
    <mergeCell ref="AC1806:AE1806"/>
    <mergeCell ref="B1819:D1819"/>
    <mergeCell ref="AC1819:AE1819"/>
    <mergeCell ref="B1820:D1820"/>
    <mergeCell ref="AC1820:AE1820"/>
    <mergeCell ref="B1821:D1821"/>
    <mergeCell ref="AC1821:AE1821"/>
    <mergeCell ref="B1816:D1816"/>
    <mergeCell ref="AC1816:AE1816"/>
    <mergeCell ref="B1817:D1817"/>
    <mergeCell ref="AC1817:AE1817"/>
    <mergeCell ref="B1818:D1818"/>
    <mergeCell ref="AC1818:AE1818"/>
    <mergeCell ref="B1813:D1813"/>
    <mergeCell ref="AC1813:AE1813"/>
    <mergeCell ref="B1814:D1814"/>
    <mergeCell ref="AC1814:AE1814"/>
    <mergeCell ref="B1815:D1815"/>
    <mergeCell ref="AC1850:AE1850"/>
    <mergeCell ref="B1840:D1840"/>
    <mergeCell ref="B1841:D1841"/>
    <mergeCell ref="B1842:D1842"/>
    <mergeCell ref="B1843:D1843"/>
    <mergeCell ref="B1844:D1844"/>
    <mergeCell ref="B1845:D1845"/>
    <mergeCell ref="B1828:D1828"/>
    <mergeCell ref="AC1828:AE1828"/>
    <mergeCell ref="B1829:D1829"/>
    <mergeCell ref="AC1829:AE1829"/>
    <mergeCell ref="B1830:D1830"/>
    <mergeCell ref="AC1830:AE1830"/>
    <mergeCell ref="B1837:D1837"/>
    <mergeCell ref="AC1837:AE1837"/>
    <mergeCell ref="B1838:D1838"/>
    <mergeCell ref="AC1838:AE1838"/>
    <mergeCell ref="B1834:D1834"/>
    <mergeCell ref="AC1834:AE1834"/>
    <mergeCell ref="B1835:D1835"/>
    <mergeCell ref="AC1835:AE1835"/>
    <mergeCell ref="B1836:D1836"/>
    <mergeCell ref="AC1836:AE1836"/>
    <mergeCell ref="B1831:D1831"/>
    <mergeCell ref="AC1831:AE1831"/>
    <mergeCell ref="B1832:D1832"/>
    <mergeCell ref="AC1832:AE1832"/>
    <mergeCell ref="B1833:D1833"/>
    <mergeCell ref="AC1833:AE1833"/>
    <mergeCell ref="AC1840:AE1840"/>
    <mergeCell ref="AC1839:AE1839"/>
    <mergeCell ref="AC1843:AE1843"/>
    <mergeCell ref="AC1870:AE1870"/>
    <mergeCell ref="B1871:D1871"/>
    <mergeCell ref="AC1871:AE1871"/>
    <mergeCell ref="B1861:D1861"/>
    <mergeCell ref="AC1861:AE1861"/>
    <mergeCell ref="B1862:D1862"/>
    <mergeCell ref="AC1862:AE1862"/>
    <mergeCell ref="B1863:D1863"/>
    <mergeCell ref="AC1863:AE1863"/>
    <mergeCell ref="B1858:D1858"/>
    <mergeCell ref="AC1858:AE1858"/>
    <mergeCell ref="B1859:D1859"/>
    <mergeCell ref="AC1859:AE1859"/>
    <mergeCell ref="B1860:D1860"/>
    <mergeCell ref="AC1860:AE1860"/>
    <mergeCell ref="AC1855:AE1855"/>
    <mergeCell ref="B1856:D1856"/>
    <mergeCell ref="AC1856:AE1856"/>
    <mergeCell ref="B1857:D1857"/>
    <mergeCell ref="AC1857:AE1857"/>
    <mergeCell ref="B1876:D1876"/>
    <mergeCell ref="AC1876:AE1876"/>
    <mergeCell ref="B1877:D1877"/>
    <mergeCell ref="AC1877:AE1877"/>
    <mergeCell ref="B1878:D1878"/>
    <mergeCell ref="AC1878:AE1878"/>
    <mergeCell ref="B1873:D1873"/>
    <mergeCell ref="AC1873:AE1873"/>
    <mergeCell ref="B1874:D1874"/>
    <mergeCell ref="AC1874:AE1874"/>
    <mergeCell ref="B1875:D1875"/>
    <mergeCell ref="AC1875:AE1875"/>
    <mergeCell ref="AC1841:AE1841"/>
    <mergeCell ref="AC1842:AE1842"/>
    <mergeCell ref="B1839:D1839"/>
    <mergeCell ref="B1872:D1872"/>
    <mergeCell ref="AC1872:AE1872"/>
    <mergeCell ref="B1867:D1867"/>
    <mergeCell ref="AC1867:AE1867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46:D1846"/>
    <mergeCell ref="AC1846:AE1846"/>
    <mergeCell ref="B1870:D1870"/>
    <mergeCell ref="B1885:D1885"/>
    <mergeCell ref="AC1885:AE1885"/>
    <mergeCell ref="B1886:D1886"/>
    <mergeCell ref="AC1886:AE1886"/>
    <mergeCell ref="B1887:D1887"/>
    <mergeCell ref="AC1887:AE1887"/>
    <mergeCell ref="B1882:D1882"/>
    <mergeCell ref="AC1882:AE1882"/>
    <mergeCell ref="B1883:D1883"/>
    <mergeCell ref="AC1883:AE1883"/>
    <mergeCell ref="B1884:D1884"/>
    <mergeCell ref="AC1884:AE1884"/>
    <mergeCell ref="B1879:D1879"/>
    <mergeCell ref="AC1879:AE1879"/>
    <mergeCell ref="B1880:D1880"/>
    <mergeCell ref="AC1880:AE1880"/>
    <mergeCell ref="B1881:D1881"/>
    <mergeCell ref="AC1881:AE1881"/>
    <mergeCell ref="B1894:D1894"/>
    <mergeCell ref="AC1894:AE1894"/>
    <mergeCell ref="B1895:D1895"/>
    <mergeCell ref="AC1895:AE1895"/>
    <mergeCell ref="B1896:D1896"/>
    <mergeCell ref="AC1896:AE1896"/>
    <mergeCell ref="B1891:D1891"/>
    <mergeCell ref="AC1891:AE1891"/>
    <mergeCell ref="B1892:D1892"/>
    <mergeCell ref="AC1892:AE1892"/>
    <mergeCell ref="B1893:D1893"/>
    <mergeCell ref="AC1893:AE1893"/>
    <mergeCell ref="B1888:D1888"/>
    <mergeCell ref="AC1888:AE1888"/>
    <mergeCell ref="B1889:D1889"/>
    <mergeCell ref="AC1889:AE1889"/>
    <mergeCell ref="B1890:D1890"/>
    <mergeCell ref="AC1890:AE1890"/>
    <mergeCell ref="B1903:D1903"/>
    <mergeCell ref="AC1903:AE1903"/>
    <mergeCell ref="B1904:D1904"/>
    <mergeCell ref="AC1904:AE1904"/>
    <mergeCell ref="B1900:D1900"/>
    <mergeCell ref="AC1900:AE1900"/>
    <mergeCell ref="B1901:D1901"/>
    <mergeCell ref="AC1901:AE1901"/>
    <mergeCell ref="B1902:D1902"/>
    <mergeCell ref="AC1902:AE1902"/>
    <mergeCell ref="AC1905:AE1905"/>
    <mergeCell ref="AC1906:AE1906"/>
    <mergeCell ref="AC1907:AE1907"/>
    <mergeCell ref="AC1908:AE1908"/>
    <mergeCell ref="AC1909:AE1909"/>
    <mergeCell ref="B1897:D1897"/>
    <mergeCell ref="AC1897:AE1897"/>
    <mergeCell ref="B1898:D1898"/>
    <mergeCell ref="AC1898:AE1898"/>
    <mergeCell ref="B1899:D1899"/>
    <mergeCell ref="AC1899:AE1899"/>
    <mergeCell ref="B1905:D1905"/>
    <mergeCell ref="B1906:D1906"/>
    <mergeCell ref="B1907:D1907"/>
    <mergeCell ref="B1908:D1908"/>
    <mergeCell ref="B1909:D1909"/>
    <mergeCell ref="B1936:D1936"/>
    <mergeCell ref="AC1936:AE1936"/>
    <mergeCell ref="B1937:D1937"/>
    <mergeCell ref="AC1937:AE1937"/>
    <mergeCell ref="B1938:D1938"/>
    <mergeCell ref="AC1938:AE1938"/>
    <mergeCell ref="AC1910:AE1910"/>
    <mergeCell ref="B1910:D1910"/>
    <mergeCell ref="B1911:D1911"/>
    <mergeCell ref="B1912:D1912"/>
    <mergeCell ref="AC1912:AE1912"/>
    <mergeCell ref="B1933:D1933"/>
    <mergeCell ref="AC1933:AE1933"/>
    <mergeCell ref="B1934:D1934"/>
    <mergeCell ref="AC1934:AE1934"/>
    <mergeCell ref="B1935:D1935"/>
    <mergeCell ref="AC1935:AE1935"/>
    <mergeCell ref="B1930:D1930"/>
    <mergeCell ref="AC1930:AE1930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AC1922:AE1922"/>
    <mergeCell ref="B1923:D1923"/>
    <mergeCell ref="AC1923:AE1923"/>
    <mergeCell ref="B1945:D1945"/>
    <mergeCell ref="AC1945:AE1945"/>
    <mergeCell ref="B1946:D1946"/>
    <mergeCell ref="AC1946:AE1946"/>
    <mergeCell ref="B1947:D1947"/>
    <mergeCell ref="AC1947:AE1947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AC1992:AE1992"/>
    <mergeCell ref="AC1987:AE1987"/>
    <mergeCell ref="B1988:D1988"/>
    <mergeCell ref="AC1988:AE1988"/>
    <mergeCell ref="B1989:D1989"/>
    <mergeCell ref="AC1989:AE1989"/>
    <mergeCell ref="B1955:D1955"/>
    <mergeCell ref="AC1955:AE1955"/>
    <mergeCell ref="B1956:D1956"/>
    <mergeCell ref="AC1956:AE1956"/>
    <mergeCell ref="B1951:D1951"/>
    <mergeCell ref="AC1951:AE1951"/>
    <mergeCell ref="B1952:D1952"/>
    <mergeCell ref="AC1952:AE1952"/>
    <mergeCell ref="B1953:D1953"/>
    <mergeCell ref="AC1953:AE1953"/>
    <mergeCell ref="B1948:D1948"/>
    <mergeCell ref="AC1948:AE1948"/>
    <mergeCell ref="B1949:D1949"/>
    <mergeCell ref="AC1949:AE1949"/>
    <mergeCell ref="B1950:D1950"/>
    <mergeCell ref="AC1950:AE1950"/>
    <mergeCell ref="B1966:D1966"/>
    <mergeCell ref="AC1966:AE1966"/>
    <mergeCell ref="B1967:D1967"/>
    <mergeCell ref="AC1967:AE1967"/>
    <mergeCell ref="B1968:D1968"/>
    <mergeCell ref="AC1968:AE1968"/>
    <mergeCell ref="B1963:D1963"/>
    <mergeCell ref="AC1963:AE1963"/>
    <mergeCell ref="B1964:D1964"/>
    <mergeCell ref="AC1964:AE1964"/>
    <mergeCell ref="B1965:D1965"/>
    <mergeCell ref="AC1965:AE1965"/>
    <mergeCell ref="AC1971:AE1971"/>
    <mergeCell ref="AC1972:AE1972"/>
    <mergeCell ref="AC1973:AE1973"/>
    <mergeCell ref="AC1974:AE1974"/>
    <mergeCell ref="AC1975:AE1975"/>
    <mergeCell ref="B1969:D1969"/>
    <mergeCell ref="AC1969:AE1969"/>
    <mergeCell ref="B1970:D1970"/>
    <mergeCell ref="B2003:D2003"/>
    <mergeCell ref="AC2003:AE2003"/>
    <mergeCell ref="AC1970:AE1970"/>
    <mergeCell ref="AC1976:AE1976"/>
    <mergeCell ref="B2004:D2004"/>
    <mergeCell ref="AC2004:AE2004"/>
    <mergeCell ref="B1999:D1999"/>
    <mergeCell ref="AC1999:AE1999"/>
    <mergeCell ref="B2000:D2000"/>
    <mergeCell ref="AC2000:AE2000"/>
    <mergeCell ref="B2001:D2001"/>
    <mergeCell ref="AC2001:AE2001"/>
    <mergeCell ref="B1996:D1996"/>
    <mergeCell ref="AC1996:AE1996"/>
    <mergeCell ref="B1997:D1997"/>
    <mergeCell ref="AC1997:AE1997"/>
    <mergeCell ref="B1998:D1998"/>
    <mergeCell ref="AC1998:AE1998"/>
    <mergeCell ref="B1993:D1993"/>
    <mergeCell ref="AC1993:AE1993"/>
    <mergeCell ref="B1994:D1994"/>
    <mergeCell ref="AC1994:AE1994"/>
    <mergeCell ref="B1995:D1995"/>
    <mergeCell ref="AC1995:AE1995"/>
    <mergeCell ref="B2002:D2002"/>
    <mergeCell ref="AC2002:AE2002"/>
    <mergeCell ref="B1991:D1991"/>
    <mergeCell ref="AC1991:AE1991"/>
    <mergeCell ref="B1992:D1992"/>
    <mergeCell ref="AC981:AE981"/>
    <mergeCell ref="AC982:AE982"/>
    <mergeCell ref="AC985:AE985"/>
    <mergeCell ref="AC986:AE986"/>
    <mergeCell ref="AC1051:AE1051"/>
    <mergeCell ref="AC1052:AE1052"/>
    <mergeCell ref="AC1117:AE1117"/>
    <mergeCell ref="AC1118:AE1118"/>
    <mergeCell ref="AC1183:AE1183"/>
    <mergeCell ref="AC1184:AE1184"/>
    <mergeCell ref="AC1249:AE1249"/>
    <mergeCell ref="AC1250:AE1250"/>
    <mergeCell ref="AC1315:AE1315"/>
    <mergeCell ref="AC1316:AE1316"/>
    <mergeCell ref="AC1381:AE1381"/>
    <mergeCell ref="AC1382:AE1382"/>
    <mergeCell ref="B1990:D1990"/>
    <mergeCell ref="AC1990:AE1990"/>
    <mergeCell ref="B1960:D1960"/>
    <mergeCell ref="AC1960:AE1960"/>
    <mergeCell ref="B1961:D1961"/>
    <mergeCell ref="AC1961:AE1961"/>
    <mergeCell ref="B1962:D1962"/>
    <mergeCell ref="AC1962:AE1962"/>
    <mergeCell ref="B1957:D1957"/>
    <mergeCell ref="AC1957:AE1957"/>
    <mergeCell ref="B1958:D1958"/>
    <mergeCell ref="AC1958:AE1958"/>
    <mergeCell ref="B1959:D1959"/>
    <mergeCell ref="AC1959:AE1959"/>
    <mergeCell ref="B1954:D1954"/>
    <mergeCell ref="AC1954:AE1954"/>
    <mergeCell ref="B2021:D2021"/>
    <mergeCell ref="AC2021:AE2021"/>
    <mergeCell ref="B2022:D2022"/>
    <mergeCell ref="AC2022:AE2022"/>
    <mergeCell ref="B2017:D2017"/>
    <mergeCell ref="AC2017:AE2017"/>
    <mergeCell ref="B2018:D2018"/>
    <mergeCell ref="AC2018:AE2018"/>
    <mergeCell ref="B2019:D2019"/>
    <mergeCell ref="AC2019:AE2019"/>
    <mergeCell ref="B2005:D2005"/>
    <mergeCell ref="AC2005:AE2005"/>
    <mergeCell ref="B2006:D2006"/>
    <mergeCell ref="AC2006:AE2006"/>
    <mergeCell ref="B2007:D2007"/>
    <mergeCell ref="AC2007:AE2007"/>
    <mergeCell ref="B2011:D2011"/>
    <mergeCell ref="AC2011:AE2011"/>
    <mergeCell ref="B2012:D2012"/>
    <mergeCell ref="AC2012:AE2012"/>
    <mergeCell ref="B2013:D2013"/>
    <mergeCell ref="AC2013:AE2013"/>
    <mergeCell ref="B2008:D2008"/>
    <mergeCell ref="AC2008:AE2008"/>
    <mergeCell ref="B2009:D2009"/>
    <mergeCell ref="AC2009:AE2009"/>
    <mergeCell ref="B2014:D2014"/>
    <mergeCell ref="AC2014:AE2014"/>
    <mergeCell ref="B2015:D2015"/>
    <mergeCell ref="AC2015:AE2015"/>
    <mergeCell ref="B2016:D2016"/>
    <mergeCell ref="AC2016:AE2016"/>
    <mergeCell ref="B2010:D2010"/>
    <mergeCell ref="B2036:D2036"/>
    <mergeCell ref="AC2036:AE2036"/>
    <mergeCell ref="B2032:D2032"/>
    <mergeCell ref="AC2032:AE2032"/>
    <mergeCell ref="B2033:D2033"/>
    <mergeCell ref="AC2033:AE2033"/>
    <mergeCell ref="B2034:D2034"/>
    <mergeCell ref="AC2034:AE2034"/>
    <mergeCell ref="B2029:D2029"/>
    <mergeCell ref="AC2029:AE2029"/>
    <mergeCell ref="B2030:D2030"/>
    <mergeCell ref="AC2030:AE2030"/>
    <mergeCell ref="B2031:D2031"/>
    <mergeCell ref="AC2031:AE2031"/>
    <mergeCell ref="B2026:D2026"/>
    <mergeCell ref="AC2026:AE2026"/>
    <mergeCell ref="B2027:D2027"/>
    <mergeCell ref="AC2027:AE2027"/>
    <mergeCell ref="B2028:D2028"/>
    <mergeCell ref="AC2028:AE2028"/>
    <mergeCell ref="B2023:D2023"/>
    <mergeCell ref="AC2023:AE2023"/>
    <mergeCell ref="B2024:D2024"/>
    <mergeCell ref="AC2024:AE2024"/>
    <mergeCell ref="B2025:D2025"/>
    <mergeCell ref="AC2025:AE2025"/>
    <mergeCell ref="B2020:D2020"/>
    <mergeCell ref="AC2020:AE2020"/>
    <mergeCell ref="AC2039:AE2039"/>
    <mergeCell ref="AC2040:AE2040"/>
    <mergeCell ref="B2035:D2035"/>
    <mergeCell ref="AC2035:AE2035"/>
    <mergeCell ref="AC987:AE987"/>
    <mergeCell ref="AC921:AE921"/>
    <mergeCell ref="AC855:AE855"/>
    <mergeCell ref="AC723:AE723"/>
    <mergeCell ref="AC789:AE789"/>
    <mergeCell ref="AC2043:AE2043"/>
    <mergeCell ref="AC1977:AE1977"/>
    <mergeCell ref="AC1911:AE1911"/>
    <mergeCell ref="AC1845:AE1845"/>
    <mergeCell ref="AC1779:AE1779"/>
    <mergeCell ref="AC1713:AE1713"/>
    <mergeCell ref="AC1647:AE1647"/>
    <mergeCell ref="AC1581:AE1581"/>
    <mergeCell ref="AC1515:AE1515"/>
    <mergeCell ref="AC1449:AE1449"/>
    <mergeCell ref="AC1383:AE1383"/>
    <mergeCell ref="AC1317:AE1317"/>
    <mergeCell ref="AC1251:AE1251"/>
    <mergeCell ref="AC1185:AE1185"/>
    <mergeCell ref="AC1514:AE1514"/>
    <mergeCell ref="AC1579:AE1579"/>
    <mergeCell ref="AC1580:AE1580"/>
    <mergeCell ref="AC1645:AE1645"/>
    <mergeCell ref="AC1646:AE1646"/>
    <mergeCell ref="AC2041:AE2041"/>
    <mergeCell ref="AC2042:AE2042"/>
    <mergeCell ref="AC129:AE129"/>
    <mergeCell ref="AC130:AE130"/>
    <mergeCell ref="B126:D126"/>
    <mergeCell ref="B127:D127"/>
    <mergeCell ref="B128:D128"/>
    <mergeCell ref="B129:D129"/>
    <mergeCell ref="B130:D130"/>
    <mergeCell ref="AC63:AE63"/>
    <mergeCell ref="AC64:AE64"/>
    <mergeCell ref="B123:D123"/>
    <mergeCell ref="B124:D124"/>
    <mergeCell ref="B125:D125"/>
    <mergeCell ref="B57:D57"/>
    <mergeCell ref="B58:D58"/>
    <mergeCell ref="B59:D59"/>
    <mergeCell ref="B60:D60"/>
    <mergeCell ref="B61:D61"/>
    <mergeCell ref="B62:D62"/>
    <mergeCell ref="B63:D63"/>
    <mergeCell ref="B64:D64"/>
    <mergeCell ref="B107:D107"/>
    <mergeCell ref="AC107:AE107"/>
    <mergeCell ref="B108:D108"/>
    <mergeCell ref="AC108:AE108"/>
    <mergeCell ref="AC110:AE110"/>
    <mergeCell ref="AC115:AE115"/>
    <mergeCell ref="B109:D109"/>
    <mergeCell ref="AC109:AE109"/>
    <mergeCell ref="B110:D110"/>
    <mergeCell ref="AC111:AE111"/>
  </mergeCells>
  <pageMargins left="0.7" right="0.7" top="0.75" bottom="0.75" header="0.3" footer="0.3"/>
  <pageSetup scale="11" orientation="portrait" r:id="rId1"/>
  <rowBreaks count="6" manualBreakCount="6">
    <brk id="333" max="31" man="1"/>
    <brk id="663" max="31" man="1"/>
    <brk id="993" max="31" man="1"/>
    <brk id="1323" max="31" man="1"/>
    <brk id="1653" max="31" man="1"/>
    <brk id="198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M604"/>
  <sheetViews>
    <sheetView zoomScale="50" zoomScaleNormal="50" workbookViewId="0">
      <selection activeCell="C61" sqref="C61:D105"/>
    </sheetView>
    <sheetView topLeftCell="A444" zoomScale="55" zoomScaleNormal="55" workbookViewId="1">
      <selection activeCell="AB538" sqref="AB53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45292</v>
      </c>
    </row>
    <row r="9" spans="2:38" x14ac:dyDescent="0.3">
      <c r="B9" s="34" t="s">
        <v>3</v>
      </c>
      <c r="C9" s="4"/>
      <c r="D9" s="4"/>
      <c r="E9" s="35">
        <f>+B7</f>
        <v>45292</v>
      </c>
      <c r="F9" s="35">
        <f>+E9+1</f>
        <v>45293</v>
      </c>
      <c r="G9" s="35">
        <f t="shared" ref="G9:AI9" si="0">+F9+1</f>
        <v>45294</v>
      </c>
      <c r="H9" s="35">
        <f t="shared" si="0"/>
        <v>45295</v>
      </c>
      <c r="I9" s="35">
        <f t="shared" si="0"/>
        <v>45296</v>
      </c>
      <c r="J9" s="35">
        <f t="shared" si="0"/>
        <v>45297</v>
      </c>
      <c r="K9" s="35">
        <f t="shared" si="0"/>
        <v>45298</v>
      </c>
      <c r="L9" s="35">
        <f t="shared" si="0"/>
        <v>45299</v>
      </c>
      <c r="M9" s="35">
        <f t="shared" si="0"/>
        <v>45300</v>
      </c>
      <c r="N9" s="35">
        <f t="shared" si="0"/>
        <v>45301</v>
      </c>
      <c r="O9" s="35">
        <f t="shared" si="0"/>
        <v>45302</v>
      </c>
      <c r="P9" s="35">
        <f t="shared" si="0"/>
        <v>45303</v>
      </c>
      <c r="Q9" s="35">
        <f t="shared" si="0"/>
        <v>45304</v>
      </c>
      <c r="R9" s="35">
        <f t="shared" si="0"/>
        <v>45305</v>
      </c>
      <c r="S9" s="35">
        <f t="shared" si="0"/>
        <v>45306</v>
      </c>
      <c r="T9" s="35">
        <f t="shared" si="0"/>
        <v>45307</v>
      </c>
      <c r="U9" s="35">
        <f t="shared" si="0"/>
        <v>45308</v>
      </c>
      <c r="V9" s="35">
        <f t="shared" si="0"/>
        <v>45309</v>
      </c>
      <c r="W9" s="35">
        <f t="shared" si="0"/>
        <v>45310</v>
      </c>
      <c r="X9" s="35">
        <f t="shared" si="0"/>
        <v>45311</v>
      </c>
      <c r="Y9" s="35">
        <f t="shared" si="0"/>
        <v>45312</v>
      </c>
      <c r="Z9" s="35">
        <f t="shared" si="0"/>
        <v>45313</v>
      </c>
      <c r="AA9" s="35">
        <f t="shared" si="0"/>
        <v>45314</v>
      </c>
      <c r="AB9" s="35">
        <f t="shared" si="0"/>
        <v>45315</v>
      </c>
      <c r="AC9" s="35">
        <f t="shared" si="0"/>
        <v>45316</v>
      </c>
      <c r="AD9" s="35">
        <f t="shared" si="0"/>
        <v>45317</v>
      </c>
      <c r="AE9" s="35">
        <f t="shared" si="0"/>
        <v>45318</v>
      </c>
      <c r="AF9" s="35">
        <f t="shared" si="0"/>
        <v>45319</v>
      </c>
      <c r="AG9" s="35">
        <f t="shared" si="0"/>
        <v>45320</v>
      </c>
      <c r="AH9" s="35">
        <f t="shared" si="0"/>
        <v>45321</v>
      </c>
      <c r="AI9" s="35">
        <f t="shared" si="0"/>
        <v>45322</v>
      </c>
      <c r="AJ9" s="67" t="s">
        <v>2</v>
      </c>
      <c r="AK9" s="68"/>
      <c r="AL9" s="68"/>
    </row>
    <row r="10" spans="2:38" x14ac:dyDescent="0.3">
      <c r="B10" s="13" t="s">
        <v>2</v>
      </c>
      <c r="C10" s="13"/>
      <c r="D10" s="13"/>
      <c r="E10" s="89">
        <f>SUM(E11:E55)</f>
        <v>6284.4934025000002</v>
      </c>
      <c r="F10" s="89">
        <f t="shared" ref="F10:AI10" si="1">SUM(F11:F55)</f>
        <v>4777.1171866666664</v>
      </c>
      <c r="G10" s="89">
        <f t="shared" si="1"/>
        <v>4279.6468391666667</v>
      </c>
      <c r="H10" s="89">
        <f t="shared" si="1"/>
        <v>4455.8965799999996</v>
      </c>
      <c r="I10" s="89">
        <f t="shared" si="1"/>
        <v>4327.7608400000008</v>
      </c>
      <c r="J10" s="89">
        <f t="shared" si="1"/>
        <v>5369.6453208333342</v>
      </c>
      <c r="K10" s="89">
        <f t="shared" si="1"/>
        <v>6226.0407291666661</v>
      </c>
      <c r="L10" s="89">
        <f t="shared" si="1"/>
        <v>6612.1439666666638</v>
      </c>
      <c r="M10" s="89">
        <f t="shared" si="1"/>
        <v>3645.9288874999997</v>
      </c>
      <c r="N10" s="89">
        <f t="shared" si="1"/>
        <v>4866.2785374999994</v>
      </c>
      <c r="O10" s="89">
        <f t="shared" si="1"/>
        <v>4776.827084999999</v>
      </c>
      <c r="P10" s="89">
        <f t="shared" si="1"/>
        <v>3839.4978333333333</v>
      </c>
      <c r="Q10" s="89">
        <f t="shared" si="1"/>
        <v>6520.566646666668</v>
      </c>
      <c r="R10" s="89">
        <f t="shared" si="1"/>
        <v>8146.9782074999985</v>
      </c>
      <c r="S10" s="89">
        <f t="shared" si="1"/>
        <v>4754.232345833334</v>
      </c>
      <c r="T10" s="89">
        <f t="shared" si="1"/>
        <v>5772.064512500001</v>
      </c>
      <c r="U10" s="89">
        <f t="shared" si="1"/>
        <v>5617.2349341666677</v>
      </c>
      <c r="V10" s="89">
        <f t="shared" si="1"/>
        <v>5711.6664033333336</v>
      </c>
      <c r="W10" s="89">
        <f t="shared" si="1"/>
        <v>5830.7518799999989</v>
      </c>
      <c r="X10" s="89">
        <f t="shared" si="1"/>
        <v>7378.6124383333345</v>
      </c>
      <c r="Y10" s="89">
        <f t="shared" si="1"/>
        <v>4489.0402425000002</v>
      </c>
      <c r="Z10" s="89">
        <f t="shared" si="1"/>
        <v>1581.4967533333333</v>
      </c>
      <c r="AA10" s="89">
        <f t="shared" si="1"/>
        <v>1418.2406966666667</v>
      </c>
      <c r="AB10" s="89">
        <f t="shared" si="1"/>
        <v>3341.7391058333328</v>
      </c>
      <c r="AC10" s="89">
        <f t="shared" si="1"/>
        <v>2905.6318200000005</v>
      </c>
      <c r="AD10" s="89">
        <f t="shared" si="1"/>
        <v>2933.1315333333332</v>
      </c>
      <c r="AE10" s="89">
        <f t="shared" si="1"/>
        <v>4224.2654916666652</v>
      </c>
      <c r="AF10" s="89">
        <f t="shared" si="1"/>
        <v>3532.4599033333334</v>
      </c>
      <c r="AG10" s="89">
        <f t="shared" si="1"/>
        <v>3252.9164049999999</v>
      </c>
      <c r="AH10" s="89">
        <f t="shared" si="1"/>
        <v>3769.0591083333329</v>
      </c>
      <c r="AI10" s="89">
        <f t="shared" si="1"/>
        <v>4754.9433383333326</v>
      </c>
      <c r="AJ10" s="91">
        <f>SUM(AJ11:AK55)</f>
        <v>145396.30897499999</v>
      </c>
      <c r="AK10" s="92"/>
      <c r="AL10" s="92"/>
    </row>
    <row r="11" spans="2:38" x14ac:dyDescent="0.3">
      <c r="B11" s="52" t="s">
        <v>4</v>
      </c>
      <c r="C11" s="52"/>
      <c r="D11" s="52"/>
      <c r="E11" s="43">
        <f>'Resumen-DiarioHorario-Eólico'!AC8</f>
        <v>78.076083333333344</v>
      </c>
      <c r="F11" s="88">
        <f>'Resumen-DiarioHorario-Eólico'!AC59</f>
        <v>5.7986666666666675</v>
      </c>
      <c r="G11" s="43">
        <f>+'Resumen-DiarioHorario-Eólico'!AC110</f>
        <v>27.507575000000003</v>
      </c>
      <c r="H11" s="88">
        <f>+'Resumen-DiarioHorario-Eólico'!AC161</f>
        <v>23.530433333333335</v>
      </c>
      <c r="I11" s="43">
        <f>+'Resumen-DiarioHorario-Eólico'!AC212</f>
        <v>75.326499999999982</v>
      </c>
      <c r="J11" s="88">
        <f>+'Resumen-DiarioHorario-Eólico'!AC263</f>
        <v>62.729199999999992</v>
      </c>
      <c r="K11" s="43">
        <f>+'Resumen-DiarioHorario-Eólico'!AC314</f>
        <v>50.336300000000001</v>
      </c>
      <c r="L11" s="88">
        <f>+'Resumen-DiarioHorario-Eólico'!AC365</f>
        <v>24.835133333333332</v>
      </c>
      <c r="M11" s="43">
        <f>+'Resumen-DiarioHorario-Eólico'!AC416</f>
        <v>6.5069499999999989</v>
      </c>
      <c r="N11" s="88">
        <f>+'Resumen-DiarioHorario-Eólico'!AC467</f>
        <v>57.854208333333332</v>
      </c>
      <c r="O11" s="43">
        <f>+'Resumen-DiarioHorario-Eólico'!AC518</f>
        <v>47.681583333333329</v>
      </c>
      <c r="P11" s="88">
        <f>+'Resumen-DiarioHorario-Eólico'!AC569</f>
        <v>81.844833333333327</v>
      </c>
      <c r="Q11" s="43">
        <f>+'Resumen-DiarioHorario-Eólico'!AC620</f>
        <v>101.36381666666666</v>
      </c>
      <c r="R11" s="88">
        <f>+'Resumen-DiarioHorario-Eólico'!AC671</f>
        <v>51.848333333333329</v>
      </c>
      <c r="S11" s="43">
        <f>+'Resumen-DiarioHorario-Eólico'!AC722</f>
        <v>19.741066666666661</v>
      </c>
      <c r="T11" s="88">
        <f>+'Resumen-DiarioHorario-Eólico'!AC773</f>
        <v>0.55833333333333324</v>
      </c>
      <c r="U11" s="43">
        <f>+'Resumen-DiarioHorario-Eólico'!AC824</f>
        <v>6.2013333333333325</v>
      </c>
      <c r="V11" s="88">
        <f>+'Resumen-DiarioHorario-Eólico'!AC875</f>
        <v>68.524299999999997</v>
      </c>
      <c r="W11" s="43">
        <f>+'Resumen-DiarioHorario-Eólico'!AC926</f>
        <v>1.5229333333333333</v>
      </c>
      <c r="X11" s="88">
        <f>+'Resumen-DiarioHorario-Eólico'!AC977</f>
        <v>102.79486666666666</v>
      </c>
      <c r="Y11" s="43">
        <f>+'Resumen-DiarioHorario-Eólico'!AC1028</f>
        <v>41.590549999999986</v>
      </c>
      <c r="Z11" s="88">
        <f>+'Resumen-DiarioHorario-Eólico'!AC1079</f>
        <v>44.259033333333328</v>
      </c>
      <c r="AA11" s="43">
        <f>+'Resumen-DiarioHorario-Eólico'!AC1130</f>
        <v>56.999600000000001</v>
      </c>
      <c r="AB11" s="88">
        <f>+'Resumen-DiarioHorario-Eólico'!AC1181</f>
        <v>26.030666666666665</v>
      </c>
      <c r="AC11" s="43">
        <f>+'Resumen-DiarioHorario-Eólico'!AC1232</f>
        <v>113.24650000000003</v>
      </c>
      <c r="AD11" s="88">
        <f>+'Resumen-DiarioHorario-Eólico'!AC1283</f>
        <v>111.28250000000006</v>
      </c>
      <c r="AE11" s="43">
        <f>+'Resumen-DiarioHorario-Eólico'!AC1334</f>
        <v>95.048083333333395</v>
      </c>
      <c r="AF11" s="88">
        <f>+'Resumen-DiarioHorario-Eólico'!AC1384</f>
        <v>82.646833333333291</v>
      </c>
      <c r="AG11" s="43">
        <f>+'Resumen-DiarioHorario-Eólico'!AC1435</f>
        <v>66.851841666666616</v>
      </c>
      <c r="AH11" s="88">
        <f>+'Resumen-DiarioHorario-Eólico'!AC1486</f>
        <v>67.97733333333332</v>
      </c>
      <c r="AI11" s="44">
        <f>+'Resumen-DiarioHorario-Eólico'!AC1537</f>
        <v>110.57000000000004</v>
      </c>
      <c r="AJ11" s="90">
        <f>SUM(E11:AI11)</f>
        <v>1711.0853916666665</v>
      </c>
      <c r="AK11" s="90"/>
      <c r="AL11" s="90"/>
    </row>
    <row r="12" spans="2:38" x14ac:dyDescent="0.3">
      <c r="B12" s="15" t="s">
        <v>5</v>
      </c>
      <c r="C12" s="15"/>
      <c r="D12" s="15"/>
      <c r="E12" s="43">
        <f>'Resumen-DiarioHorario-Eólico'!AC9</f>
        <v>259.41499999999996</v>
      </c>
      <c r="F12" s="42">
        <f>'Resumen-DiarioHorario-Eólico'!AC60</f>
        <v>177.1885</v>
      </c>
      <c r="G12" s="43">
        <f>+'Resumen-DiarioHorario-Eólico'!AC111</f>
        <v>199.3098333333333</v>
      </c>
      <c r="H12" s="42">
        <f>+'Resumen-DiarioHorario-Eólico'!AC162</f>
        <v>246.61156666666659</v>
      </c>
      <c r="I12" s="43">
        <f>+'Resumen-DiarioHorario-Eólico'!AC213</f>
        <v>223.78424166666676</v>
      </c>
      <c r="J12" s="42">
        <f>+'Resumen-DiarioHorario-Eólico'!AC264</f>
        <v>167.02841666666669</v>
      </c>
      <c r="K12" s="43">
        <f>+'Resumen-DiarioHorario-Eólico'!AC315</f>
        <v>90.62436666666666</v>
      </c>
      <c r="L12" s="42">
        <f>+'Resumen-DiarioHorario-Eólico'!AC366</f>
        <v>219.73823333333331</v>
      </c>
      <c r="M12" s="43">
        <f>+'Resumen-DiarioHorario-Eólico'!AC417</f>
        <v>448.13520000000005</v>
      </c>
      <c r="N12" s="42">
        <f>+'Resumen-DiarioHorario-Eólico'!AC468</f>
        <v>207.1876666666667</v>
      </c>
      <c r="O12" s="43">
        <f>+'Resumen-DiarioHorario-Eólico'!AC519</f>
        <v>0</v>
      </c>
      <c r="P12" s="42">
        <f>+'Resumen-DiarioHorario-Eólico'!AC570</f>
        <v>272.24616666666668</v>
      </c>
      <c r="Q12" s="43">
        <f>+'Resumen-DiarioHorario-Eólico'!AC621</f>
        <v>88.628933333333322</v>
      </c>
      <c r="R12" s="42">
        <f>+'Resumen-DiarioHorario-Eólico'!AC672</f>
        <v>206.23966666666666</v>
      </c>
      <c r="S12" s="43">
        <f>+'Resumen-DiarioHorario-Eólico'!AC723</f>
        <v>0</v>
      </c>
      <c r="T12" s="42">
        <f>+'Resumen-DiarioHorario-Eólico'!AC774</f>
        <v>0</v>
      </c>
      <c r="U12" s="43">
        <f>+'Resumen-DiarioHorario-Eólico'!AC825</f>
        <v>0</v>
      </c>
      <c r="V12" s="42">
        <f>+'Resumen-DiarioHorario-Eólico'!AC876</f>
        <v>0</v>
      </c>
      <c r="W12" s="43">
        <f>+'Resumen-DiarioHorario-Eólico'!AC927</f>
        <v>303.64275000000004</v>
      </c>
      <c r="X12" s="42">
        <f>+'Resumen-DiarioHorario-Eólico'!AC978</f>
        <v>495.37543333333349</v>
      </c>
      <c r="Y12" s="43">
        <f>+'Resumen-DiarioHorario-Eólico'!AC1029</f>
        <v>332.62046666666669</v>
      </c>
      <c r="Z12" s="42">
        <f>+'Resumen-DiarioHorario-Eólico'!AC1080</f>
        <v>190.18350000000004</v>
      </c>
      <c r="AA12" s="43">
        <f>+'Resumen-DiarioHorario-Eólico'!AC1131</f>
        <v>128.03223333333335</v>
      </c>
      <c r="AB12" s="42">
        <f>+'Resumen-DiarioHorario-Eólico'!AC1182</f>
        <v>175.94329166666665</v>
      </c>
      <c r="AC12" s="43">
        <f>+'Resumen-DiarioHorario-Eólico'!AC1233</f>
        <v>252.61133333333333</v>
      </c>
      <c r="AD12" s="42">
        <f>+'Resumen-DiarioHorario-Eólico'!AC1284</f>
        <v>341.21866666666671</v>
      </c>
      <c r="AE12" s="43">
        <f>+'Resumen-DiarioHorario-Eólico'!AC1335</f>
        <v>156.23650000000001</v>
      </c>
      <c r="AF12" s="42">
        <f>+'Resumen-DiarioHorario-Eólico'!AC1385</f>
        <v>144.52683333333334</v>
      </c>
      <c r="AG12" s="43">
        <f>+'Resumen-DiarioHorario-Eólico'!AC1436</f>
        <v>286.09516666666673</v>
      </c>
      <c r="AH12" s="42">
        <f>+'Resumen-DiarioHorario-Eólico'!AC1487</f>
        <v>120.56450000000001</v>
      </c>
      <c r="AI12" s="44">
        <f>+'Resumen-DiarioHorario-Eólico'!AC1538</f>
        <v>366.58083333333337</v>
      </c>
      <c r="AJ12" s="90">
        <f>SUM(E12:AI12)</f>
        <v>6099.7693000000008</v>
      </c>
      <c r="AK12" s="90"/>
      <c r="AL12" s="90"/>
    </row>
    <row r="13" spans="2:38" x14ac:dyDescent="0.3">
      <c r="B13" s="15" t="s">
        <v>6</v>
      </c>
      <c r="C13" s="15"/>
      <c r="D13" s="15"/>
      <c r="E13" s="43">
        <f>'Resumen-DiarioHorario-Eólico'!AC10</f>
        <v>302.46300000000002</v>
      </c>
      <c r="F13" s="42">
        <f>'Resumen-DiarioHorario-Eólico'!AC61</f>
        <v>177.994</v>
      </c>
      <c r="G13" s="43">
        <f>+'Resumen-DiarioHorario-Eólico'!AC112</f>
        <v>286.22466666666674</v>
      </c>
      <c r="H13" s="42">
        <f>+'Resumen-DiarioHorario-Eólico'!AC163</f>
        <v>215.65883333333335</v>
      </c>
      <c r="I13" s="43">
        <f>+'Resumen-DiarioHorario-Eólico'!AC214</f>
        <v>314.37599999999998</v>
      </c>
      <c r="J13" s="42">
        <f>+'Resumen-DiarioHorario-Eólico'!AC265</f>
        <v>208.02183333333335</v>
      </c>
      <c r="K13" s="43">
        <f>+'Resumen-DiarioHorario-Eólico'!AC316</f>
        <v>133.011</v>
      </c>
      <c r="L13" s="42">
        <f>+'Resumen-DiarioHorario-Eólico'!AC367</f>
        <v>119.03158333333334</v>
      </c>
      <c r="M13" s="43">
        <f>+'Resumen-DiarioHorario-Eólico'!AC418</f>
        <v>101.37983333333334</v>
      </c>
      <c r="N13" s="42">
        <f>+'Resumen-DiarioHorario-Eólico'!AC469</f>
        <v>113.52525000000001</v>
      </c>
      <c r="O13" s="43">
        <f>+'Resumen-DiarioHorario-Eólico'!AC520</f>
        <v>98.93416666666667</v>
      </c>
      <c r="P13" s="42">
        <f>+'Resumen-DiarioHorario-Eólico'!AC571</f>
        <v>151.09300000000002</v>
      </c>
      <c r="Q13" s="43">
        <f>+'Resumen-DiarioHorario-Eólico'!AC622</f>
        <v>149.96250000000003</v>
      </c>
      <c r="R13" s="42">
        <f>+'Resumen-DiarioHorario-Eólico'!AC673</f>
        <v>142.33275000000003</v>
      </c>
      <c r="S13" s="43">
        <f>+'Resumen-DiarioHorario-Eólico'!AC724</f>
        <v>162.07100000000003</v>
      </c>
      <c r="T13" s="42">
        <f>+'Resumen-DiarioHorario-Eólico'!AC775</f>
        <v>146.40433333333334</v>
      </c>
      <c r="U13" s="43">
        <f>+'Resumen-DiarioHorario-Eólico'!AC826</f>
        <v>139.38258333333334</v>
      </c>
      <c r="V13" s="42">
        <f>+'Resumen-DiarioHorario-Eólico'!AC877</f>
        <v>174.33374999999998</v>
      </c>
      <c r="W13" s="43">
        <f>+'Resumen-DiarioHorario-Eólico'!AC928</f>
        <v>127.32383333333337</v>
      </c>
      <c r="X13" s="42">
        <f>+'Resumen-DiarioHorario-Eólico'!AC979</f>
        <v>269.70966666666669</v>
      </c>
      <c r="Y13" s="43">
        <f>+'Resumen-DiarioHorario-Eólico'!AC1030</f>
        <v>122.11499999999999</v>
      </c>
      <c r="Z13" s="42">
        <f>+'Resumen-DiarioHorario-Eólico'!AC1081</f>
        <v>133.56091666666671</v>
      </c>
      <c r="AA13" s="43">
        <f>+'Resumen-DiarioHorario-Eólico'!AC1132</f>
        <v>101.33650000000003</v>
      </c>
      <c r="AB13" s="42">
        <f>+'Resumen-DiarioHorario-Eólico'!AC1183</f>
        <v>181.25649999999999</v>
      </c>
      <c r="AC13" s="43">
        <f>+'Resumen-DiarioHorario-Eólico'!AC1234</f>
        <v>238.83933333333331</v>
      </c>
      <c r="AD13" s="42">
        <f>+'Resumen-DiarioHorario-Eólico'!AC1285</f>
        <v>176.30833333333328</v>
      </c>
      <c r="AE13" s="43">
        <f>+'Resumen-DiarioHorario-Eólico'!AC1336</f>
        <v>235.93516666666659</v>
      </c>
      <c r="AF13" s="42">
        <f>+'Resumen-DiarioHorario-Eólico'!AC1386</f>
        <v>305.00866666666678</v>
      </c>
      <c r="AG13" s="43">
        <f>+'Resumen-DiarioHorario-Eólico'!AC1437</f>
        <v>334.72876666666667</v>
      </c>
      <c r="AH13" s="42">
        <f>+'Resumen-DiarioHorario-Eólico'!AC1488</f>
        <v>205.75183333333331</v>
      </c>
      <c r="AI13" s="44">
        <f>+'Resumen-DiarioHorario-Eólico'!AC1539</f>
        <v>409.59999999999974</v>
      </c>
      <c r="AJ13" s="90">
        <f t="shared" ref="AJ13" si="2">SUM(E13:AI13)</f>
        <v>5977.6745999999994</v>
      </c>
      <c r="AK13" s="90"/>
      <c r="AL13" s="90"/>
    </row>
    <row r="14" spans="2:38" x14ac:dyDescent="0.3">
      <c r="B14" s="15" t="s">
        <v>119</v>
      </c>
      <c r="C14" s="15"/>
      <c r="D14" s="15"/>
      <c r="E14" s="43">
        <f>'Resumen-DiarioHorario-Eólico'!AC11</f>
        <v>280.32233333333329</v>
      </c>
      <c r="F14" s="42">
        <f>'Resumen-DiarioHorario-Eólico'!AC62</f>
        <v>109.50733333333332</v>
      </c>
      <c r="G14" s="43">
        <f>+'Resumen-DiarioHorario-Eólico'!AC113</f>
        <v>90.732500000000002</v>
      </c>
      <c r="H14" s="42">
        <f>+'Resumen-DiarioHorario-Eólico'!AC164</f>
        <v>24.225166666666674</v>
      </c>
      <c r="I14" s="43">
        <f>+'Resumen-DiarioHorario-Eólico'!AC215</f>
        <v>116.75416666666668</v>
      </c>
      <c r="J14" s="42">
        <f>+'Resumen-DiarioHorario-Eólico'!AC266</f>
        <v>37.389500000000005</v>
      </c>
      <c r="K14" s="43">
        <f>+'Resumen-DiarioHorario-Eólico'!AC317</f>
        <v>125.52166666666663</v>
      </c>
      <c r="L14" s="42">
        <f>+'Resumen-DiarioHorario-Eólico'!AC368</f>
        <v>31.594249999999985</v>
      </c>
      <c r="M14" s="43">
        <f>+'Resumen-DiarioHorario-Eólico'!AC419</f>
        <v>99.935500000000005</v>
      </c>
      <c r="N14" s="42">
        <f>+'Resumen-DiarioHorario-Eólico'!AC470</f>
        <v>43.837833333333336</v>
      </c>
      <c r="O14" s="43">
        <f>+'Resumen-DiarioHorario-Eólico'!AC521</f>
        <v>125.29966666666665</v>
      </c>
      <c r="P14" s="42">
        <f>+'Resumen-DiarioHorario-Eólico'!AC572</f>
        <v>59.05833333333333</v>
      </c>
      <c r="Q14" s="43">
        <f>+'Resumen-DiarioHorario-Eólico'!AC623</f>
        <v>302.74866666666679</v>
      </c>
      <c r="R14" s="42">
        <f>+'Resumen-DiarioHorario-Eólico'!AC674</f>
        <v>295.81616666666662</v>
      </c>
      <c r="S14" s="43">
        <f>+'Resumen-DiarioHorario-Eólico'!AC725</f>
        <v>123.5719166666667</v>
      </c>
      <c r="T14" s="42">
        <f>+'Resumen-DiarioHorario-Eólico'!AC776</f>
        <v>136.50299999999999</v>
      </c>
      <c r="U14" s="43">
        <f>+'Resumen-DiarioHorario-Eólico'!AC827</f>
        <v>49.600333333333353</v>
      </c>
      <c r="V14" s="42">
        <f>+'Resumen-DiarioHorario-Eólico'!AC878</f>
        <v>53.074499999999979</v>
      </c>
      <c r="W14" s="43">
        <f>+'Resumen-DiarioHorario-Eólico'!AC929</f>
        <v>51.296499999999988</v>
      </c>
      <c r="X14" s="42">
        <f>+'Resumen-DiarioHorario-Eólico'!AC980</f>
        <v>577.38433333333342</v>
      </c>
      <c r="Y14" s="43">
        <f>+'Resumen-DiarioHorario-Eólico'!AC1031</f>
        <v>255.05666666666662</v>
      </c>
      <c r="Z14" s="42">
        <f>+'Resumen-DiarioHorario-Eólico'!AC1082</f>
        <v>67.51466666666667</v>
      </c>
      <c r="AA14" s="43">
        <f>+'Resumen-DiarioHorario-Eólico'!AC1133</f>
        <v>229.42483333333331</v>
      </c>
      <c r="AB14" s="42">
        <f>+'Resumen-DiarioHorario-Eólico'!AC1184</f>
        <v>71.526333333333326</v>
      </c>
      <c r="AC14" s="43">
        <f>+'Resumen-DiarioHorario-Eólico'!AC1235</f>
        <v>370.08800000000002</v>
      </c>
      <c r="AD14" s="42">
        <f>+'Resumen-DiarioHorario-Eólico'!AC1286</f>
        <v>246.55083333333332</v>
      </c>
      <c r="AE14" s="43">
        <f>+'Resumen-DiarioHorario-Eólico'!AC1337</f>
        <v>353.16874999999993</v>
      </c>
      <c r="AF14" s="42">
        <f>+'Resumen-DiarioHorario-Eólico'!AC1387</f>
        <v>402.43583333333333</v>
      </c>
      <c r="AG14" s="43">
        <f>+'Resumen-DiarioHorario-Eólico'!AC1438</f>
        <v>564.32709166666666</v>
      </c>
      <c r="AH14" s="42">
        <f>+'Resumen-DiarioHorario-Eólico'!AC1489</f>
        <v>275.22050000000013</v>
      </c>
      <c r="AI14" s="44">
        <f>+'Resumen-DiarioHorario-Eólico'!AC1540</f>
        <v>362.26949999999982</v>
      </c>
      <c r="AJ14" s="90">
        <f>SUM(E14:AI14)</f>
        <v>5931.7566750000005</v>
      </c>
      <c r="AK14" s="90"/>
      <c r="AL14" s="90"/>
    </row>
    <row r="15" spans="2:38" x14ac:dyDescent="0.3">
      <c r="B15" s="15" t="s">
        <v>7</v>
      </c>
      <c r="C15" s="15"/>
      <c r="D15" s="15"/>
      <c r="E15" s="43">
        <f>'Resumen-DiarioHorario-Eólico'!AC12</f>
        <v>98.314166666666651</v>
      </c>
      <c r="F15" s="42">
        <f>'Resumen-DiarioHorario-Eólico'!AC63</f>
        <v>173.7465</v>
      </c>
      <c r="G15" s="43">
        <f>+'Resumen-DiarioHorario-Eólico'!AC114</f>
        <v>173.73033333333342</v>
      </c>
      <c r="H15" s="42">
        <f>+'Resumen-DiarioHorario-Eólico'!AC165</f>
        <v>20.540166666666668</v>
      </c>
      <c r="I15" s="43">
        <f>+'Resumen-DiarioHorario-Eólico'!AC216</f>
        <v>130.57683333333333</v>
      </c>
      <c r="J15" s="42">
        <f>+'Resumen-DiarioHorario-Eólico'!AC267</f>
        <v>119.80433333333336</v>
      </c>
      <c r="K15" s="43">
        <f>+'Resumen-DiarioHorario-Eólico'!AC318</f>
        <v>159.3211666666667</v>
      </c>
      <c r="L15" s="42">
        <f>+'Resumen-DiarioHorario-Eólico'!AC369</f>
        <v>51.877999999999993</v>
      </c>
      <c r="M15" s="43">
        <f>+'Resumen-DiarioHorario-Eólico'!AC420</f>
        <v>51.48816666666665</v>
      </c>
      <c r="N15" s="42">
        <f>+'Resumen-DiarioHorario-Eólico'!AC471</f>
        <v>149.40816666666666</v>
      </c>
      <c r="O15" s="43">
        <f>+'Resumen-DiarioHorario-Eólico'!AC522</f>
        <v>146.32916666666665</v>
      </c>
      <c r="P15" s="42">
        <f>+'Resumen-DiarioHorario-Eólico'!AC573</f>
        <v>165.3863333333334</v>
      </c>
      <c r="Q15" s="43">
        <f>+'Resumen-DiarioHorario-Eólico'!AC624</f>
        <v>156.31299999999999</v>
      </c>
      <c r="R15" s="42">
        <f>+'Resumen-DiarioHorario-Eólico'!AC675</f>
        <v>136.88116666666664</v>
      </c>
      <c r="S15" s="43">
        <f>+'Resumen-DiarioHorario-Eólico'!AC726</f>
        <v>135.67766666666665</v>
      </c>
      <c r="T15" s="42">
        <f>+'Resumen-DiarioHorario-Eólico'!AC777</f>
        <v>146.06650000000002</v>
      </c>
      <c r="U15" s="43">
        <f>+'Resumen-DiarioHorario-Eólico'!AC828</f>
        <v>199.22950000000003</v>
      </c>
      <c r="V15" s="42">
        <f>+'Resumen-DiarioHorario-Eólico'!AC879</f>
        <v>9.8188333333333322</v>
      </c>
      <c r="W15" s="43">
        <f>+'Resumen-DiarioHorario-Eólico'!AC930</f>
        <v>119.15516666666666</v>
      </c>
      <c r="X15" s="42">
        <f>+'Resumen-DiarioHorario-Eólico'!AC981</f>
        <v>9.6258333333333326</v>
      </c>
      <c r="Y15" s="43">
        <f>+'Resumen-DiarioHorario-Eólico'!AC1032</f>
        <v>88.548666666666634</v>
      </c>
      <c r="Z15" s="42">
        <f>+'Resumen-DiarioHorario-Eólico'!AC1083</f>
        <v>38.333333333333329</v>
      </c>
      <c r="AA15" s="43">
        <f>+'Resumen-DiarioHorario-Eólico'!AC1134</f>
        <v>150.07033333333334</v>
      </c>
      <c r="AB15" s="42">
        <f>+'Resumen-DiarioHorario-Eólico'!AC1185</f>
        <v>116.52200000000005</v>
      </c>
      <c r="AC15" s="43">
        <f>+'Resumen-DiarioHorario-Eólico'!AC1236</f>
        <v>346.78049999999996</v>
      </c>
      <c r="AD15" s="42">
        <f>+'Resumen-DiarioHorario-Eólico'!AC1287</f>
        <v>232.9200000000001</v>
      </c>
      <c r="AE15" s="43">
        <f>+'Resumen-DiarioHorario-Eólico'!AC1338</f>
        <v>54.565999999999988</v>
      </c>
      <c r="AF15" s="42">
        <f>+'Resumen-DiarioHorario-Eólico'!AC1388</f>
        <v>27.996666666666663</v>
      </c>
      <c r="AG15" s="43">
        <f>+'Resumen-DiarioHorario-Eólico'!AC1439</f>
        <v>97.306333333333342</v>
      </c>
      <c r="AH15" s="42">
        <f>+'Resumen-DiarioHorario-Eólico'!AC1490</f>
        <v>513.47666666666601</v>
      </c>
      <c r="AI15" s="44">
        <f>+'Resumen-DiarioHorario-Eólico'!AC1541</f>
        <v>407.5273333333339</v>
      </c>
      <c r="AJ15" s="90">
        <f t="shared" ref="AJ15:AJ47" si="3">SUM(E15:AI15)</f>
        <v>4427.3388333333332</v>
      </c>
      <c r="AK15" s="90"/>
      <c r="AL15" s="90"/>
    </row>
    <row r="16" spans="2:38" x14ac:dyDescent="0.3">
      <c r="B16" s="15" t="s">
        <v>8</v>
      </c>
      <c r="C16" s="15"/>
      <c r="D16" s="15"/>
      <c r="E16" s="43">
        <f>'Resumen-DiarioHorario-Eólico'!AC13</f>
        <v>252.24408333333338</v>
      </c>
      <c r="F16" s="42">
        <f>'Resumen-DiarioHorario-Eólico'!AC64</f>
        <v>174.60024999999999</v>
      </c>
      <c r="G16" s="43">
        <f>+'Resumen-DiarioHorario-Eólico'!AC115</f>
        <v>158.89716666666669</v>
      </c>
      <c r="H16" s="42">
        <f>+'Resumen-DiarioHorario-Eólico'!AC166</f>
        <v>202.52616666666668</v>
      </c>
      <c r="I16" s="43">
        <f>+'Resumen-DiarioHorario-Eólico'!AC217</f>
        <v>262.89989166666658</v>
      </c>
      <c r="J16" s="42">
        <f>+'Resumen-DiarioHorario-Eólico'!AC268</f>
        <v>0</v>
      </c>
      <c r="K16" s="43">
        <f>+'Resumen-DiarioHorario-Eólico'!AC319</f>
        <v>209.24216666666652</v>
      </c>
      <c r="L16" s="42">
        <f>+'Resumen-DiarioHorario-Eólico'!AC370</f>
        <v>217.72476666666668</v>
      </c>
      <c r="M16" s="43">
        <f>+'Resumen-DiarioHorario-Eólico'!AC421</f>
        <v>84.475025000000016</v>
      </c>
      <c r="N16" s="42">
        <f>+'Resumen-DiarioHorario-Eólico'!AC472</f>
        <v>159.88798333333332</v>
      </c>
      <c r="O16" s="43">
        <f>+'Resumen-DiarioHorario-Eólico'!AC523</f>
        <v>178.76149999999998</v>
      </c>
      <c r="P16" s="42">
        <f>+'Resumen-DiarioHorario-Eólico'!AC574</f>
        <v>137.96666666666664</v>
      </c>
      <c r="Q16" s="43">
        <f>+'Resumen-DiarioHorario-Eólico'!AC625</f>
        <v>117.66315000000003</v>
      </c>
      <c r="R16" s="42">
        <f>+'Resumen-DiarioHorario-Eólico'!AC676</f>
        <v>309.26429166666668</v>
      </c>
      <c r="S16" s="43">
        <f>+'Resumen-DiarioHorario-Eólico'!AC727</f>
        <v>155.05198333333331</v>
      </c>
      <c r="T16" s="42">
        <f>+'Resumen-DiarioHorario-Eólico'!AC778</f>
        <v>145.36039999999997</v>
      </c>
      <c r="U16" s="43">
        <f>+'Resumen-DiarioHorario-Eólico'!AC829</f>
        <v>154.42361666666667</v>
      </c>
      <c r="V16" s="42">
        <f>+'Resumen-DiarioHorario-Eólico'!AC880</f>
        <v>221.11816666666667</v>
      </c>
      <c r="W16" s="43">
        <f>+'Resumen-DiarioHorario-Eólico'!AC931</f>
        <v>173.25316666666666</v>
      </c>
      <c r="X16" s="42">
        <f>+'Resumen-DiarioHorario-Eólico'!AC982</f>
        <v>257.56305000000009</v>
      </c>
      <c r="Y16" s="43">
        <f>+'Resumen-DiarioHorario-Eólico'!AC1033</f>
        <v>203.92376666666669</v>
      </c>
      <c r="Z16" s="42">
        <f>+'Resumen-DiarioHorario-Eólico'!AC1084</f>
        <v>122.64656666666667</v>
      </c>
      <c r="AA16" s="43">
        <f>+'Resumen-DiarioHorario-Eólico'!AC1135</f>
        <v>96.937666666666672</v>
      </c>
      <c r="AB16" s="42">
        <f>+'Resumen-DiarioHorario-Eólico'!AC1186</f>
        <v>153.71936666666664</v>
      </c>
      <c r="AC16" s="43">
        <f>+'Resumen-DiarioHorario-Eólico'!AC1237</f>
        <v>101.17249999999999</v>
      </c>
      <c r="AD16" s="42">
        <f>+'Resumen-DiarioHorario-Eólico'!AC1288</f>
        <v>38.389999999999972</v>
      </c>
      <c r="AE16" s="43">
        <f>+'Resumen-DiarioHorario-Eólico'!AC1339</f>
        <v>31.951999999999977</v>
      </c>
      <c r="AF16" s="42">
        <f>+'Resumen-DiarioHorario-Eólico'!AC1389</f>
        <v>39.335000000000001</v>
      </c>
      <c r="AG16" s="43">
        <f>+'Resumen-DiarioHorario-Eólico'!AC1440</f>
        <v>39.582999999999977</v>
      </c>
      <c r="AH16" s="42">
        <f>+'Resumen-DiarioHorario-Eólico'!AC1491</f>
        <v>1.2709999999999999</v>
      </c>
      <c r="AI16" s="44">
        <f>+'Resumen-DiarioHorario-Eólico'!AC1542</f>
        <v>16.090000000000014</v>
      </c>
      <c r="AJ16" s="90">
        <f t="shared" si="3"/>
        <v>4417.9443583333332</v>
      </c>
      <c r="AK16" s="90"/>
      <c r="AL16" s="90"/>
    </row>
    <row r="17" spans="2:38" x14ac:dyDescent="0.3">
      <c r="B17" s="15" t="s">
        <v>9</v>
      </c>
      <c r="C17" s="15"/>
      <c r="D17" s="15"/>
      <c r="E17" s="43">
        <f>'Resumen-DiarioHorario-Eólico'!AC14</f>
        <v>78.823756666666668</v>
      </c>
      <c r="F17" s="42">
        <f>'Resumen-DiarioHorario-Eólico'!AC65</f>
        <v>174.29104333333345</v>
      </c>
      <c r="G17" s="43">
        <f>+'Resumen-DiarioHorario-Eólico'!AC116</f>
        <v>85.304130833333318</v>
      </c>
      <c r="H17" s="42">
        <f>+'Resumen-DiarioHorario-Eólico'!AC167</f>
        <v>50.101628333333331</v>
      </c>
      <c r="I17" s="43">
        <f>+'Resumen-DiarioHorario-Eólico'!AC218</f>
        <v>25.941021666666664</v>
      </c>
      <c r="J17" s="42">
        <f>+'Resumen-DiarioHorario-Eólico'!AC269</f>
        <v>132.84330000000003</v>
      </c>
      <c r="K17" s="43">
        <f>+'Resumen-DiarioHorario-Eólico'!AC320</f>
        <v>177.47276583333334</v>
      </c>
      <c r="L17" s="42">
        <f>+'Resumen-DiarioHorario-Eólico'!AC371</f>
        <v>195.45164083333327</v>
      </c>
      <c r="M17" s="43">
        <f>+'Resumen-DiarioHorario-Eólico'!AC422</f>
        <v>58.796648333333309</v>
      </c>
      <c r="N17" s="42">
        <f>+'Resumen-DiarioHorario-Eólico'!AC473</f>
        <v>14.285839999999993</v>
      </c>
      <c r="O17" s="43">
        <f>+'Resumen-DiarioHorario-Eólico'!AC524</f>
        <v>113.97289083333331</v>
      </c>
      <c r="P17" s="42">
        <f>+'Resumen-DiarioHorario-Eólico'!AC575</f>
        <v>169.21833333333333</v>
      </c>
      <c r="Q17" s="43">
        <f>+'Resumen-DiarioHorario-Eólico'!AC626</f>
        <v>426.1975833333334</v>
      </c>
      <c r="R17" s="42">
        <f>+'Resumen-DiarioHorario-Eólico'!AC677</f>
        <v>205.54979</v>
      </c>
      <c r="S17" s="43">
        <f>+'Resumen-DiarioHorario-Eólico'!AC728</f>
        <v>265.84272916666663</v>
      </c>
      <c r="T17" s="42">
        <f>+'Resumen-DiarioHorario-Eólico'!AC779</f>
        <v>284.75650583333339</v>
      </c>
      <c r="U17" s="43">
        <f>+'Resumen-DiarioHorario-Eólico'!AC830</f>
        <v>133.36744333333334</v>
      </c>
      <c r="V17" s="42">
        <f>+'Resumen-DiarioHorario-Eólico'!AC881</f>
        <v>103.62348750000001</v>
      </c>
      <c r="W17" s="43">
        <f>+'Resumen-DiarioHorario-Eólico'!AC932</f>
        <v>81.497800000000012</v>
      </c>
      <c r="X17" s="42">
        <f>+'Resumen-DiarioHorario-Eólico'!AC983</f>
        <v>43.001756666666672</v>
      </c>
      <c r="Y17" s="43">
        <f>+'Resumen-DiarioHorario-Eólico'!AC1034</f>
        <v>79.691739999999996</v>
      </c>
      <c r="Z17" s="42">
        <f>+'Resumen-DiarioHorario-Eólico'!AC1085</f>
        <v>35.086818333333326</v>
      </c>
      <c r="AA17" s="43">
        <f>+'Resumen-DiarioHorario-Eólico'!AC1136</f>
        <v>77.456813333333358</v>
      </c>
      <c r="AB17" s="42">
        <f>+'Resumen-DiarioHorario-Eólico'!AC1187</f>
        <v>98.257909999999981</v>
      </c>
      <c r="AC17" s="43">
        <f>+'Resumen-DiarioHorario-Eólico'!AC1238</f>
        <v>13.647849999999995</v>
      </c>
      <c r="AD17" s="42">
        <f>+'Resumen-DiarioHorario-Eólico'!AC1289</f>
        <v>140.92994999999996</v>
      </c>
      <c r="AE17" s="43">
        <f>+'Resumen-DiarioHorario-Eólico'!AC1340</f>
        <v>202.00544166666663</v>
      </c>
      <c r="AF17" s="42">
        <f>+'Resumen-DiarioHorario-Eólico'!AC1390</f>
        <v>205.4637000000001</v>
      </c>
      <c r="AG17" s="43">
        <f>+'Resumen-DiarioHorario-Eólico'!AC1441</f>
        <v>119.44391249999993</v>
      </c>
      <c r="AH17" s="42">
        <f>+'Resumen-DiarioHorario-Eólico'!AC1492</f>
        <v>177.93308333333329</v>
      </c>
      <c r="AI17" s="44">
        <f>+'Resumen-DiarioHorario-Eólico'!AC1543</f>
        <v>176.44293333333334</v>
      </c>
      <c r="AJ17" s="90">
        <f t="shared" si="3"/>
        <v>4146.7002483333335</v>
      </c>
      <c r="AK17" s="90"/>
      <c r="AL17" s="90"/>
    </row>
    <row r="18" spans="2:38" x14ac:dyDescent="0.3">
      <c r="B18" s="15" t="s">
        <v>10</v>
      </c>
      <c r="C18" s="15"/>
      <c r="D18" s="15"/>
      <c r="E18" s="43">
        <f>'Resumen-DiarioHorario-Eólico'!AC15</f>
        <v>149.47500000000002</v>
      </c>
      <c r="F18" s="42">
        <f>'Resumen-DiarioHorario-Eólico'!AC66</f>
        <v>108.70499999999998</v>
      </c>
      <c r="G18" s="43">
        <f>+'Resumen-DiarioHorario-Eólico'!AC117</f>
        <v>98.108999999999995</v>
      </c>
      <c r="H18" s="42">
        <f>+'Resumen-DiarioHorario-Eólico'!AC168</f>
        <v>105.44549999999997</v>
      </c>
      <c r="I18" s="43">
        <f>+'Resumen-DiarioHorario-Eólico'!AC219</f>
        <v>59.265499999999996</v>
      </c>
      <c r="J18" s="42">
        <f>+'Resumen-DiarioHorario-Eólico'!AC270</f>
        <v>248.429</v>
      </c>
      <c r="K18" s="43">
        <f>+'Resumen-DiarioHorario-Eólico'!AC321</f>
        <v>170.16399999999996</v>
      </c>
      <c r="L18" s="42">
        <f>+'Resumen-DiarioHorario-Eólico'!AC372</f>
        <v>230.15641666666667</v>
      </c>
      <c r="M18" s="43">
        <f>+'Resumen-DiarioHorario-Eólico'!AC423</f>
        <v>117.44466666666666</v>
      </c>
      <c r="N18" s="42">
        <f>+'Resumen-DiarioHorario-Eólico'!AC474</f>
        <v>41.381666666666661</v>
      </c>
      <c r="O18" s="43">
        <f>+'Resumen-DiarioHorario-Eólico'!AC525</f>
        <v>66.692499999999995</v>
      </c>
      <c r="P18" s="42">
        <f>+'Resumen-DiarioHorario-Eólico'!AC576</f>
        <v>61.649833333333333</v>
      </c>
      <c r="Q18" s="43">
        <f>+'Resumen-DiarioHorario-Eólico'!AC627</f>
        <v>288.15750000000003</v>
      </c>
      <c r="R18" s="42">
        <f>+'Resumen-DiarioHorario-Eólico'!AC678</f>
        <v>396.78683333333333</v>
      </c>
      <c r="S18" s="43">
        <f>+'Resumen-DiarioHorario-Eólico'!AC729</f>
        <v>161.93233333333336</v>
      </c>
      <c r="T18" s="42">
        <f>+'Resumen-DiarioHorario-Eólico'!AC780</f>
        <v>66.274333333333331</v>
      </c>
      <c r="U18" s="43">
        <f>+'Resumen-DiarioHorario-Eólico'!AC831</f>
        <v>110.97275</v>
      </c>
      <c r="V18" s="42">
        <f>+'Resumen-DiarioHorario-Eólico'!AC882</f>
        <v>117.38766666666666</v>
      </c>
      <c r="W18" s="43">
        <f>+'Resumen-DiarioHorario-Eólico'!AC933</f>
        <v>20.560000000000002</v>
      </c>
      <c r="X18" s="42">
        <f>+'Resumen-DiarioHorario-Eólico'!AC984</f>
        <v>35.451666666666661</v>
      </c>
      <c r="Y18" s="43">
        <f>+'Resumen-DiarioHorario-Eólico'!AC1035</f>
        <v>44.014333333333326</v>
      </c>
      <c r="Z18" s="42">
        <f>+'Resumen-DiarioHorario-Eólico'!AC1086</f>
        <v>44.792166666666667</v>
      </c>
      <c r="AA18" s="43">
        <f>+'Resumen-DiarioHorario-Eólico'!AC1137</f>
        <v>73.813333333333333</v>
      </c>
      <c r="AB18" s="42">
        <f>+'Resumen-DiarioHorario-Eólico'!AC1188</f>
        <v>115.49450833333333</v>
      </c>
      <c r="AC18" s="43">
        <f>+'Resumen-DiarioHorario-Eólico'!AC1239</f>
        <v>72.77448333333335</v>
      </c>
      <c r="AD18" s="42">
        <f>+'Resumen-DiarioHorario-Eólico'!AC1290</f>
        <v>165.29940000000002</v>
      </c>
      <c r="AE18" s="43">
        <f>+'Resumen-DiarioHorario-Eólico'!AC1341</f>
        <v>206.93194166666663</v>
      </c>
      <c r="AF18" s="42">
        <f>+'Resumen-DiarioHorario-Eólico'!AC1391</f>
        <v>208.66768333333343</v>
      </c>
      <c r="AG18" s="43">
        <f>+'Resumen-DiarioHorario-Eólico'!AC1442</f>
        <v>160.80581166666659</v>
      </c>
      <c r="AH18" s="42">
        <f>+'Resumen-DiarioHorario-Eólico'!AC1493</f>
        <v>144.70731666666666</v>
      </c>
      <c r="AI18" s="44">
        <f>+'Resumen-DiarioHorario-Eólico'!AC1544</f>
        <v>183.56478333333331</v>
      </c>
      <c r="AJ18" s="90">
        <f t="shared" si="3"/>
        <v>4075.3069283333334</v>
      </c>
      <c r="AK18" s="90"/>
      <c r="AL18" s="90"/>
    </row>
    <row r="19" spans="2:38" x14ac:dyDescent="0.3">
      <c r="B19" s="15" t="s">
        <v>11</v>
      </c>
      <c r="C19" s="15"/>
      <c r="D19" s="15"/>
      <c r="E19" s="43">
        <f>'Resumen-DiarioHorario-Eólico'!AC16</f>
        <v>691.71283333333326</v>
      </c>
      <c r="F19" s="42">
        <f>'Resumen-DiarioHorario-Eólico'!AC67</f>
        <v>360.09433333333334</v>
      </c>
      <c r="G19" s="43">
        <f>+'Resumen-DiarioHorario-Eólico'!AC118</f>
        <v>235.62191666666666</v>
      </c>
      <c r="H19" s="42">
        <f>+'Resumen-DiarioHorario-Eólico'!AC169</f>
        <v>246.85166666666666</v>
      </c>
      <c r="I19" s="43">
        <f>+'Resumen-DiarioHorario-Eólico'!AC220</f>
        <v>334.70066666666668</v>
      </c>
      <c r="J19" s="42">
        <f>+'Resumen-DiarioHorario-Eólico'!AC271</f>
        <v>630.6305000000001</v>
      </c>
      <c r="K19" s="43">
        <f>+'Resumen-DiarioHorario-Eólico'!AC322</f>
        <v>697.22216666666668</v>
      </c>
      <c r="L19" s="42">
        <f>+'Resumen-DiarioHorario-Eólico'!AC373</f>
        <v>688.3458333333333</v>
      </c>
      <c r="M19" s="43">
        <f>+'Resumen-DiarioHorario-Eólico'!AC424</f>
        <v>591.1345</v>
      </c>
      <c r="N19" s="42">
        <f>+'Resumen-DiarioHorario-Eólico'!AC475</f>
        <v>496.69566666666663</v>
      </c>
      <c r="O19" s="43">
        <f>+'Resumen-DiarioHorario-Eólico'!AC526</f>
        <v>336.94450000000001</v>
      </c>
      <c r="P19" s="42">
        <f>+'Resumen-DiarioHorario-Eólico'!AC577</f>
        <v>326.8148333333333</v>
      </c>
      <c r="Q19" s="43">
        <f>+'Resumen-DiarioHorario-Eólico'!AC628</f>
        <v>723.26266666666663</v>
      </c>
      <c r="R19" s="42">
        <f>+'Resumen-DiarioHorario-Eólico'!AC679</f>
        <v>829.9813333333334</v>
      </c>
      <c r="S19" s="43">
        <f>+'Resumen-DiarioHorario-Eólico'!AC730</f>
        <v>482.10099999999994</v>
      </c>
      <c r="T19" s="42">
        <f>+'Resumen-DiarioHorario-Eólico'!AC781</f>
        <v>751.23791666666671</v>
      </c>
      <c r="U19" s="43">
        <f>+'Resumen-DiarioHorario-Eólico'!AC832</f>
        <v>359.82883333333336</v>
      </c>
      <c r="V19" s="42">
        <f>+'Resumen-DiarioHorario-Eólico'!AC883</f>
        <v>320.4521666666667</v>
      </c>
      <c r="W19" s="43">
        <f>+'Resumen-DiarioHorario-Eólico'!AC934</f>
        <v>83.636333333333326</v>
      </c>
      <c r="X19" s="42">
        <f>+'Resumen-DiarioHorario-Eólico'!AC985</f>
        <v>213.13499999999988</v>
      </c>
      <c r="Y19" s="43">
        <f>+'Resumen-DiarioHorario-Eólico'!AC1036</f>
        <v>252.64683333333335</v>
      </c>
      <c r="Z19" s="42">
        <f>+'Resumen-DiarioHorario-Eólico'!AC1087</f>
        <v>112.22591666666666</v>
      </c>
      <c r="AA19" s="43">
        <f>+'Resumen-DiarioHorario-Eólico'!AC1138</f>
        <v>223.15500000000003</v>
      </c>
      <c r="AB19" s="42">
        <f>+'Resumen-DiarioHorario-Eólico'!AC1189</f>
        <v>99.623233333333332</v>
      </c>
      <c r="AC19" s="43">
        <f>+'Resumen-DiarioHorario-Eólico'!AC1240</f>
        <v>103.76781666666669</v>
      </c>
      <c r="AD19" s="42">
        <f>+'Resumen-DiarioHorario-Eólico'!AC1291</f>
        <v>151.81461666666661</v>
      </c>
      <c r="AE19" s="43">
        <f>+'Resumen-DiarioHorario-Eólico'!AC1342</f>
        <v>144.68713333333329</v>
      </c>
      <c r="AF19" s="42">
        <f>+'Resumen-DiarioHorario-Eólico'!AC1392</f>
        <v>170.25926666666663</v>
      </c>
      <c r="AG19" s="43">
        <f>+'Resumen-DiarioHorario-Eólico'!AC1443</f>
        <v>146.17095166666664</v>
      </c>
      <c r="AH19" s="42">
        <f>+'Resumen-DiarioHorario-Eólico'!AC1494</f>
        <v>132.51548333333338</v>
      </c>
      <c r="AI19" s="44">
        <f>+'Resumen-DiarioHorario-Eólico'!AC1545</f>
        <v>225.2473</v>
      </c>
      <c r="AJ19" s="90">
        <f t="shared" si="3"/>
        <v>11162.518218333331</v>
      </c>
      <c r="AK19" s="90"/>
      <c r="AL19" s="90"/>
    </row>
    <row r="20" spans="2:38" x14ac:dyDescent="0.3">
      <c r="B20" s="15" t="s">
        <v>12</v>
      </c>
      <c r="C20" s="15"/>
      <c r="D20" s="15"/>
      <c r="E20" s="43">
        <f>'Resumen-DiarioHorario-Eólico'!AC17</f>
        <v>184.93700000000001</v>
      </c>
      <c r="F20" s="42">
        <f>'Resumen-DiarioHorario-Eólico'!AC68</f>
        <v>114.60816666666663</v>
      </c>
      <c r="G20" s="43">
        <f>+'Resumen-DiarioHorario-Eólico'!AC119</f>
        <v>84.726666666666659</v>
      </c>
      <c r="H20" s="42">
        <f>+'Resumen-DiarioHorario-Eólico'!AC170</f>
        <v>136.54766666666669</v>
      </c>
      <c r="I20" s="43">
        <f>+'Resumen-DiarioHorario-Eólico'!AC221</f>
        <v>140.57441666666665</v>
      </c>
      <c r="J20" s="42">
        <f>+'Resumen-DiarioHorario-Eólico'!AC272</f>
        <v>309.06683333333336</v>
      </c>
      <c r="K20" s="43">
        <f>+'Resumen-DiarioHorario-Eólico'!AC323</f>
        <v>319.6630833333333</v>
      </c>
      <c r="L20" s="42">
        <f>+'Resumen-DiarioHorario-Eólico'!AC374</f>
        <v>431.42383333333328</v>
      </c>
      <c r="M20" s="43">
        <f>+'Resumen-DiarioHorario-Eólico'!AC425</f>
        <v>161.14800000000002</v>
      </c>
      <c r="N20" s="42">
        <f>+'Resumen-DiarioHorario-Eólico'!AC476</f>
        <v>14.687833333333327</v>
      </c>
      <c r="O20" s="43">
        <f>+'Resumen-DiarioHorario-Eólico'!AC527</f>
        <v>54.701750000000004</v>
      </c>
      <c r="P20" s="42">
        <f>+'Resumen-DiarioHorario-Eólico'!AC578</f>
        <v>126.29283333333333</v>
      </c>
      <c r="Q20" s="43">
        <f>+'Resumen-DiarioHorario-Eólico'!AC629</f>
        <v>361.60800000000006</v>
      </c>
      <c r="R20" s="42">
        <f>+'Resumen-DiarioHorario-Eólico'!AC680</f>
        <v>397.62958333333336</v>
      </c>
      <c r="S20" s="43">
        <f>+'Resumen-DiarioHorario-Eólico'!AC731</f>
        <v>316.44375000000002</v>
      </c>
      <c r="T20" s="42">
        <f>+'Resumen-DiarioHorario-Eólico'!AC782</f>
        <v>56.080833333333331</v>
      </c>
      <c r="U20" s="43">
        <f>+'Resumen-DiarioHorario-Eólico'!AC833</f>
        <v>171.17958333333331</v>
      </c>
      <c r="V20" s="42">
        <f>+'Resumen-DiarioHorario-Eólico'!AC884</f>
        <v>134.54733333333331</v>
      </c>
      <c r="W20" s="43">
        <f>+'Resumen-DiarioHorario-Eólico'!AC935</f>
        <v>2.3266666666666671</v>
      </c>
      <c r="X20" s="42">
        <f>+'Resumen-DiarioHorario-Eólico'!AC986</f>
        <v>66.794166666666683</v>
      </c>
      <c r="Y20" s="43">
        <f>+'Resumen-DiarioHorario-Eólico'!AC1037</f>
        <v>83.987083333333345</v>
      </c>
      <c r="Z20" s="42">
        <f>+'Resumen-DiarioHorario-Eólico'!AC1088</f>
        <v>49.372083333333329</v>
      </c>
      <c r="AA20" s="43">
        <f>+'Resumen-DiarioHorario-Eólico'!AC1139</f>
        <v>65.379333333333335</v>
      </c>
      <c r="AB20" s="42">
        <f>+'Resumen-DiarioHorario-Eólico'!AC1190</f>
        <v>156.82116666666667</v>
      </c>
      <c r="AC20" s="43">
        <f>+'Resumen-DiarioHorario-Eólico'!AC1241</f>
        <v>57.341499999999968</v>
      </c>
      <c r="AD20" s="42">
        <f>+'Resumen-DiarioHorario-Eólico'!AC1292</f>
        <v>140.88333333333335</v>
      </c>
      <c r="AE20" s="43">
        <f>+'Resumen-DiarioHorario-Eólico'!AC1343</f>
        <v>212.68166666666662</v>
      </c>
      <c r="AF20" s="42">
        <f>+'Resumen-DiarioHorario-Eólico'!AC1393</f>
        <v>234.62000000000006</v>
      </c>
      <c r="AG20" s="43">
        <f>+'Resumen-DiarioHorario-Eólico'!AC1444</f>
        <v>144.62933333333334</v>
      </c>
      <c r="AH20" s="42">
        <f>+'Resumen-DiarioHorario-Eólico'!AC1495</f>
        <v>164.85166666666657</v>
      </c>
      <c r="AI20" s="44">
        <f>+'Resumen-DiarioHorario-Eólico'!AC1546</f>
        <v>135.58833333333331</v>
      </c>
      <c r="AJ20" s="90">
        <f t="shared" si="3"/>
        <v>5031.1434999999992</v>
      </c>
      <c r="AK20" s="90"/>
      <c r="AL20" s="90"/>
    </row>
    <row r="21" spans="2:38" x14ac:dyDescent="0.3">
      <c r="B21" s="15" t="s">
        <v>13</v>
      </c>
      <c r="C21" s="15"/>
      <c r="D21" s="15"/>
      <c r="E21" s="43">
        <f>'Resumen-DiarioHorario-Eólico'!AC18</f>
        <v>251.32862500000002</v>
      </c>
      <c r="F21" s="42">
        <f>'Resumen-DiarioHorario-Eólico'!AC69</f>
        <v>282.72733333333332</v>
      </c>
      <c r="G21" s="43">
        <f>+'Resumen-DiarioHorario-Eólico'!AC120</f>
        <v>58.545399999999994</v>
      </c>
      <c r="H21" s="42">
        <f>+'Resumen-DiarioHorario-Eólico'!AC171</f>
        <v>52.691999999999986</v>
      </c>
      <c r="I21" s="43">
        <f>+'Resumen-DiarioHorario-Eólico'!AC222</f>
        <v>118.20908333333333</v>
      </c>
      <c r="J21" s="42">
        <f>+'Resumen-DiarioHorario-Eólico'!AC273</f>
        <v>512.75942499999996</v>
      </c>
      <c r="K21" s="43">
        <f>+'Resumen-DiarioHorario-Eólico'!AC324</f>
        <v>447.74618333333342</v>
      </c>
      <c r="L21" s="42">
        <f>+'Resumen-DiarioHorario-Eólico'!AC375</f>
        <v>488.65868333333327</v>
      </c>
      <c r="M21" s="43">
        <f>+'Resumen-DiarioHorario-Eólico'!AC426</f>
        <v>167.22341666666665</v>
      </c>
      <c r="N21" s="42">
        <f>+'Resumen-DiarioHorario-Eólico'!AC477</f>
        <v>180.49954999999997</v>
      </c>
      <c r="O21" s="43">
        <f>+'Resumen-DiarioHorario-Eólico'!AC528</f>
        <v>414.39417500000002</v>
      </c>
      <c r="P21" s="42">
        <f>+'Resumen-DiarioHorario-Eólico'!AC579</f>
        <v>181.11633333333333</v>
      </c>
      <c r="Q21" s="43">
        <f>+'Resumen-DiarioHorario-Eólico'!AC630</f>
        <v>814.32893333333334</v>
      </c>
      <c r="R21" s="42">
        <f>+'Resumen-DiarioHorario-Eólico'!AC681</f>
        <v>571.44371666666689</v>
      </c>
      <c r="S21" s="43">
        <f>+'Resumen-DiarioHorario-Eólico'!AC732</f>
        <v>641.81770000000006</v>
      </c>
      <c r="T21" s="42">
        <f>+'Resumen-DiarioHorario-Eólico'!AC783</f>
        <v>653.71434999999985</v>
      </c>
      <c r="U21" s="43">
        <f>+'Resumen-DiarioHorario-Eólico'!AC834</f>
        <v>201.71741666666662</v>
      </c>
      <c r="V21" s="42">
        <f>+'Resumen-DiarioHorario-Eólico'!AC885</f>
        <v>74.903866666666659</v>
      </c>
      <c r="W21" s="43">
        <f>+'Resumen-DiarioHorario-Eólico'!AC936</f>
        <v>53.802316666666677</v>
      </c>
      <c r="X21" s="42">
        <f>+'Resumen-DiarioHorario-Eólico'!AC987</f>
        <v>27.873300000000011</v>
      </c>
      <c r="Y21" s="43">
        <f>+'Resumen-DiarioHorario-Eólico'!AC1038</f>
        <v>84.410050000000027</v>
      </c>
      <c r="Z21" s="42">
        <f>+'Resumen-DiarioHorario-Eólico'!AC1089</f>
        <v>99.571475000000007</v>
      </c>
      <c r="AA21" s="43">
        <f>+'Resumen-DiarioHorario-Eólico'!AC1140</f>
        <v>138.85878333333335</v>
      </c>
      <c r="AB21" s="42">
        <f>+'Resumen-DiarioHorario-Eólico'!AC1191</f>
        <v>133.16339166666666</v>
      </c>
      <c r="AC21" s="43">
        <f>+'Resumen-DiarioHorario-Eólico'!AC1242</f>
        <v>70.636933333333346</v>
      </c>
      <c r="AD21" s="42">
        <f>+'Resumen-DiarioHorario-Eólico'!AC1293</f>
        <v>70.538000000000011</v>
      </c>
      <c r="AE21" s="43">
        <f>+'Resumen-DiarioHorario-Eólico'!AC1344</f>
        <v>145.83781666666664</v>
      </c>
      <c r="AF21" s="42">
        <f>+'Resumen-DiarioHorario-Eólico'!AC1394</f>
        <v>38.564849999999993</v>
      </c>
      <c r="AG21" s="43">
        <f>+'Resumen-DiarioHorario-Eólico'!AC1445</f>
        <v>24.886000000000003</v>
      </c>
      <c r="AH21" s="42">
        <f>+'Resumen-DiarioHorario-Eólico'!AC1496</f>
        <v>165.4803</v>
      </c>
      <c r="AI21" s="44">
        <f>+'Resumen-DiarioHorario-Eólico'!AC1547</f>
        <v>16.29900833333333</v>
      </c>
      <c r="AJ21" s="90">
        <f t="shared" si="3"/>
        <v>7183.7484166666654</v>
      </c>
      <c r="AK21" s="90"/>
      <c r="AL21" s="90"/>
    </row>
    <row r="22" spans="2:38" x14ac:dyDescent="0.3">
      <c r="B22" s="15" t="s">
        <v>14</v>
      </c>
      <c r="C22" s="15"/>
      <c r="D22" s="15"/>
      <c r="E22" s="43">
        <f>'Resumen-DiarioHorario-Eólico'!AC19</f>
        <v>0</v>
      </c>
      <c r="F22" s="42">
        <f>'Resumen-DiarioHorario-Eólico'!AC70</f>
        <v>9.9999999999999936E-2</v>
      </c>
      <c r="G22" s="43">
        <f>+'Resumen-DiarioHorario-Eólico'!AC121</f>
        <v>0</v>
      </c>
      <c r="H22" s="42">
        <f>+'Resumen-DiarioHorario-Eólico'!AC172</f>
        <v>0</v>
      </c>
      <c r="I22" s="43">
        <f>+'Resumen-DiarioHorario-Eólico'!AC223</f>
        <v>0</v>
      </c>
      <c r="J22" s="42">
        <f>+'Resumen-DiarioHorario-Eólico'!AC274</f>
        <v>0</v>
      </c>
      <c r="K22" s="43">
        <f>+'Resumen-DiarioHorario-Eólico'!AC325</f>
        <v>0</v>
      </c>
      <c r="L22" s="42">
        <f>+'Resumen-DiarioHorario-Eólico'!AC376</f>
        <v>0</v>
      </c>
      <c r="M22" s="43">
        <f>+'Resumen-DiarioHorario-Eólico'!AC427</f>
        <v>0</v>
      </c>
      <c r="N22" s="42">
        <f>+'Resumen-DiarioHorario-Eólico'!AC478</f>
        <v>0</v>
      </c>
      <c r="O22" s="43">
        <f>+'Resumen-DiarioHorario-Eólico'!AC529</f>
        <v>0</v>
      </c>
      <c r="P22" s="42">
        <f>+'Resumen-DiarioHorario-Eólico'!AC580</f>
        <v>0</v>
      </c>
      <c r="Q22" s="43">
        <f>+'Resumen-DiarioHorario-Eólico'!AC631</f>
        <v>0</v>
      </c>
      <c r="R22" s="42">
        <f>+'Resumen-DiarioHorario-Eólico'!AC682</f>
        <v>0</v>
      </c>
      <c r="S22" s="43">
        <f>+'Resumen-DiarioHorario-Eólico'!AC733</f>
        <v>0</v>
      </c>
      <c r="T22" s="42">
        <f>+'Resumen-DiarioHorario-Eólico'!AC784</f>
        <v>0</v>
      </c>
      <c r="U22" s="43">
        <f>+'Resumen-DiarioHorario-Eólico'!AC835</f>
        <v>0</v>
      </c>
      <c r="V22" s="42">
        <f>+'Resumen-DiarioHorario-Eólico'!AC886</f>
        <v>0</v>
      </c>
      <c r="W22" s="43">
        <f>+'Resumen-DiarioHorario-Eólico'!AC937</f>
        <v>0.30000000000000032</v>
      </c>
      <c r="X22" s="42">
        <f>+'Resumen-DiarioHorario-Eólico'!AC988</f>
        <v>0</v>
      </c>
      <c r="Y22" s="43">
        <f>+'Resumen-DiarioHorario-Eólico'!AC1039</f>
        <v>0</v>
      </c>
      <c r="Z22" s="42">
        <f>+'Resumen-DiarioHorario-Eólico'!AC1090</f>
        <v>0</v>
      </c>
      <c r="AA22" s="43">
        <f>+'Resumen-DiarioHorario-Eólico'!AC1141</f>
        <v>0</v>
      </c>
      <c r="AB22" s="42">
        <f>+'Resumen-DiarioHorario-Eólico'!AC1192</f>
        <v>0.30000000000000032</v>
      </c>
      <c r="AC22" s="43">
        <f>+'Resumen-DiarioHorario-Eólico'!AC1243</f>
        <v>0</v>
      </c>
      <c r="AD22" s="42">
        <f>+'Resumen-DiarioHorario-Eólico'!AC1294</f>
        <v>9.9999999999999936E-2</v>
      </c>
      <c r="AE22" s="43">
        <f>+'Resumen-DiarioHorario-Eólico'!AC1345</f>
        <v>0</v>
      </c>
      <c r="AF22" s="42">
        <f>+'Resumen-DiarioHorario-Eólico'!AC1395</f>
        <v>0</v>
      </c>
      <c r="AG22" s="43">
        <f>+'Resumen-DiarioHorario-Eólico'!AC1446</f>
        <v>0.8000000000000006</v>
      </c>
      <c r="AH22" s="42">
        <f>+'Resumen-DiarioHorario-Eólico'!AC1497</f>
        <v>0</v>
      </c>
      <c r="AI22" s="44">
        <f>+'Resumen-DiarioHorario-Eólico'!AC1548</f>
        <v>0</v>
      </c>
      <c r="AJ22" s="90">
        <f t="shared" si="3"/>
        <v>1.6000000000000012</v>
      </c>
      <c r="AK22" s="90"/>
      <c r="AL22" s="90"/>
    </row>
    <row r="23" spans="2:38" x14ac:dyDescent="0.3">
      <c r="B23" s="15" t="s">
        <v>15</v>
      </c>
      <c r="C23" s="15"/>
      <c r="D23" s="15"/>
      <c r="E23" s="43">
        <f>'Resumen-DiarioHorario-Eólico'!AC20</f>
        <v>256.83366666666666</v>
      </c>
      <c r="F23" s="42">
        <f>'Resumen-DiarioHorario-Eólico'!AC71</f>
        <v>89.179666666666677</v>
      </c>
      <c r="G23" s="43">
        <f>+'Resumen-DiarioHorario-Eólico'!AC122</f>
        <v>57.803666666666665</v>
      </c>
      <c r="H23" s="42">
        <f>+'Resumen-DiarioHorario-Eólico'!AC173</f>
        <v>83.469833333333327</v>
      </c>
      <c r="I23" s="43">
        <f>+'Resumen-DiarioHorario-Eólico'!AC224</f>
        <v>162.12883333333335</v>
      </c>
      <c r="J23" s="42">
        <f>+'Resumen-DiarioHorario-Eólico'!AC275</f>
        <v>314.32116666666667</v>
      </c>
      <c r="K23" s="43">
        <f>+'Resumen-DiarioHorario-Eólico'!AC326</f>
        <v>472.76516666666663</v>
      </c>
      <c r="L23" s="42">
        <f>+'Resumen-DiarioHorario-Eólico'!AC377</f>
        <v>394.06666666666666</v>
      </c>
      <c r="M23" s="43">
        <f>+'Resumen-DiarioHorario-Eólico'!AC428</f>
        <v>101.91958333333334</v>
      </c>
      <c r="N23" s="42">
        <f>+'Resumen-DiarioHorario-Eólico'!AC479</f>
        <v>102.44708333333332</v>
      </c>
      <c r="O23" s="43">
        <f>+'Resumen-DiarioHorario-Eólico'!AC530</f>
        <v>167.4316666666667</v>
      </c>
      <c r="P23" s="42">
        <f>+'Resumen-DiarioHorario-Eólico'!AC581</f>
        <v>147.26883333333333</v>
      </c>
      <c r="Q23" s="43">
        <f>+'Resumen-DiarioHorario-Eólico'!AC632</f>
        <v>271.88516666666669</v>
      </c>
      <c r="R23" s="42">
        <f>+'Resumen-DiarioHorario-Eólico'!AC683</f>
        <v>389.23133333333328</v>
      </c>
      <c r="S23" s="43">
        <f>+'Resumen-DiarioHorario-Eólico'!AC734</f>
        <v>373.61758333333341</v>
      </c>
      <c r="T23" s="42">
        <f>+'Resumen-DiarioHorario-Eólico'!AC785</f>
        <v>299.19083333333339</v>
      </c>
      <c r="U23" s="43">
        <f>+'Resumen-DiarioHorario-Eólico'!AC836</f>
        <v>343.74491666666665</v>
      </c>
      <c r="V23" s="42">
        <f>+'Resumen-DiarioHorario-Eólico'!AC887</f>
        <v>348.3338333333333</v>
      </c>
      <c r="W23" s="43">
        <f>+'Resumen-DiarioHorario-Eólico'!AC938</f>
        <v>94.432000000000016</v>
      </c>
      <c r="X23" s="42">
        <f>+'Resumen-DiarioHorario-Eólico'!AC989</f>
        <v>99.311166666666679</v>
      </c>
      <c r="Y23" s="43">
        <f>+'Resumen-DiarioHorario-Eólico'!AC1040</f>
        <v>71.224166666666662</v>
      </c>
      <c r="Z23" s="42">
        <f>+'Resumen-DiarioHorario-Eólico'!AC1091</f>
        <v>24.234166666666667</v>
      </c>
      <c r="AA23" s="43">
        <f>+'Resumen-DiarioHorario-Eólico'!AC1142</f>
        <v>0.67566666666666675</v>
      </c>
      <c r="AB23" s="42">
        <f>+'Resumen-DiarioHorario-Eólico'!AC1193</f>
        <v>83.519166666666678</v>
      </c>
      <c r="AC23" s="43">
        <f>+'Resumen-DiarioHorario-Eólico'!AC1244</f>
        <v>59.097999999999992</v>
      </c>
      <c r="AD23" s="42">
        <f>+'Resumen-DiarioHorario-Eólico'!AC1295</f>
        <v>13.636666666666684</v>
      </c>
      <c r="AE23" s="43">
        <f>+'Resumen-DiarioHorario-Eólico'!AC1346</f>
        <v>57.367499999999964</v>
      </c>
      <c r="AF23" s="42">
        <f>+'Resumen-DiarioHorario-Eólico'!AC1396</f>
        <v>49.060999999999993</v>
      </c>
      <c r="AG23" s="43">
        <f>+'Resumen-DiarioHorario-Eólico'!AC1447</f>
        <v>1.2424999999999997</v>
      </c>
      <c r="AH23" s="42">
        <f>+'Resumen-DiarioHorario-Eólico'!AC1498</f>
        <v>69.428000000000026</v>
      </c>
      <c r="AI23" s="44">
        <f>+'Resumen-DiarioHorario-Eólico'!AC1549</f>
        <v>33.643999999999984</v>
      </c>
      <c r="AJ23" s="90">
        <f t="shared" si="3"/>
        <v>5032.5135000000009</v>
      </c>
      <c r="AK23" s="90"/>
      <c r="AL23" s="90"/>
    </row>
    <row r="24" spans="2:38" x14ac:dyDescent="0.3">
      <c r="B24" s="15" t="s">
        <v>16</v>
      </c>
      <c r="C24" s="15"/>
      <c r="D24" s="15"/>
      <c r="E24" s="43">
        <f>'Resumen-DiarioHorario-Eólico'!AC21</f>
        <v>116.76116666666667</v>
      </c>
      <c r="F24" s="42">
        <f>'Resumen-DiarioHorario-Eólico'!AC72</f>
        <v>25.352600000000002</v>
      </c>
      <c r="G24" s="43">
        <f>+'Resumen-DiarioHorario-Eólico'!AC123</f>
        <v>21.535500000000003</v>
      </c>
      <c r="H24" s="42">
        <f>+'Resumen-DiarioHorario-Eólico'!AC174</f>
        <v>23.490499999999997</v>
      </c>
      <c r="I24" s="43">
        <f>+'Resumen-DiarioHorario-Eólico'!AC225</f>
        <v>20.697000000000003</v>
      </c>
      <c r="J24" s="42">
        <f>+'Resumen-DiarioHorario-Eólico'!AC276</f>
        <v>57.338249999999988</v>
      </c>
      <c r="K24" s="43">
        <f>+'Resumen-DiarioHorario-Eólico'!AC327</f>
        <v>205.55549999999997</v>
      </c>
      <c r="L24" s="42">
        <f>+'Resumen-DiarioHorario-Eólico'!AC378</f>
        <v>102.43249999999999</v>
      </c>
      <c r="M24" s="43">
        <f>+'Resumen-DiarioHorario-Eólico'!AC429</f>
        <v>0</v>
      </c>
      <c r="N24" s="42">
        <f>+'Resumen-DiarioHorario-Eólico'!AC480</f>
        <v>0</v>
      </c>
      <c r="O24" s="43">
        <f>+'Resumen-DiarioHorario-Eólico'!AC531</f>
        <v>0</v>
      </c>
      <c r="P24" s="42">
        <f>+'Resumen-DiarioHorario-Eólico'!AC582</f>
        <v>45.776499999999999</v>
      </c>
      <c r="Q24" s="43">
        <f>+'Resumen-DiarioHorario-Eólico'!AC633</f>
        <v>99.799133333333344</v>
      </c>
      <c r="R24" s="42">
        <f>+'Resumen-DiarioHorario-Eólico'!AC684</f>
        <v>230.44090000000006</v>
      </c>
      <c r="S24" s="43">
        <f>+'Resumen-DiarioHorario-Eólico'!AC735</f>
        <v>109.51826666666665</v>
      </c>
      <c r="T24" s="42">
        <f>+'Resumen-DiarioHorario-Eólico'!AC786</f>
        <v>123.92572499999999</v>
      </c>
      <c r="U24" s="43">
        <f>+'Resumen-DiarioHorario-Eólico'!AC837</f>
        <v>183.9407333333333</v>
      </c>
      <c r="V24" s="42">
        <f>+'Resumen-DiarioHorario-Eólico'!AC888</f>
        <v>190.93423333333334</v>
      </c>
      <c r="W24" s="43">
        <f>+'Resumen-DiarioHorario-Eólico'!AC939</f>
        <v>59.412233333333326</v>
      </c>
      <c r="X24" s="42">
        <f>+'Resumen-DiarioHorario-Eólico'!AC990</f>
        <v>12.333366666666665</v>
      </c>
      <c r="Y24" s="43">
        <f>+'Resumen-DiarioHorario-Eólico'!AC1041</f>
        <v>0.90050000000000008</v>
      </c>
      <c r="Z24" s="42">
        <f>+'Resumen-DiarioHorario-Eólico'!AC1092</f>
        <v>0</v>
      </c>
      <c r="AA24" s="43">
        <f>+'Resumen-DiarioHorario-Eólico'!AC1143</f>
        <v>0</v>
      </c>
      <c r="AB24" s="42">
        <f>+'Resumen-DiarioHorario-Eólico'!AC1194</f>
        <v>0</v>
      </c>
      <c r="AC24" s="43">
        <f>+'Resumen-DiarioHorario-Eólico'!AC1245</f>
        <v>0</v>
      </c>
      <c r="AD24" s="42">
        <f>+'Resumen-DiarioHorario-Eólico'!AC1296</f>
        <v>0</v>
      </c>
      <c r="AE24" s="43">
        <f>+'Resumen-DiarioHorario-Eólico'!AC1347</f>
        <v>0</v>
      </c>
      <c r="AF24" s="42">
        <f>+'Resumen-DiarioHorario-Eólico'!AC1397</f>
        <v>7.6961666666666728</v>
      </c>
      <c r="AG24" s="43">
        <f>+'Resumen-DiarioHorario-Eólico'!AC1448</f>
        <v>0</v>
      </c>
      <c r="AH24" s="42">
        <f>+'Resumen-DiarioHorario-Eólico'!AC1499</f>
        <v>11.427166666666672</v>
      </c>
      <c r="AI24" s="44">
        <f>+'Resumen-DiarioHorario-Eólico'!AC1550</f>
        <v>2.9799999999999991</v>
      </c>
      <c r="AJ24" s="90">
        <f t="shared" si="3"/>
        <v>1652.2479416666665</v>
      </c>
      <c r="AK24" s="90"/>
      <c r="AL24" s="90"/>
    </row>
    <row r="25" spans="2:38" x14ac:dyDescent="0.3">
      <c r="B25" s="15" t="s">
        <v>17</v>
      </c>
      <c r="C25" s="15"/>
      <c r="D25" s="15"/>
      <c r="E25" s="43">
        <f>'Resumen-DiarioHorario-Eólico'!AC22</f>
        <v>456.55433333333332</v>
      </c>
      <c r="F25" s="42">
        <f>'Resumen-DiarioHorario-Eólico'!AC73</f>
        <v>170.21439999999998</v>
      </c>
      <c r="G25" s="43">
        <f>+'Resumen-DiarioHorario-Eólico'!AC124</f>
        <v>40.67049999999999</v>
      </c>
      <c r="H25" s="42">
        <f>+'Resumen-DiarioHorario-Eólico'!AC175</f>
        <v>28.933333333333337</v>
      </c>
      <c r="I25" s="43">
        <f>+'Resumen-DiarioHorario-Eólico'!AC226</f>
        <v>27.429933333333334</v>
      </c>
      <c r="J25" s="42">
        <f>+'Resumen-DiarioHorario-Eólico'!AC277</f>
        <v>274.46375000000006</v>
      </c>
      <c r="K25" s="43">
        <f>+'Resumen-DiarioHorario-Eólico'!AC328</f>
        <v>400.60783333333336</v>
      </c>
      <c r="L25" s="42">
        <f>+'Resumen-DiarioHorario-Eólico'!AC379</f>
        <v>201.7211666666667</v>
      </c>
      <c r="M25" s="43">
        <f>+'Resumen-DiarioHorario-Eólico'!AC430</f>
        <v>0</v>
      </c>
      <c r="N25" s="42">
        <f>+'Resumen-DiarioHorario-Eólico'!AC481</f>
        <v>300.60666666666668</v>
      </c>
      <c r="O25" s="43">
        <f>+'Resumen-DiarioHorario-Eólico'!AC532</f>
        <v>208.67323333333331</v>
      </c>
      <c r="P25" s="42">
        <f>+'Resumen-DiarioHorario-Eólico'!AC583</f>
        <v>185.24833333333339</v>
      </c>
      <c r="Q25" s="43">
        <f>+'Resumen-DiarioHorario-Eólico'!AC634</f>
        <v>349.99171666666655</v>
      </c>
      <c r="R25" s="42">
        <f>+'Resumen-DiarioHorario-Eólico'!AC685</f>
        <v>361.38720000000006</v>
      </c>
      <c r="S25" s="43">
        <f>+'Resumen-DiarioHorario-Eólico'!AC736</f>
        <v>252.53570000000002</v>
      </c>
      <c r="T25" s="42">
        <f>+'Resumen-DiarioHorario-Eólico'!AC787</f>
        <v>261.19709166666672</v>
      </c>
      <c r="U25" s="43">
        <f>+'Resumen-DiarioHorario-Eólico'!AC838</f>
        <v>353.99848333333335</v>
      </c>
      <c r="V25" s="42">
        <f>+'Resumen-DiarioHorario-Eólico'!AC889</f>
        <v>409.04416666666668</v>
      </c>
      <c r="W25" s="43">
        <f>+'Resumen-DiarioHorario-Eólico'!AC940</f>
        <v>103.70066666666669</v>
      </c>
      <c r="X25" s="42">
        <f>+'Resumen-DiarioHorario-Eólico'!AC991</f>
        <v>92.829199999999986</v>
      </c>
      <c r="Y25" s="43">
        <f>+'Resumen-DiarioHorario-Eólico'!AC1042</f>
        <v>35.672333333333341</v>
      </c>
      <c r="Z25" s="42">
        <f>+'Resumen-DiarioHorario-Eólico'!AC1093</f>
        <v>0.72416666666666707</v>
      </c>
      <c r="AA25" s="43">
        <f>+'Resumen-DiarioHorario-Eólico'!AC1144</f>
        <v>0</v>
      </c>
      <c r="AB25" s="42">
        <f>+'Resumen-DiarioHorario-Eólico'!AC1195</f>
        <v>0</v>
      </c>
      <c r="AC25" s="43">
        <f>+'Resumen-DiarioHorario-Eólico'!AC1246</f>
        <v>0</v>
      </c>
      <c r="AD25" s="42">
        <f>+'Resumen-DiarioHorario-Eólico'!AC1297</f>
        <v>0</v>
      </c>
      <c r="AE25" s="43">
        <f>+'Resumen-DiarioHorario-Eólico'!AC1348</f>
        <v>0</v>
      </c>
      <c r="AF25" s="42">
        <f>+'Resumen-DiarioHorario-Eólico'!AC1398</f>
        <v>163.87083333333331</v>
      </c>
      <c r="AG25" s="43">
        <f>+'Resumen-DiarioHorario-Eólico'!AC1449</f>
        <v>0</v>
      </c>
      <c r="AH25" s="42">
        <f>+'Resumen-DiarioHorario-Eólico'!AC1500</f>
        <v>106.3243333333333</v>
      </c>
      <c r="AI25" s="44">
        <f>+'Resumen-DiarioHorario-Eólico'!AC1551</f>
        <v>132.51599999999999</v>
      </c>
      <c r="AJ25" s="90">
        <f t="shared" si="3"/>
        <v>4918.9153749999996</v>
      </c>
      <c r="AK25" s="90"/>
      <c r="AL25" s="90"/>
    </row>
    <row r="26" spans="2:38" x14ac:dyDescent="0.3">
      <c r="B26" s="15" t="s">
        <v>18</v>
      </c>
      <c r="C26" s="15"/>
      <c r="D26" s="15"/>
      <c r="E26" s="43">
        <f>'Resumen-DiarioHorario-Eólico'!AC23</f>
        <v>16.092499999999998</v>
      </c>
      <c r="F26" s="42">
        <f>'Resumen-DiarioHorario-Eólico'!AC74</f>
        <v>6.43025</v>
      </c>
      <c r="G26" s="43">
        <f>+'Resumen-DiarioHorario-Eólico'!AC125</f>
        <v>53.146000000000001</v>
      </c>
      <c r="H26" s="42">
        <f>+'Resumen-DiarioHorario-Eólico'!AC176</f>
        <v>77.656999999999982</v>
      </c>
      <c r="I26" s="43">
        <f>+'Resumen-DiarioHorario-Eólico'!AC227</f>
        <v>89.161500000000004</v>
      </c>
      <c r="J26" s="42">
        <f>+'Resumen-DiarioHorario-Eólico'!AC278</f>
        <v>147.94350000000003</v>
      </c>
      <c r="K26" s="43">
        <f>+'Resumen-DiarioHorario-Eólico'!AC329</f>
        <v>134.47475</v>
      </c>
      <c r="L26" s="42">
        <f>+'Resumen-DiarioHorario-Eólico'!AC380</f>
        <v>14.024166666666666</v>
      </c>
      <c r="M26" s="43">
        <f>+'Resumen-DiarioHorario-Eólico'!AC431</f>
        <v>0</v>
      </c>
      <c r="N26" s="42">
        <f>+'Resumen-DiarioHorario-Eólico'!AC482</f>
        <v>10.965333333333334</v>
      </c>
      <c r="O26" s="43">
        <f>+'Resumen-DiarioHorario-Eólico'!AC533</f>
        <v>150.36299999999997</v>
      </c>
      <c r="P26" s="42">
        <f>+'Resumen-DiarioHorario-Eólico'!AC584</f>
        <v>84.929166666666646</v>
      </c>
      <c r="Q26" s="43">
        <f>+'Resumen-DiarioHorario-Eólico'!AC635</f>
        <v>185.7765</v>
      </c>
      <c r="R26" s="42">
        <f>+'Resumen-DiarioHorario-Eólico'!AC686</f>
        <v>116.84233333333331</v>
      </c>
      <c r="S26" s="43">
        <f>+'Resumen-DiarioHorario-Eólico'!AC737</f>
        <v>49.44116666666666</v>
      </c>
      <c r="T26" s="42">
        <f>+'Resumen-DiarioHorario-Eólico'!AC788</f>
        <v>30.425499999999992</v>
      </c>
      <c r="U26" s="43">
        <f>+'Resumen-DiarioHorario-Eólico'!AC839</f>
        <v>205.18099999999993</v>
      </c>
      <c r="V26" s="42">
        <f>+'Resumen-DiarioHorario-Eólico'!AC890</f>
        <v>203.53700000000001</v>
      </c>
      <c r="W26" s="43">
        <f>+'Resumen-DiarioHorario-Eólico'!AC941</f>
        <v>31.492166666666662</v>
      </c>
      <c r="X26" s="42">
        <f>+'Resumen-DiarioHorario-Eólico'!AC992</f>
        <v>7.9381666666666666</v>
      </c>
      <c r="Y26" s="43">
        <f>+'Resumen-DiarioHorario-Eólico'!AC1043</f>
        <v>11.244083333333336</v>
      </c>
      <c r="Z26" s="42">
        <f>+'Resumen-DiarioHorario-Eólico'!AC1094</f>
        <v>6.3859166666666658</v>
      </c>
      <c r="AA26" s="43">
        <f>+'Resumen-DiarioHorario-Eólico'!AC1145</f>
        <v>7.6999999999999985E-2</v>
      </c>
      <c r="AB26" s="42">
        <f>+'Resumen-DiarioHorario-Eólico'!AC1196</f>
        <v>36.509333333333331</v>
      </c>
      <c r="AC26" s="43">
        <f>+'Resumen-DiarioHorario-Eólico'!AC1247</f>
        <v>3.7901666666666678</v>
      </c>
      <c r="AD26" s="42">
        <f>+'Resumen-DiarioHorario-Eólico'!AC1298</f>
        <v>0</v>
      </c>
      <c r="AE26" s="43">
        <f>+'Resumen-DiarioHorario-Eólico'!AC1349</f>
        <v>0</v>
      </c>
      <c r="AF26" s="42">
        <f>+'Resumen-DiarioHorario-Eólico'!AC1399</f>
        <v>1.7833333333333336E-2</v>
      </c>
      <c r="AG26" s="43">
        <f>+'Resumen-DiarioHorario-Eólico'!AC1450</f>
        <v>0</v>
      </c>
      <c r="AH26" s="42">
        <f>+'Resumen-DiarioHorario-Eólico'!AC1501</f>
        <v>0.79949999999999632</v>
      </c>
      <c r="AI26" s="44">
        <f>+'Resumen-DiarioHorario-Eólico'!AC1552</f>
        <v>2.7079999999999975</v>
      </c>
      <c r="AJ26" s="90">
        <f t="shared" si="3"/>
        <v>1677.3528333333331</v>
      </c>
      <c r="AK26" s="90"/>
      <c r="AL26" s="90"/>
    </row>
    <row r="27" spans="2:38" x14ac:dyDescent="0.3">
      <c r="B27" s="15" t="s">
        <v>19</v>
      </c>
      <c r="C27" s="15"/>
      <c r="D27" s="15"/>
      <c r="E27" s="43">
        <f>'Resumen-DiarioHorario-Eólico'!AC24</f>
        <v>312.54911666666663</v>
      </c>
      <c r="F27" s="42">
        <f>'Resumen-DiarioHorario-Eólico'!AC75</f>
        <v>81.206733333333318</v>
      </c>
      <c r="G27" s="43">
        <f>+'Resumen-DiarioHorario-Eólico'!AC126</f>
        <v>30.766950000000008</v>
      </c>
      <c r="H27" s="42">
        <f>+'Resumen-DiarioHorario-Eólico'!AC177</f>
        <v>0</v>
      </c>
      <c r="I27" s="43">
        <f>+'Resumen-DiarioHorario-Eólico'!AC228</f>
        <v>55.519600000000011</v>
      </c>
      <c r="J27" s="42">
        <f>+'Resumen-DiarioHorario-Eólico'!AC279</f>
        <v>102.98439166666665</v>
      </c>
      <c r="K27" s="43">
        <f>+'Resumen-DiarioHorario-Eólico'!AC330</f>
        <v>281.95206666666667</v>
      </c>
      <c r="L27" s="42">
        <f>+'Resumen-DiarioHorario-Eólico'!AC381</f>
        <v>338.44749999999999</v>
      </c>
      <c r="M27" s="43">
        <f>+'Resumen-DiarioHorario-Eólico'!AC432</f>
        <v>30.316100000000016</v>
      </c>
      <c r="N27" s="42">
        <f>+'Resumen-DiarioHorario-Eólico'!AC483</f>
        <v>105.99469999999998</v>
      </c>
      <c r="O27" s="43">
        <f>+'Resumen-DiarioHorario-Eólico'!AC534</f>
        <v>23.4726</v>
      </c>
      <c r="P27" s="42">
        <f>+'Resumen-DiarioHorario-Eólico'!AC585</f>
        <v>30.845333333333329</v>
      </c>
      <c r="Q27" s="43">
        <f>+'Resumen-DiarioHorario-Eólico'!AC636</f>
        <v>112.80661666666664</v>
      </c>
      <c r="R27" s="42">
        <f>+'Resumen-DiarioHorario-Eólico'!AC687</f>
        <v>480.47341666666659</v>
      </c>
      <c r="S27" s="43">
        <f>+'Resumen-DiarioHorario-Eólico'!AC738</f>
        <v>41.116116666666677</v>
      </c>
      <c r="T27" s="42">
        <f>+'Resumen-DiarioHorario-Eólico'!AC789</f>
        <v>86.030316666666678</v>
      </c>
      <c r="U27" s="43">
        <f>+'Resumen-DiarioHorario-Eólico'!AC840</f>
        <v>94.651466666666622</v>
      </c>
      <c r="V27" s="42">
        <f>+'Resumen-DiarioHorario-Eólico'!AC891</f>
        <v>111.13986666666668</v>
      </c>
      <c r="W27" s="43">
        <f>+'Resumen-DiarioHorario-Eólico'!AC942</f>
        <v>61.140783333333346</v>
      </c>
      <c r="X27" s="42">
        <f>+'Resumen-DiarioHorario-Eólico'!AC993</f>
        <v>1.5458333333333334</v>
      </c>
      <c r="Y27" s="43">
        <f>+'Resumen-DiarioHorario-Eólico'!AC1044</f>
        <v>0.89999999999999991</v>
      </c>
      <c r="Z27" s="42">
        <f>+'Resumen-DiarioHorario-Eólico'!AC1095</f>
        <v>0</v>
      </c>
      <c r="AA27" s="43">
        <f>+'Resumen-DiarioHorario-Eólico'!AC1146</f>
        <v>3.9999999999999923E-3</v>
      </c>
      <c r="AB27" s="42">
        <f>+'Resumen-DiarioHorario-Eólico'!AC1197</f>
        <v>12.19875</v>
      </c>
      <c r="AC27" s="43">
        <f>+'Resumen-DiarioHorario-Eólico'!AC1248</f>
        <v>2.4017666666666657</v>
      </c>
      <c r="AD27" s="42">
        <f>+'Resumen-DiarioHorario-Eólico'!AC1299</f>
        <v>19.037000000000003</v>
      </c>
      <c r="AE27" s="43">
        <f>+'Resumen-DiarioHorario-Eólico'!AC1350</f>
        <v>18.900166666666664</v>
      </c>
      <c r="AF27" s="42">
        <f>+'Resumen-DiarioHorario-Eólico'!AC1400</f>
        <v>32.6126</v>
      </c>
      <c r="AG27" s="43">
        <f>+'Resumen-DiarioHorario-Eólico'!AC1451</f>
        <v>14.034508333333333</v>
      </c>
      <c r="AH27" s="42">
        <f>+'Resumen-DiarioHorario-Eólico'!AC1502</f>
        <v>198.18508333333332</v>
      </c>
      <c r="AI27" s="44">
        <f>+'Resumen-DiarioHorario-Eólico'!AC1553</f>
        <v>210.95249999999999</v>
      </c>
      <c r="AJ27" s="90">
        <f t="shared" si="3"/>
        <v>2892.1858833333331</v>
      </c>
      <c r="AK27" s="90"/>
      <c r="AL27" s="90"/>
    </row>
    <row r="28" spans="2:38" x14ac:dyDescent="0.3">
      <c r="B28" s="4" t="s">
        <v>20</v>
      </c>
      <c r="C28" s="4"/>
      <c r="D28" s="4"/>
      <c r="E28" s="43">
        <f>'Resumen-DiarioHorario-Eólico'!AC25</f>
        <v>16.057030833333332</v>
      </c>
      <c r="F28" s="42">
        <f>'Resumen-DiarioHorario-Eólico'!AC76</f>
        <v>22.95382</v>
      </c>
      <c r="G28" s="43">
        <f>+'Resumen-DiarioHorario-Eólico'!AC127</f>
        <v>5.3932000000000002</v>
      </c>
      <c r="H28" s="42">
        <f>+'Resumen-DiarioHorario-Eólico'!AC178</f>
        <v>19.288933333333333</v>
      </c>
      <c r="I28" s="43">
        <f>+'Resumen-DiarioHorario-Eólico'!AC229</f>
        <v>9.7243733333333342</v>
      </c>
      <c r="J28" s="42">
        <f>+'Resumen-DiarioHorario-Eólico'!AC280</f>
        <v>49.578496666666666</v>
      </c>
      <c r="K28" s="43">
        <f>+'Resumen-DiarioHorario-Eólico'!AC331</f>
        <v>87.987198333333311</v>
      </c>
      <c r="L28" s="42">
        <f>+'Resumen-DiarioHorario-Eólico'!AC382</f>
        <v>91.504947499999986</v>
      </c>
      <c r="M28" s="43">
        <f>+'Resumen-DiarioHorario-Eólico'!AC433</f>
        <v>0</v>
      </c>
      <c r="N28" s="42">
        <f>+'Resumen-DiarioHorario-Eólico'!AC484</f>
        <v>0.39949999999999963</v>
      </c>
      <c r="O28" s="43">
        <f>+'Resumen-DiarioHorario-Eólico'!AC535</f>
        <v>65.459346666666661</v>
      </c>
      <c r="P28" s="42">
        <f>+'Resumen-DiarioHorario-Eólico'!AC586</f>
        <v>23.559333333333335</v>
      </c>
      <c r="Q28" s="43">
        <f>+'Resumen-DiarioHorario-Eólico'!AC637</f>
        <v>94.572135000000017</v>
      </c>
      <c r="R28" s="42">
        <f>+'Resumen-DiarioHorario-Eólico'!AC688</f>
        <v>150.28576499999997</v>
      </c>
      <c r="S28" s="43">
        <f>+'Resumen-DiarioHorario-Eólico'!AC739</f>
        <v>38.175316666666667</v>
      </c>
      <c r="T28" s="42">
        <f>+'Resumen-DiarioHorario-Eólico'!AC790</f>
        <v>12.708449999999997</v>
      </c>
      <c r="U28" s="43">
        <f>+'Resumen-DiarioHorario-Eólico'!AC841</f>
        <v>11.644599999999997</v>
      </c>
      <c r="V28" s="42">
        <f>+'Resumen-DiarioHorario-Eólico'!AC892</f>
        <v>22.666500000000003</v>
      </c>
      <c r="W28" s="43">
        <f>+'Resumen-DiarioHorario-Eólico'!AC943</f>
        <v>4.3646599999999998</v>
      </c>
      <c r="X28" s="42">
        <f>+'Resumen-DiarioHorario-Eólico'!AC994</f>
        <v>1.3900499999999996</v>
      </c>
      <c r="Y28" s="43">
        <f>+'Resumen-DiarioHorario-Eólico'!AC1045</f>
        <v>2.6744499999999989</v>
      </c>
      <c r="Z28" s="42">
        <f>+'Resumen-DiarioHorario-Eólico'!AC1096</f>
        <v>3.4779533333333332</v>
      </c>
      <c r="AA28" s="43">
        <f>+'Resumen-DiarioHorario-Eólico'!AC1147</f>
        <v>0.8085</v>
      </c>
      <c r="AB28" s="42">
        <f>+'Resumen-DiarioHorario-Eólico'!AC1198</f>
        <v>9.8092216666666623</v>
      </c>
      <c r="AC28" s="43">
        <f>+'Resumen-DiarioHorario-Eólico'!AC1249</f>
        <v>0</v>
      </c>
      <c r="AD28" s="42">
        <f>+'Resumen-DiarioHorario-Eólico'!AC1300</f>
        <v>0</v>
      </c>
      <c r="AE28" s="43">
        <f>+'Resumen-DiarioHorario-Eólico'!AC1351</f>
        <v>0</v>
      </c>
      <c r="AF28" s="42">
        <f>+'Resumen-DiarioHorario-Eólico'!AC1401</f>
        <v>0</v>
      </c>
      <c r="AG28" s="43">
        <f>+'Resumen-DiarioHorario-Eólico'!AC1452</f>
        <v>0</v>
      </c>
      <c r="AH28" s="42">
        <f>+'Resumen-DiarioHorario-Eólico'!AC1503</f>
        <v>0</v>
      </c>
      <c r="AI28" s="44">
        <f>+'Resumen-DiarioHorario-Eólico'!AC1554</f>
        <v>2.4639999999999991</v>
      </c>
      <c r="AJ28" s="90">
        <f t="shared" si="3"/>
        <v>746.9477816666664</v>
      </c>
      <c r="AK28" s="90"/>
      <c r="AL28" s="90"/>
    </row>
    <row r="29" spans="2:38" x14ac:dyDescent="0.3">
      <c r="B29" s="4" t="s">
        <v>21</v>
      </c>
      <c r="C29" s="4"/>
      <c r="D29" s="4"/>
      <c r="E29" s="43">
        <f>'Resumen-DiarioHorario-Eólico'!AC26</f>
        <v>28.190406666666671</v>
      </c>
      <c r="F29" s="42">
        <f>'Resumen-DiarioHorario-Eólico'!AC77</f>
        <v>0.1015166666666666</v>
      </c>
      <c r="G29" s="43">
        <f>+'Resumen-DiarioHorario-Eólico'!AC128</f>
        <v>23.077499999999997</v>
      </c>
      <c r="H29" s="42">
        <f>+'Resumen-DiarioHorario-Eólico'!AC179</f>
        <v>35.507666666666665</v>
      </c>
      <c r="I29" s="43">
        <f>+'Resumen-DiarioHorario-Eólico'!AC230</f>
        <v>40.521316666666664</v>
      </c>
      <c r="J29" s="42">
        <f>+'Resumen-DiarioHorario-Eólico'!AC281</f>
        <v>4.016020000000001</v>
      </c>
      <c r="K29" s="43">
        <f>+'Resumen-DiarioHorario-Eólico'!AC332</f>
        <v>10.293013333333334</v>
      </c>
      <c r="L29" s="42">
        <f>+'Resumen-DiarioHorario-Eólico'!AC383</f>
        <v>95.688368333333329</v>
      </c>
      <c r="M29" s="43">
        <f>+'Resumen-DiarioHorario-Eólico'!AC434</f>
        <v>2.9893858333333321</v>
      </c>
      <c r="N29" s="42">
        <f>+'Resumen-DiarioHorario-Eólico'!AC485</f>
        <v>1.435495</v>
      </c>
      <c r="O29" s="43">
        <f>+'Resumen-DiarioHorario-Eólico'!AC536</f>
        <v>0</v>
      </c>
      <c r="P29" s="42">
        <f>+'Resumen-DiarioHorario-Eólico'!AC587</f>
        <v>5.5475000000000003</v>
      </c>
      <c r="Q29" s="43">
        <f>+'Resumen-DiarioHorario-Eólico'!AC638</f>
        <v>29.347333333333328</v>
      </c>
      <c r="R29" s="42">
        <f>+'Resumen-DiarioHorario-Eólico'!AC689</f>
        <v>20.77785583333333</v>
      </c>
      <c r="S29" s="43">
        <f>+'Resumen-DiarioHorario-Eólico'!AC740</f>
        <v>9.6950000000000248E-3</v>
      </c>
      <c r="T29" s="42">
        <f>+'Resumen-DiarioHorario-Eólico'!AC791</f>
        <v>87.134608333333347</v>
      </c>
      <c r="U29" s="43">
        <f>+'Resumen-DiarioHorario-Eólico'!AC842</f>
        <v>86.463396666666668</v>
      </c>
      <c r="V29" s="42">
        <f>+'Resumen-DiarioHorario-Eólico'!AC893</f>
        <v>45.150554166666666</v>
      </c>
      <c r="W29" s="43">
        <f>+'Resumen-DiarioHorario-Eólico'!AC944</f>
        <v>17.803453333333337</v>
      </c>
      <c r="X29" s="42">
        <f>+'Resumen-DiarioHorario-Eólico'!AC995</f>
        <v>0</v>
      </c>
      <c r="Y29" s="43">
        <f>+'Resumen-DiarioHorario-Eólico'!AC1046</f>
        <v>0</v>
      </c>
      <c r="Z29" s="42">
        <f>+'Resumen-DiarioHorario-Eólico'!AC1097</f>
        <v>0</v>
      </c>
      <c r="AA29" s="43">
        <f>+'Resumen-DiarioHorario-Eólico'!AC1148</f>
        <v>0</v>
      </c>
      <c r="AB29" s="42">
        <f>+'Resumen-DiarioHorario-Eólico'!AC1199</f>
        <v>0</v>
      </c>
      <c r="AC29" s="43">
        <f>+'Resumen-DiarioHorario-Eólico'!AC1250</f>
        <v>0</v>
      </c>
      <c r="AD29" s="42">
        <f>+'Resumen-DiarioHorario-Eólico'!AC1301</f>
        <v>0</v>
      </c>
      <c r="AE29" s="43">
        <f>+'Resumen-DiarioHorario-Eólico'!AC1352</f>
        <v>0</v>
      </c>
      <c r="AF29" s="42">
        <f>+'Resumen-DiarioHorario-Eólico'!AC1402</f>
        <v>0</v>
      </c>
      <c r="AG29" s="43">
        <f>+'Resumen-DiarioHorario-Eólico'!AC1453</f>
        <v>0</v>
      </c>
      <c r="AH29" s="42">
        <f>+'Resumen-DiarioHorario-Eólico'!AC1504</f>
        <v>2.2686666666666642</v>
      </c>
      <c r="AI29" s="44">
        <f>+'Resumen-DiarioHorario-Eólico'!AC1555</f>
        <v>3.6429999999999971</v>
      </c>
      <c r="AJ29" s="90">
        <f t="shared" si="3"/>
        <v>539.9667525000001</v>
      </c>
      <c r="AK29" s="90"/>
      <c r="AL29" s="90"/>
    </row>
    <row r="30" spans="2:38" x14ac:dyDescent="0.3">
      <c r="B30" s="4" t="s">
        <v>22</v>
      </c>
      <c r="C30" s="4"/>
      <c r="D30" s="4"/>
      <c r="E30" s="43">
        <f>'Resumen-DiarioHorario-Eólico'!AC27</f>
        <v>2.1211666666666669</v>
      </c>
      <c r="F30" s="42">
        <f>'Resumen-DiarioHorario-Eólico'!AC78</f>
        <v>4.0379666666666676</v>
      </c>
      <c r="G30" s="43">
        <f>+'Resumen-DiarioHorario-Eólico'!AC129</f>
        <v>5.448233333333337</v>
      </c>
      <c r="H30" s="42">
        <f>+'Resumen-DiarioHorario-Eólico'!AC180</f>
        <v>12.36093333333333</v>
      </c>
      <c r="I30" s="43">
        <f>+'Resumen-DiarioHorario-Eólico'!AC231</f>
        <v>16.396900000000002</v>
      </c>
      <c r="J30" s="42">
        <f>+'Resumen-DiarioHorario-Eólico'!AC282</f>
        <v>0.53700000000000025</v>
      </c>
      <c r="K30" s="43">
        <f>+'Resumen-DiarioHorario-Eólico'!AC333</f>
        <v>14.060549999999997</v>
      </c>
      <c r="L30" s="42">
        <f>+'Resumen-DiarioHorario-Eólico'!AC384</f>
        <v>27.372050000000002</v>
      </c>
      <c r="M30" s="43">
        <f>+'Resumen-DiarioHorario-Eólico'!AC435</f>
        <v>2.4028333333333332</v>
      </c>
      <c r="N30" s="42">
        <f>+'Resumen-DiarioHorario-Eólico'!AC486</f>
        <v>1.7847083333333336</v>
      </c>
      <c r="O30" s="43">
        <f>+'Resumen-DiarioHorario-Eólico'!AC537</f>
        <v>5.2096166666666663</v>
      </c>
      <c r="P30" s="42">
        <f>+'Resumen-DiarioHorario-Eólico'!AC588</f>
        <v>9.692499999999999</v>
      </c>
      <c r="Q30" s="43">
        <f>+'Resumen-DiarioHorario-Eólico'!AC639</f>
        <v>3.4346666666666668</v>
      </c>
      <c r="R30" s="42">
        <f>+'Resumen-DiarioHorario-Eólico'!AC690</f>
        <v>1.2569166666666662</v>
      </c>
      <c r="S30" s="43">
        <f>+'Resumen-DiarioHorario-Eólico'!AC741</f>
        <v>2.1491666666666664</v>
      </c>
      <c r="T30" s="42">
        <f>+'Resumen-DiarioHorario-Eólico'!AC792</f>
        <v>7.5335000000000001</v>
      </c>
      <c r="U30" s="43">
        <f>+'Resumen-DiarioHorario-Eólico'!AC843</f>
        <v>22.01958333333333</v>
      </c>
      <c r="V30" s="42">
        <f>+'Resumen-DiarioHorario-Eólico'!AC894</f>
        <v>9.2675000000000018</v>
      </c>
      <c r="W30" s="43">
        <f>+'Resumen-DiarioHorario-Eólico'!AC945</f>
        <v>3.6519499999999998</v>
      </c>
      <c r="X30" s="42">
        <f>+'Resumen-DiarioHorario-Eólico'!AC996</f>
        <v>0.64716666666666689</v>
      </c>
      <c r="Y30" s="43">
        <f>+'Resumen-DiarioHorario-Eólico'!AC1047</f>
        <v>0.90881666666666661</v>
      </c>
      <c r="Z30" s="42">
        <f>+'Resumen-DiarioHorario-Eólico'!AC1098</f>
        <v>0.39481666666666643</v>
      </c>
      <c r="AA30" s="43">
        <f>+'Resumen-DiarioHorario-Eólico'!AC1149</f>
        <v>0</v>
      </c>
      <c r="AB30" s="42">
        <f>+'Resumen-DiarioHorario-Eólico'!AC1200</f>
        <v>0</v>
      </c>
      <c r="AC30" s="43">
        <f>+'Resumen-DiarioHorario-Eólico'!AC1251</f>
        <v>0</v>
      </c>
      <c r="AD30" s="42">
        <f>+'Resumen-DiarioHorario-Eólico'!AC1302</f>
        <v>0</v>
      </c>
      <c r="AE30" s="43">
        <f>+'Resumen-DiarioHorario-Eólico'!AC1353</f>
        <v>0</v>
      </c>
      <c r="AF30" s="42">
        <f>+'Resumen-DiarioHorario-Eólico'!AC1403</f>
        <v>0</v>
      </c>
      <c r="AG30" s="43">
        <f>+'Resumen-DiarioHorario-Eólico'!AC1454</f>
        <v>0</v>
      </c>
      <c r="AH30" s="42">
        <f>+'Resumen-DiarioHorario-Eólico'!AC1505</f>
        <v>0</v>
      </c>
      <c r="AI30" s="44">
        <f>+'Resumen-DiarioHorario-Eólico'!AC1556</f>
        <v>0</v>
      </c>
      <c r="AJ30" s="90">
        <f t="shared" si="3"/>
        <v>152.68854166666665</v>
      </c>
      <c r="AK30" s="90"/>
      <c r="AL30" s="90"/>
    </row>
    <row r="31" spans="2:38" x14ac:dyDescent="0.3">
      <c r="B31" s="4" t="s">
        <v>23</v>
      </c>
      <c r="C31" s="4"/>
      <c r="D31" s="4"/>
      <c r="E31" s="43">
        <f>'Resumen-DiarioHorario-Eólico'!AC28</f>
        <v>32.620149999999995</v>
      </c>
      <c r="F31" s="42">
        <f>'Resumen-DiarioHorario-Eólico'!AC79</f>
        <v>35.870883333333332</v>
      </c>
      <c r="G31" s="43">
        <f>+'Resumen-DiarioHorario-Eólico'!AC130</f>
        <v>30.197616666666669</v>
      </c>
      <c r="H31" s="42">
        <f>+'Resumen-DiarioHorario-Eólico'!AC181</f>
        <v>62.651433333333308</v>
      </c>
      <c r="I31" s="43">
        <f>+'Resumen-DiarioHorario-Eólico'!AC232</f>
        <v>96.57674999999999</v>
      </c>
      <c r="J31" s="42">
        <f>+'Resumen-DiarioHorario-Eólico'!AC283</f>
        <v>36.945916666666669</v>
      </c>
      <c r="K31" s="43">
        <f>+'Resumen-DiarioHorario-Eólico'!AC334</f>
        <v>69.793000000000021</v>
      </c>
      <c r="L31" s="42">
        <f>+'Resumen-DiarioHorario-Eólico'!AC385</f>
        <v>244.46993333333333</v>
      </c>
      <c r="M31" s="43">
        <f>+'Resumen-DiarioHorario-Eólico'!AC436</f>
        <v>12.336949999999996</v>
      </c>
      <c r="N31" s="42">
        <f>+'Resumen-DiarioHorario-Eólico'!AC487</f>
        <v>15.16053333333333</v>
      </c>
      <c r="O31" s="43">
        <f>+'Resumen-DiarioHorario-Eólico'!AC538</f>
        <v>28.575749999999999</v>
      </c>
      <c r="P31" s="42">
        <f>+'Resumen-DiarioHorario-Eólico'!AC589</f>
        <v>60.133166666666661</v>
      </c>
      <c r="Q31" s="43">
        <f>+'Resumen-DiarioHorario-Eólico'!AC640</f>
        <v>62.054066666666671</v>
      </c>
      <c r="R31" s="42">
        <f>+'Resumen-DiarioHorario-Eólico'!AC691</f>
        <v>140.14898333333335</v>
      </c>
      <c r="S31" s="43">
        <f>+'Resumen-DiarioHorario-Eólico'!AC742</f>
        <v>59.054249999999996</v>
      </c>
      <c r="T31" s="42">
        <f>+'Resumen-DiarioHorario-Eólico'!AC793</f>
        <v>191.3013333333333</v>
      </c>
      <c r="U31" s="43">
        <f>+'Resumen-DiarioHorario-Eólico'!AC844</f>
        <v>154.29601666666665</v>
      </c>
      <c r="V31" s="42">
        <f>+'Resumen-DiarioHorario-Eólico'!AC895</f>
        <v>171.60533333333331</v>
      </c>
      <c r="W31" s="43">
        <f>+'Resumen-DiarioHorario-Eólico'!AC946</f>
        <v>59.415083333333342</v>
      </c>
      <c r="X31" s="42">
        <f>+'Resumen-DiarioHorario-Eólico'!AC997</f>
        <v>13.417266666666665</v>
      </c>
      <c r="Y31" s="43">
        <f>+'Resumen-DiarioHorario-Eólico'!AC1048</f>
        <v>0</v>
      </c>
      <c r="Z31" s="42">
        <f>+'Resumen-DiarioHorario-Eólico'!AC1099</f>
        <v>0</v>
      </c>
      <c r="AA31" s="43">
        <f>+'Resumen-DiarioHorario-Eólico'!AC1150</f>
        <v>0</v>
      </c>
      <c r="AB31" s="42">
        <f>+'Resumen-DiarioHorario-Eólico'!AC1201</f>
        <v>13.148616666666667</v>
      </c>
      <c r="AC31" s="43">
        <f>+'Resumen-DiarioHorario-Eólico'!AC1252</f>
        <v>1.1538333333333342</v>
      </c>
      <c r="AD31" s="42">
        <f>+'Resumen-DiarioHorario-Eólico'!AC1303</f>
        <v>0</v>
      </c>
      <c r="AE31" s="43">
        <f>+'Resumen-DiarioHorario-Eólico'!AC1354</f>
        <v>0</v>
      </c>
      <c r="AF31" s="42">
        <f>+'Resumen-DiarioHorario-Eólico'!AC1404</f>
        <v>0</v>
      </c>
      <c r="AG31" s="43">
        <f>+'Resumen-DiarioHorario-Eólico'!AC1455</f>
        <v>0</v>
      </c>
      <c r="AH31" s="42">
        <f>+'Resumen-DiarioHorario-Eólico'!AC1506</f>
        <v>0</v>
      </c>
      <c r="AI31" s="44">
        <f>+'Resumen-DiarioHorario-Eólico'!AC1557</f>
        <v>0</v>
      </c>
      <c r="AJ31" s="90">
        <f t="shared" si="3"/>
        <v>1590.9268666666662</v>
      </c>
      <c r="AK31" s="90"/>
      <c r="AL31" s="90"/>
    </row>
    <row r="32" spans="2:38" x14ac:dyDescent="0.3">
      <c r="B32" s="4" t="s">
        <v>24</v>
      </c>
      <c r="C32" s="4"/>
      <c r="D32" s="4"/>
      <c r="E32" s="43">
        <f>'Resumen-DiarioHorario-Eólico'!AC29</f>
        <v>143.66889999999992</v>
      </c>
      <c r="F32" s="42">
        <f>'Resumen-DiarioHorario-Eólico'!AC80</f>
        <v>42.912083333333328</v>
      </c>
      <c r="G32" s="43">
        <f>+'Resumen-DiarioHorario-Eólico'!AC131</f>
        <v>8.1384999999999987</v>
      </c>
      <c r="H32" s="42">
        <f>+'Resumen-DiarioHorario-Eólico'!AC182</f>
        <v>72.538866666666678</v>
      </c>
      <c r="I32" s="43">
        <f>+'Resumen-DiarioHorario-Eólico'!AC233</f>
        <v>47.533500000000004</v>
      </c>
      <c r="J32" s="42">
        <f>+'Resumen-DiarioHorario-Eólico'!AC284</f>
        <v>19.802641666666659</v>
      </c>
      <c r="K32" s="43">
        <f>+'Resumen-DiarioHorario-Eólico'!AC335</f>
        <v>106.37031666666667</v>
      </c>
      <c r="L32" s="42">
        <f>+'Resumen-DiarioHorario-Eólico'!AC386</f>
        <v>136.62210833333333</v>
      </c>
      <c r="M32" s="43">
        <f>+'Resumen-DiarioHorario-Eólico'!AC437</f>
        <v>18.274166666666666</v>
      </c>
      <c r="N32" s="42">
        <f>+'Resumen-DiarioHorario-Eólico'!AC488</f>
        <v>24.022966666666669</v>
      </c>
      <c r="O32" s="43">
        <f>+'Resumen-DiarioHorario-Eólico'!AC539</f>
        <v>37.549100000000003</v>
      </c>
      <c r="P32" s="42">
        <f>+'Resumen-DiarioHorario-Eólico'!AC590</f>
        <v>20.400833333333338</v>
      </c>
      <c r="Q32" s="43">
        <f>+'Resumen-DiarioHorario-Eólico'!AC641</f>
        <v>75.918950000000009</v>
      </c>
      <c r="R32" s="42">
        <f>+'Resumen-DiarioHorario-Eólico'!AC692</f>
        <v>77.05928333333334</v>
      </c>
      <c r="S32" s="43">
        <f>+'Resumen-DiarioHorario-Eólico'!AC743</f>
        <v>117.75356666666664</v>
      </c>
      <c r="T32" s="42">
        <f>+'Resumen-DiarioHorario-Eólico'!AC794</f>
        <v>55.608150000000002</v>
      </c>
      <c r="U32" s="43">
        <f>+'Resumen-DiarioHorario-Eólico'!AC845</f>
        <v>18.658349999999999</v>
      </c>
      <c r="V32" s="42">
        <f>+'Resumen-DiarioHorario-Eólico'!AC896</f>
        <v>57.800516666666667</v>
      </c>
      <c r="W32" s="43">
        <f>+'Resumen-DiarioHorario-Eólico'!AC947</f>
        <v>6.3480000000000016</v>
      </c>
      <c r="X32" s="42">
        <f>+'Resumen-DiarioHorario-Eólico'!AC998</f>
        <v>3.8666666666666662E-2</v>
      </c>
      <c r="Y32" s="43">
        <f>+'Resumen-DiarioHorario-Eólico'!AC1049</f>
        <v>7.0000000000000001E-3</v>
      </c>
      <c r="Z32" s="42">
        <f>+'Resumen-DiarioHorario-Eólico'!AC1100</f>
        <v>0</v>
      </c>
      <c r="AA32" s="43">
        <f>+'Resumen-DiarioHorario-Eólico'!AC1151</f>
        <v>0</v>
      </c>
      <c r="AB32" s="42">
        <f>+'Resumen-DiarioHorario-Eólico'!AC1202</f>
        <v>3.0502666666666656</v>
      </c>
      <c r="AC32" s="43">
        <f>+'Resumen-DiarioHorario-Eólico'!AC1253</f>
        <v>22.405166666666666</v>
      </c>
      <c r="AD32" s="42">
        <f>+'Resumen-DiarioHorario-Eólico'!AC1304</f>
        <v>10.087166666666665</v>
      </c>
      <c r="AE32" s="43">
        <f>+'Resumen-DiarioHorario-Eólico'!AC1355</f>
        <v>0.20083333333333334</v>
      </c>
      <c r="AF32" s="42">
        <f>+'Resumen-DiarioHorario-Eólico'!AC1405</f>
        <v>4.8001416666666668</v>
      </c>
      <c r="AG32" s="43">
        <f>+'Resumen-DiarioHorario-Eólico'!AC1456</f>
        <v>5.7004583333333336</v>
      </c>
      <c r="AH32" s="42">
        <f>+'Resumen-DiarioHorario-Eólico'!AC1507</f>
        <v>41.89115000000001</v>
      </c>
      <c r="AI32" s="44">
        <f>+'Resumen-DiarioHorario-Eólico'!AC1558</f>
        <v>2.9819999999999993</v>
      </c>
      <c r="AJ32" s="90">
        <f t="shared" si="3"/>
        <v>1178.1436499999998</v>
      </c>
      <c r="AK32" s="90"/>
      <c r="AL32" s="90"/>
    </row>
    <row r="33" spans="2:38" x14ac:dyDescent="0.3">
      <c r="B33" s="4" t="s">
        <v>25</v>
      </c>
      <c r="C33" s="4"/>
      <c r="D33" s="4"/>
      <c r="E33" s="43">
        <f>'Resumen-DiarioHorario-Eólico'!AC30</f>
        <v>25.195966666666671</v>
      </c>
      <c r="F33" s="42">
        <f>'Resumen-DiarioHorario-Eólico'!AC81</f>
        <v>13.973499999999998</v>
      </c>
      <c r="G33" s="43">
        <f>+'Resumen-DiarioHorario-Eólico'!AC132</f>
        <v>5.736916666666664</v>
      </c>
      <c r="H33" s="42">
        <f>+'Resumen-DiarioHorario-Eólico'!AC183</f>
        <v>35.286873333333325</v>
      </c>
      <c r="I33" s="43">
        <f>+'Resumen-DiarioHorario-Eólico'!AC234</f>
        <v>66.124238333333352</v>
      </c>
      <c r="J33" s="42">
        <f>+'Resumen-DiarioHorario-Eólico'!AC285</f>
        <v>34.66854166666667</v>
      </c>
      <c r="K33" s="43">
        <f>+'Resumen-DiarioHorario-Eólico'!AC336</f>
        <v>65.833816666666678</v>
      </c>
      <c r="L33" s="42">
        <f>+'Resumen-DiarioHorario-Eólico'!AC387</f>
        <v>50.84586666666668</v>
      </c>
      <c r="M33" s="43">
        <f>+'Resumen-DiarioHorario-Eólico'!AC438</f>
        <v>42.017333333333333</v>
      </c>
      <c r="N33" s="42">
        <f>+'Resumen-DiarioHorario-Eólico'!AC489</f>
        <v>19.646768333333327</v>
      </c>
      <c r="O33" s="43">
        <f>+'Resumen-DiarioHorario-Eólico'!AC540</f>
        <v>15.789020000000002</v>
      </c>
      <c r="P33" s="42">
        <f>+'Resumen-DiarioHorario-Eólico'!AC591</f>
        <v>11.7605</v>
      </c>
      <c r="Q33" s="43">
        <f>+'Resumen-DiarioHorario-Eólico'!AC642</f>
        <v>28.125016666666664</v>
      </c>
      <c r="R33" s="42">
        <f>+'Resumen-DiarioHorario-Eólico'!AC693</f>
        <v>29.575568333333329</v>
      </c>
      <c r="S33" s="43">
        <f>+'Resumen-DiarioHorario-Eólico'!AC744</f>
        <v>46.180700833333319</v>
      </c>
      <c r="T33" s="42">
        <f>+'Resumen-DiarioHorario-Eólico'!AC795</f>
        <v>35.388271666666668</v>
      </c>
      <c r="U33" s="43">
        <f>+'Resumen-DiarioHorario-Eólico'!AC846</f>
        <v>29.879789166666665</v>
      </c>
      <c r="V33" s="42">
        <f>+'Resumen-DiarioHorario-Eólico'!AC897</f>
        <v>35.7669</v>
      </c>
      <c r="W33" s="43">
        <f>+'Resumen-DiarioHorario-Eólico'!AC948</f>
        <v>54.482683333333327</v>
      </c>
      <c r="X33" s="42">
        <f>+'Resumen-DiarioHorario-Eólico'!AC999</f>
        <v>9.1118349999999992</v>
      </c>
      <c r="Y33" s="43">
        <f>+'Resumen-DiarioHorario-Eólico'!AC1050</f>
        <v>20.000042499999999</v>
      </c>
      <c r="Z33" s="42">
        <f>+'Resumen-DiarioHorario-Eólico'!AC1101</f>
        <v>4.0282500000000017</v>
      </c>
      <c r="AA33" s="43">
        <f>+'Resumen-DiarioHorario-Eólico'!AC1152</f>
        <v>0.49543333333333328</v>
      </c>
      <c r="AB33" s="42">
        <f>+'Resumen-DiarioHorario-Eólico'!AC1203</f>
        <v>16.82433416666667</v>
      </c>
      <c r="AC33" s="43">
        <f>+'Resumen-DiarioHorario-Eólico'!AC1254</f>
        <v>10.132033333333332</v>
      </c>
      <c r="AD33" s="42">
        <f>+'Resumen-DiarioHorario-Eólico'!AC1305</f>
        <v>22.804549999999999</v>
      </c>
      <c r="AE33" s="43">
        <f>+'Resumen-DiarioHorario-Eólico'!AC1356</f>
        <v>14.38499166666667</v>
      </c>
      <c r="AF33" s="42">
        <f>+'Resumen-DiarioHorario-Eólico'!AC1406</f>
        <v>7.1225449999999979</v>
      </c>
      <c r="AG33" s="43">
        <f>+'Resumen-DiarioHorario-Eólico'!AC1457</f>
        <v>4.0313625000000002</v>
      </c>
      <c r="AH33" s="42">
        <f>+'Resumen-DiarioHorario-Eólico'!AC1508</f>
        <v>43.419699999999992</v>
      </c>
      <c r="AI33" s="44">
        <f>+'Resumen-DiarioHorario-Eólico'!AC1559</f>
        <v>31.79456333333334</v>
      </c>
      <c r="AJ33" s="90">
        <f t="shared" si="3"/>
        <v>830.42791249999982</v>
      </c>
      <c r="AK33" s="90"/>
      <c r="AL33" s="90"/>
    </row>
    <row r="34" spans="2:38" x14ac:dyDescent="0.3">
      <c r="B34" s="4" t="s">
        <v>26</v>
      </c>
      <c r="C34" s="4"/>
      <c r="D34" s="4"/>
      <c r="E34" s="43">
        <f>'Resumen-DiarioHorario-Eólico'!AC31</f>
        <v>21.182500000000005</v>
      </c>
      <c r="F34" s="42">
        <f>'Resumen-DiarioHorario-Eólico'!AC82</f>
        <v>49.110849999999999</v>
      </c>
      <c r="G34" s="43">
        <f>+'Resumen-DiarioHorario-Eólico'!AC133</f>
        <v>83.844200000000015</v>
      </c>
      <c r="H34" s="42">
        <f>+'Resumen-DiarioHorario-Eólico'!AC184</f>
        <v>62.279116666666667</v>
      </c>
      <c r="I34" s="43">
        <f>+'Resumen-DiarioHorario-Eólico'!AC235</f>
        <v>19.691616666666668</v>
      </c>
      <c r="J34" s="42">
        <f>+'Resumen-DiarioHorario-Eólico'!AC286</f>
        <v>23.160916666666676</v>
      </c>
      <c r="K34" s="43">
        <f>+'Resumen-DiarioHorario-Eólico'!AC337</f>
        <v>7.7381166666666736</v>
      </c>
      <c r="L34" s="42">
        <f>+'Resumen-DiarioHorario-Eólico'!AC388</f>
        <v>61.132599999999954</v>
      </c>
      <c r="M34" s="43">
        <f>+'Resumen-DiarioHorario-Eólico'!AC439</f>
        <v>14.500375000000004</v>
      </c>
      <c r="N34" s="42">
        <f>+'Resumen-DiarioHorario-Eólico'!AC490</f>
        <v>49.6312</v>
      </c>
      <c r="O34" s="43">
        <f>+'Resumen-DiarioHorario-Eólico'!AC541</f>
        <v>59.108458333333338</v>
      </c>
      <c r="P34" s="42">
        <f>+'Resumen-DiarioHorario-Eólico'!AC592</f>
        <v>18.651166666666665</v>
      </c>
      <c r="Q34" s="43">
        <f>+'Resumen-DiarioHorario-Eólico'!AC643</f>
        <v>13.795966666666668</v>
      </c>
      <c r="R34" s="42">
        <f>+'Resumen-DiarioHorario-Eólico'!AC694</f>
        <v>88.260766666666655</v>
      </c>
      <c r="S34" s="43">
        <f>+'Resumen-DiarioHorario-Eólico'!AC745</f>
        <v>6.4044416666666688</v>
      </c>
      <c r="T34" s="42">
        <f>+'Resumen-DiarioHorario-Eólico'!AC796</f>
        <v>47.397741666666668</v>
      </c>
      <c r="U34" s="43">
        <f>+'Resumen-DiarioHorario-Eólico'!AC847</f>
        <v>18.576916666666659</v>
      </c>
      <c r="V34" s="42">
        <f>+'Resumen-DiarioHorario-Eólico'!AC898</f>
        <v>60.912974999999996</v>
      </c>
      <c r="W34" s="43">
        <f>+'Resumen-DiarioHorario-Eólico'!AC949</f>
        <v>31.109149999999985</v>
      </c>
      <c r="X34" s="42">
        <f>+'Resumen-DiarioHorario-Eólico'!AC1000</f>
        <v>131.97551666666664</v>
      </c>
      <c r="Y34" s="43">
        <f>+'Resumen-DiarioHorario-Eólico'!AC1051</f>
        <v>113.30323333333332</v>
      </c>
      <c r="Z34" s="42">
        <f>+'Resumen-DiarioHorario-Eólico'!AC1102</f>
        <v>8.004666666666667</v>
      </c>
      <c r="AA34" s="43">
        <f>+'Resumen-DiarioHorario-Eólico'!AC1153</f>
        <v>1.2354999999999996</v>
      </c>
      <c r="AB34" s="42">
        <f>+'Resumen-DiarioHorario-Eólico'!AC1204</f>
        <v>8.1832000000000029</v>
      </c>
      <c r="AC34" s="43">
        <f>+'Resumen-DiarioHorario-Eólico'!AC1255</f>
        <v>5.9910000000000005</v>
      </c>
      <c r="AD34" s="42">
        <f>+'Resumen-DiarioHorario-Eólico'!AC1306</f>
        <v>10.270000000000008</v>
      </c>
      <c r="AE34" s="43">
        <f>+'Resumen-DiarioHorario-Eólico'!AC1357</f>
        <v>21.914833333333327</v>
      </c>
      <c r="AF34" s="42">
        <f>+'Resumen-DiarioHorario-Eólico'!AC1407</f>
        <v>11.987933333333334</v>
      </c>
      <c r="AG34" s="43">
        <f>+'Resumen-DiarioHorario-Eólico'!AC1458</f>
        <v>3.2071500000000004</v>
      </c>
      <c r="AH34" s="42">
        <f>+'Resumen-DiarioHorario-Eólico'!AC1509</f>
        <v>15.801533333333339</v>
      </c>
      <c r="AI34" s="44">
        <f>+'Resumen-DiarioHorario-Eólico'!AC1560</f>
        <v>21.124500000000001</v>
      </c>
      <c r="AJ34" s="90">
        <f t="shared" si="3"/>
        <v>1089.4881416666663</v>
      </c>
      <c r="AK34" s="90"/>
      <c r="AL34" s="90"/>
    </row>
    <row r="35" spans="2:38" x14ac:dyDescent="0.3">
      <c r="B35" s="4" t="s">
        <v>27</v>
      </c>
      <c r="C35" s="4"/>
      <c r="D35" s="4"/>
      <c r="E35" s="43">
        <f>'Resumen-DiarioHorario-Eólico'!AC32</f>
        <v>28.912166666666675</v>
      </c>
      <c r="F35" s="42">
        <f>'Resumen-DiarioHorario-Eólico'!AC83</f>
        <v>28.985999999999997</v>
      </c>
      <c r="G35" s="43">
        <f>+'Resumen-DiarioHorario-Eólico'!AC134</f>
        <v>136.77316666666664</v>
      </c>
      <c r="H35" s="42">
        <f>+'Resumen-DiarioHorario-Eólico'!AC185</f>
        <v>221.57266666666669</v>
      </c>
      <c r="I35" s="43">
        <f>+'Resumen-DiarioHorario-Eólico'!AC236</f>
        <v>78.907333333333312</v>
      </c>
      <c r="J35" s="42">
        <f>+'Resumen-DiarioHorario-Eólico'!AC287</f>
        <v>37.455999999999996</v>
      </c>
      <c r="K35" s="43">
        <f>+'Resumen-DiarioHorario-Eólico'!AC338</f>
        <v>7.6904999999999992</v>
      </c>
      <c r="L35" s="42">
        <f>+'Resumen-DiarioHorario-Eólico'!AC389</f>
        <v>49.31398333333334</v>
      </c>
      <c r="M35" s="43">
        <f>+'Resumen-DiarioHorario-Eólico'!AC440</f>
        <v>15.412600000000007</v>
      </c>
      <c r="N35" s="42">
        <f>+'Resumen-DiarioHorario-Eólico'!AC491</f>
        <v>88.162716666666668</v>
      </c>
      <c r="O35" s="43">
        <f>+'Resumen-DiarioHorario-Eólico'!AC542</f>
        <v>0</v>
      </c>
      <c r="P35" s="42">
        <f>+'Resumen-DiarioHorario-Eólico'!AC593</f>
        <v>42.388833333333338</v>
      </c>
      <c r="Q35" s="43">
        <f>+'Resumen-DiarioHorario-Eólico'!AC644</f>
        <v>21.631166666666669</v>
      </c>
      <c r="R35" s="42">
        <f>+'Resumen-DiarioHorario-Eólico'!AC695</f>
        <v>161.09259999999998</v>
      </c>
      <c r="S35" s="43">
        <f>+'Resumen-DiarioHorario-Eólico'!AC746</f>
        <v>0.30566666666666659</v>
      </c>
      <c r="T35" s="42">
        <f>+'Resumen-DiarioHorario-Eólico'!AC797</f>
        <v>101.36906666666667</v>
      </c>
      <c r="U35" s="43">
        <f>+'Resumen-DiarioHorario-Eólico'!AC848</f>
        <v>56.528499999999994</v>
      </c>
      <c r="V35" s="42">
        <f>+'Resumen-DiarioHorario-Eólico'!AC899</f>
        <v>399.48628333333335</v>
      </c>
      <c r="W35" s="43">
        <f>+'Resumen-DiarioHorario-Eólico'!AC950</f>
        <v>152.76051666666663</v>
      </c>
      <c r="X35" s="42">
        <f>+'Resumen-DiarioHorario-Eólico'!AC1001</f>
        <v>255.56229999999999</v>
      </c>
      <c r="Y35" s="43">
        <f>+'Resumen-DiarioHorario-Eólico'!AC1052</f>
        <v>152.22156666666666</v>
      </c>
      <c r="Z35" s="42">
        <f>+'Resumen-DiarioHorario-Eólico'!AC1103</f>
        <v>37.656749999999995</v>
      </c>
      <c r="AA35" s="43">
        <f>+'Resumen-DiarioHorario-Eólico'!AC1154</f>
        <v>2.4556666666666671</v>
      </c>
      <c r="AB35" s="42">
        <f>+'Resumen-DiarioHorario-Eólico'!AC1205</f>
        <v>36.904999999999987</v>
      </c>
      <c r="AC35" s="43">
        <f>+'Resumen-DiarioHorario-Eólico'!AC1256</f>
        <v>31.187075000000025</v>
      </c>
      <c r="AD35" s="42">
        <f>+'Resumen-DiarioHorario-Eólico'!AC1307</f>
        <v>42.948999999999963</v>
      </c>
      <c r="AE35" s="43">
        <f>+'Resumen-DiarioHorario-Eólico'!AC1358</f>
        <v>339.07709999999986</v>
      </c>
      <c r="AF35" s="42">
        <f>+'Resumen-DiarioHorario-Eólico'!AC1408</f>
        <v>82.097166666666652</v>
      </c>
      <c r="AG35" s="43">
        <f>+'Resumen-DiarioHorario-Eólico'!AC1459</f>
        <v>123.80041666666662</v>
      </c>
      <c r="AH35" s="42">
        <f>+'Resumen-DiarioHorario-Eólico'!AC1510</f>
        <v>255.59812499999978</v>
      </c>
      <c r="AI35" s="44">
        <f>+'Resumen-DiarioHorario-Eólico'!AC1561</f>
        <v>287.30911666666657</v>
      </c>
      <c r="AJ35" s="90">
        <f t="shared" si="3"/>
        <v>3275.5690500000001</v>
      </c>
      <c r="AK35" s="90"/>
      <c r="AL35" s="90"/>
    </row>
    <row r="36" spans="2:38" x14ac:dyDescent="0.3">
      <c r="B36" s="4" t="s">
        <v>28</v>
      </c>
      <c r="C36" s="4"/>
      <c r="D36" s="4"/>
      <c r="E36" s="43">
        <f>'Resumen-DiarioHorario-Eólico'!AC33</f>
        <v>51.776600000000009</v>
      </c>
      <c r="F36" s="42">
        <f>'Resumen-DiarioHorario-Eólico'!AC84</f>
        <v>375.53683333333328</v>
      </c>
      <c r="G36" s="43">
        <f>+'Resumen-DiarioHorario-Eólico'!AC135</f>
        <v>234.09030000000004</v>
      </c>
      <c r="H36" s="42">
        <f>+'Resumen-DiarioHorario-Eólico'!AC186</f>
        <v>140.93283333333332</v>
      </c>
      <c r="I36" s="43">
        <f>+'Resumen-DiarioHorario-Eólico'!AC237</f>
        <v>86.073816666666644</v>
      </c>
      <c r="J36" s="42">
        <f>+'Resumen-DiarioHorario-Eólico'!AC288</f>
        <v>116.20650000000001</v>
      </c>
      <c r="K36" s="43">
        <f>+'Resumen-DiarioHorario-Eólico'!AC339</f>
        <v>84.718500000000006</v>
      </c>
      <c r="L36" s="42">
        <f>+'Resumen-DiarioHorario-Eólico'!AC390</f>
        <v>107.84149999999998</v>
      </c>
      <c r="M36" s="43">
        <f>+'Resumen-DiarioHorario-Eólico'!AC441</f>
        <v>46.584916666666665</v>
      </c>
      <c r="N36" s="42">
        <f>+'Resumen-DiarioHorario-Eólico'!AC492</f>
        <v>252.42646666666664</v>
      </c>
      <c r="O36" s="43">
        <f>+'Resumen-DiarioHorario-Eólico'!AC543</f>
        <v>204.08986666666667</v>
      </c>
      <c r="P36" s="42">
        <f>+'Resumen-DiarioHorario-Eólico'!AC594</f>
        <v>63.792000000000016</v>
      </c>
      <c r="Q36" s="43">
        <f>+'Resumen-DiarioHorario-Eólico'!AC645</f>
        <v>95.955983333333336</v>
      </c>
      <c r="R36" s="42">
        <f>+'Resumen-DiarioHorario-Eólico'!AC696</f>
        <v>209.06637500000002</v>
      </c>
      <c r="S36" s="43">
        <f>+'Resumen-DiarioHorario-Eólico'!AC747</f>
        <v>20.903608333333331</v>
      </c>
      <c r="T36" s="42">
        <f>+'Resumen-DiarioHorario-Eólico'!AC798</f>
        <v>156.51114166666667</v>
      </c>
      <c r="U36" s="43">
        <f>+'Resumen-DiarioHorario-Eólico'!AC849</f>
        <v>245.23437499999994</v>
      </c>
      <c r="V36" s="42">
        <f>+'Resumen-DiarioHorario-Eólico'!AC900</f>
        <v>230.50458333333339</v>
      </c>
      <c r="W36" s="43">
        <f>+'Resumen-DiarioHorario-Eólico'!AC951</f>
        <v>310.65383333333335</v>
      </c>
      <c r="X36" s="42">
        <f>+'Resumen-DiarioHorario-Eólico'!AC1002</f>
        <v>329.06931666666657</v>
      </c>
      <c r="Y36" s="43">
        <f>+'Resumen-DiarioHorario-Eólico'!AC1053</f>
        <v>318.28053333333332</v>
      </c>
      <c r="Z36" s="42">
        <f>+'Resumen-DiarioHorario-Eólico'!AC1104</f>
        <v>30.635558333333332</v>
      </c>
      <c r="AA36" s="43">
        <f>+'Resumen-DiarioHorario-Eólico'!AC1155</f>
        <v>5.6368333333333336</v>
      </c>
      <c r="AB36" s="42">
        <f>+'Resumen-DiarioHorario-Eólico'!AC1206</f>
        <v>52.367241666666644</v>
      </c>
      <c r="AC36" s="43">
        <f>+'Resumen-DiarioHorario-Eólico'!AC1257</f>
        <v>26.489599999999996</v>
      </c>
      <c r="AD36" s="42">
        <f>+'Resumen-DiarioHorario-Eólico'!AC1308</f>
        <v>22.605000000000004</v>
      </c>
      <c r="AE36" s="43">
        <f>+'Resumen-DiarioHorario-Eólico'!AC1359</f>
        <v>236.46158333333335</v>
      </c>
      <c r="AF36" s="42">
        <f>+'Resumen-DiarioHorario-Eólico'!AC1409</f>
        <v>76.966000000000008</v>
      </c>
      <c r="AG36" s="43">
        <f>+'Resumen-DiarioHorario-Eólico'!AC1460</f>
        <v>12.220983333333336</v>
      </c>
      <c r="AH36" s="42">
        <f>+'Resumen-DiarioHorario-Eólico'!AC1511</f>
        <v>71.766166666666663</v>
      </c>
      <c r="AI36" s="44">
        <f>+'Resumen-DiarioHorario-Eólico'!AC1562</f>
        <v>105.83176666666667</v>
      </c>
      <c r="AJ36" s="90">
        <f t="shared" si="3"/>
        <v>4321.2306166666658</v>
      </c>
      <c r="AK36" s="90"/>
      <c r="AL36" s="90"/>
    </row>
    <row r="37" spans="2:38" x14ac:dyDescent="0.3">
      <c r="B37" s="4" t="s">
        <v>120</v>
      </c>
      <c r="C37" s="4"/>
      <c r="D37" s="4"/>
      <c r="E37" s="43">
        <f>'Resumen-DiarioHorario-Eólico'!AC34</f>
        <v>54.713499999999996</v>
      </c>
      <c r="F37" s="42">
        <f>'Resumen-DiarioHorario-Eólico'!AC85</f>
        <v>60.80083333333333</v>
      </c>
      <c r="G37" s="43">
        <f>+'Resumen-DiarioHorario-Eólico'!AC136</f>
        <v>138.71747500000001</v>
      </c>
      <c r="H37" s="42">
        <f>+'Resumen-DiarioHorario-Eólico'!AC187</f>
        <v>171.77058333333329</v>
      </c>
      <c r="I37" s="43">
        <f>+'Resumen-DiarioHorario-Eólico'!AC238</f>
        <v>57.36313333333333</v>
      </c>
      <c r="J37" s="42">
        <f>+'Resumen-DiarioHorario-Eólico'!AC289</f>
        <v>44.628083333333322</v>
      </c>
      <c r="K37" s="43">
        <f>+'Resumen-DiarioHorario-Eólico'!AC340</f>
        <v>48.350499999999997</v>
      </c>
      <c r="L37" s="42">
        <f>+'Resumen-DiarioHorario-Eólico'!AC391</f>
        <v>66.299875</v>
      </c>
      <c r="M37" s="43">
        <f>+'Resumen-DiarioHorario-Eólico'!AC442</f>
        <v>45.058791666666664</v>
      </c>
      <c r="N37" s="42">
        <f>+'Resumen-DiarioHorario-Eólico'!AC493</f>
        <v>317.83804999999984</v>
      </c>
      <c r="O37" s="43">
        <f>+'Resumen-DiarioHorario-Eólico'!AC544</f>
        <v>143.89773333333335</v>
      </c>
      <c r="P37" s="42">
        <f>+'Resumen-DiarioHorario-Eólico'!AC595</f>
        <v>82.468833333333336</v>
      </c>
      <c r="Q37" s="43">
        <f>+'Resumen-DiarioHorario-Eólico'!AC646</f>
        <v>92.596833333333379</v>
      </c>
      <c r="R37" s="42">
        <f>+'Resumen-DiarioHorario-Eólico'!AC697</f>
        <v>109.95500000000003</v>
      </c>
      <c r="S37" s="43">
        <f>+'Resumen-DiarioHorario-Eólico'!AC748</f>
        <v>50.114499999999992</v>
      </c>
      <c r="T37" s="42">
        <f>+'Resumen-DiarioHorario-Eólico'!AC799</f>
        <v>218.48658333333336</v>
      </c>
      <c r="U37" s="43">
        <f>+'Resumen-DiarioHorario-Eólico'!AC850</f>
        <v>19.570333333333352</v>
      </c>
      <c r="V37" s="42">
        <f>+'Resumen-DiarioHorario-Eólico'!AC901</f>
        <v>51.770950000000013</v>
      </c>
      <c r="W37" s="43">
        <f>+'Resumen-DiarioHorario-Eólico'!AC952</f>
        <v>68.139933333333332</v>
      </c>
      <c r="X37" s="42">
        <f>+'Resumen-DiarioHorario-Eólico'!AC1003</f>
        <v>271.41341666666671</v>
      </c>
      <c r="Y37" s="43">
        <f>+'Resumen-DiarioHorario-Eólico'!AC1054</f>
        <v>206.61596666666665</v>
      </c>
      <c r="Z37" s="42">
        <f>+'Resumen-DiarioHorario-Eólico'!AC1105</f>
        <v>38.398033333333323</v>
      </c>
      <c r="AA37" s="43">
        <f>+'Resumen-DiarioHorario-Eólico'!AC1156</f>
        <v>2.745333333333333</v>
      </c>
      <c r="AB37" s="42">
        <f>+'Resumen-DiarioHorario-Eólico'!AC1207</f>
        <v>13.595083333333324</v>
      </c>
      <c r="AC37" s="43">
        <f>+'Resumen-DiarioHorario-Eólico'!AC1258</f>
        <v>40.245100000000001</v>
      </c>
      <c r="AD37" s="42">
        <f>+'Resumen-DiarioHorario-Eólico'!AC1309</f>
        <v>29.764000000000003</v>
      </c>
      <c r="AE37" s="43">
        <f>+'Resumen-DiarioHorario-Eólico'!AC1360</f>
        <v>106.43241666666667</v>
      </c>
      <c r="AF37" s="42">
        <f>+'Resumen-DiarioHorario-Eólico'!AC1410</f>
        <v>76.024391666666659</v>
      </c>
      <c r="AG37" s="43">
        <f>+'Resumen-DiarioHorario-Eólico'!AC1461</f>
        <v>18.276466666666664</v>
      </c>
      <c r="AH37" s="42">
        <f>+'Resumen-DiarioHorario-Eólico'!AC1512</f>
        <v>76.41546666666666</v>
      </c>
      <c r="AI37" s="44">
        <f>+'Resumen-DiarioHorario-Eólico'!AC1563</f>
        <v>100.19909999999996</v>
      </c>
      <c r="AJ37" s="90">
        <f t="shared" si="3"/>
        <v>2822.6662999999999</v>
      </c>
      <c r="AK37" s="90"/>
      <c r="AL37" s="90"/>
    </row>
    <row r="38" spans="2:38" x14ac:dyDescent="0.3">
      <c r="B38" s="4" t="s">
        <v>29</v>
      </c>
      <c r="C38" s="4"/>
      <c r="D38" s="4"/>
      <c r="E38" s="43">
        <f>'Resumen-DiarioHorario-Eólico'!AC35</f>
        <v>48.724783333333342</v>
      </c>
      <c r="F38" s="42">
        <f>'Resumen-DiarioHorario-Eólico'!AC86</f>
        <v>68.073499999999996</v>
      </c>
      <c r="G38" s="43">
        <f>+'Resumen-DiarioHorario-Eólico'!AC137</f>
        <v>95.895999999999987</v>
      </c>
      <c r="H38" s="42">
        <f>+'Resumen-DiarioHorario-Eólico'!AC188</f>
        <v>170.58606666666671</v>
      </c>
      <c r="I38" s="43">
        <f>+'Resumen-DiarioHorario-Eólico'!AC239</f>
        <v>63.23878333333333</v>
      </c>
      <c r="J38" s="42">
        <f>+'Resumen-DiarioHorario-Eólico'!AC290</f>
        <v>58.965724999999992</v>
      </c>
      <c r="K38" s="43">
        <f>+'Resumen-DiarioHorario-Eólico'!AC341</f>
        <v>30.141116666666662</v>
      </c>
      <c r="L38" s="42">
        <f>+'Resumen-DiarioHorario-Eólico'!AC392</f>
        <v>64.462333333333319</v>
      </c>
      <c r="M38" s="43">
        <f>+'Resumen-DiarioHorario-Eólico'!AC443</f>
        <v>42.872550000000004</v>
      </c>
      <c r="N38" s="42">
        <f>+'Resumen-DiarioHorario-Eólico'!AC494</f>
        <v>349.24016666666665</v>
      </c>
      <c r="O38" s="43">
        <f>+'Resumen-DiarioHorario-Eólico'!AC545</f>
        <v>149.94659999999999</v>
      </c>
      <c r="P38" s="42">
        <f>+'Resumen-DiarioHorario-Eólico'!AC596</f>
        <v>78.457666666666654</v>
      </c>
      <c r="Q38" s="43">
        <f>+'Resumen-DiarioHorario-Eólico'!AC647</f>
        <v>99.023850000000039</v>
      </c>
      <c r="R38" s="42">
        <f>+'Resumen-DiarioHorario-Eólico'!AC698</f>
        <v>166.4592916666667</v>
      </c>
      <c r="S38" s="43">
        <f>+'Resumen-DiarioHorario-Eólico'!AC749</f>
        <v>70.100149999999999</v>
      </c>
      <c r="T38" s="42">
        <f>+'Resumen-DiarioHorario-Eólico'!AC800</f>
        <v>329.09975000000003</v>
      </c>
      <c r="U38" s="43">
        <f>+'Resumen-DiarioHorario-Eólico'!AC851</f>
        <v>60.46846666666665</v>
      </c>
      <c r="V38" s="42">
        <f>+'Resumen-DiarioHorario-Eólico'!AC902</f>
        <v>41.763950000000008</v>
      </c>
      <c r="W38" s="43">
        <f>+'Resumen-DiarioHorario-Eólico'!AC953</f>
        <v>99.843866666666671</v>
      </c>
      <c r="X38" s="42">
        <f>+'Resumen-DiarioHorario-Eólico'!AC1004</f>
        <v>298.90948333333341</v>
      </c>
      <c r="Y38" s="43">
        <f>+'Resumen-DiarioHorario-Eólico'!AC1055</f>
        <v>265.38748333333331</v>
      </c>
      <c r="Z38" s="42">
        <f>+'Resumen-DiarioHorario-Eólico'!AC1106</f>
        <v>60.10713333333333</v>
      </c>
      <c r="AA38" s="43">
        <f>+'Resumen-DiarioHorario-Eólico'!AC1157</f>
        <v>2.6403333333333339</v>
      </c>
      <c r="AB38" s="42">
        <f>+'Resumen-DiarioHorario-Eólico'!AC1208</f>
        <v>5.4933916666666658</v>
      </c>
      <c r="AC38" s="43">
        <f>+'Resumen-DiarioHorario-Eólico'!AC1259</f>
        <v>35.321541666666668</v>
      </c>
      <c r="AD38" s="42">
        <f>+'Resumen-DiarioHorario-Eólico'!AC1310</f>
        <v>17.458166666666667</v>
      </c>
      <c r="AE38" s="43">
        <f>+'Resumen-DiarioHorario-Eólico'!AC1361</f>
        <v>159.44434999999999</v>
      </c>
      <c r="AF38" s="42">
        <f>+'Resumen-DiarioHorario-Eólico'!AC1411</f>
        <v>74.834616666666662</v>
      </c>
      <c r="AG38" s="43">
        <f>+'Resumen-DiarioHorario-Eólico'!AC1462</f>
        <v>8.3013416666666693</v>
      </c>
      <c r="AH38" s="42">
        <f>+'Resumen-DiarioHorario-Eólico'!AC1513</f>
        <v>50.989266666666666</v>
      </c>
      <c r="AI38" s="44">
        <f>+'Resumen-DiarioHorario-Eólico'!AC1564</f>
        <v>74.380366666666689</v>
      </c>
      <c r="AJ38" s="90">
        <f t="shared" si="3"/>
        <v>3140.6320916666677</v>
      </c>
      <c r="AK38" s="90"/>
      <c r="AL38" s="90"/>
    </row>
    <row r="39" spans="2:38" x14ac:dyDescent="0.3">
      <c r="B39" s="4" t="s">
        <v>30</v>
      </c>
      <c r="C39" s="4"/>
      <c r="D39" s="4"/>
      <c r="E39" s="43">
        <f>'Resumen-DiarioHorario-Eólico'!AC36</f>
        <v>75.539516666666685</v>
      </c>
      <c r="F39" s="42">
        <f>'Resumen-DiarioHorario-Eólico'!AC87</f>
        <v>4.0212966666666681</v>
      </c>
      <c r="G39" s="43">
        <f>+'Resumen-DiarioHorario-Eólico'!AC138</f>
        <v>123.192325</v>
      </c>
      <c r="H39" s="42">
        <f>+'Resumen-DiarioHorario-Eólico'!AC189</f>
        <v>221.7520383333333</v>
      </c>
      <c r="I39" s="43">
        <f>+'Resumen-DiarioHorario-Eólico'!AC240</f>
        <v>117.28660333333333</v>
      </c>
      <c r="J39" s="42">
        <f>+'Resumen-DiarioHorario-Eólico'!AC291</f>
        <v>153.41747500000002</v>
      </c>
      <c r="K39" s="43">
        <f>+'Resumen-DiarioHorario-Eólico'!AC342</f>
        <v>119.51709333333332</v>
      </c>
      <c r="L39" s="42">
        <f>+'Resumen-DiarioHorario-Eólico'!AC393</f>
        <v>125.03348333333338</v>
      </c>
      <c r="M39" s="43">
        <f>+'Resumen-DiarioHorario-Eólico'!AC444</f>
        <v>18.967386666666663</v>
      </c>
      <c r="N39" s="42">
        <f>+'Resumen-DiarioHorario-Eólico'!AC495</f>
        <v>103.99471083333333</v>
      </c>
      <c r="O39" s="43">
        <f>+'Resumen-DiarioHorario-Eólico'!AC546</f>
        <v>206.62751666666665</v>
      </c>
      <c r="P39" s="42">
        <f>+'Resumen-DiarioHorario-Eólico'!AC597</f>
        <v>124.22383333333335</v>
      </c>
      <c r="Q39" s="43">
        <f>+'Resumen-DiarioHorario-Eólico'!AC648</f>
        <v>69.13600000000001</v>
      </c>
      <c r="R39" s="42">
        <f>+'Resumen-DiarioHorario-Eólico'!AC699</f>
        <v>288.22055000000006</v>
      </c>
      <c r="S39" s="43">
        <f>+'Resumen-DiarioHorario-Eólico'!AC750</f>
        <v>12.825062499999996</v>
      </c>
      <c r="T39" s="42">
        <f>+'Resumen-DiarioHorario-Eólico'!AC801</f>
        <v>196.14201833333337</v>
      </c>
      <c r="U39" s="43">
        <f>+'Resumen-DiarioHorario-Eólico'!AC852</f>
        <v>44.922663333333318</v>
      </c>
      <c r="V39" s="42">
        <f>+'Resumen-DiarioHorario-Eólico'!AC903</f>
        <v>425.37978666666669</v>
      </c>
      <c r="W39" s="43">
        <f>+'Resumen-DiarioHorario-Eólico'!AC954</f>
        <v>1717.6324499999998</v>
      </c>
      <c r="X39" s="42">
        <f>+'Resumen-DiarioHorario-Eólico'!AC1005</f>
        <v>2232.2475900000009</v>
      </c>
      <c r="Y39" s="43">
        <f>+'Resumen-DiarioHorario-Eólico'!AC1056</f>
        <v>0</v>
      </c>
      <c r="Z39" s="42">
        <f>+'Resumen-DiarioHorario-Eólico'!AC1107</f>
        <v>0</v>
      </c>
      <c r="AA39" s="43">
        <f>+'Resumen-DiarioHorario-Eólico'!AC1158</f>
        <v>6.1524500000000009</v>
      </c>
      <c r="AB39" s="42">
        <f>+'Resumen-DiarioHorario-Eólico'!AC1209</f>
        <v>12.116631666666663</v>
      </c>
      <c r="AC39" s="43">
        <f>+'Resumen-DiarioHorario-Eólico'!AC1260</f>
        <v>36.296736666666689</v>
      </c>
      <c r="AD39" s="42">
        <f>+'Resumen-DiarioHorario-Eólico'!AC1311</f>
        <v>9.6873500000000003</v>
      </c>
      <c r="AE39" s="43">
        <f>+'Resumen-DiarioHorario-Eólico'!AC1362</f>
        <v>296.10116666666664</v>
      </c>
      <c r="AF39" s="42">
        <f>+'Resumen-DiarioHorario-Eólico'!AC1412</f>
        <v>87.566666666666663</v>
      </c>
      <c r="AG39" s="43">
        <f>+'Resumen-DiarioHorario-Eólico'!AC1463</f>
        <v>56.929083333333324</v>
      </c>
      <c r="AH39" s="42">
        <f>+'Resumen-DiarioHorario-Eólico'!AC1514</f>
        <v>129.03333333333336</v>
      </c>
      <c r="AI39" s="44">
        <f>+'Resumen-DiarioHorario-Eólico'!AC1565</f>
        <v>179.90266666666662</v>
      </c>
      <c r="AJ39" s="90">
        <f t="shared" si="3"/>
        <v>7193.8654850000021</v>
      </c>
      <c r="AK39" s="90"/>
      <c r="AL39" s="90"/>
    </row>
    <row r="40" spans="2:38" x14ac:dyDescent="0.3">
      <c r="B40" s="4" t="s">
        <v>31</v>
      </c>
      <c r="C40" s="4"/>
      <c r="D40" s="4"/>
      <c r="E40" s="43">
        <f>'Resumen-DiarioHorario-Eólico'!AC37</f>
        <v>52.871499999999997</v>
      </c>
      <c r="F40" s="42">
        <f>'Resumen-DiarioHorario-Eólico'!AC88</f>
        <v>16.019833333333334</v>
      </c>
      <c r="G40" s="43">
        <f>+'Resumen-DiarioHorario-Eólico'!AC139</f>
        <v>79.260333333333364</v>
      </c>
      <c r="H40" s="42">
        <f>+'Resumen-DiarioHorario-Eólico'!AC190</f>
        <v>90.375500000000002</v>
      </c>
      <c r="I40" s="43">
        <f>+'Resumen-DiarioHorario-Eólico'!AC241</f>
        <v>37.711999999999996</v>
      </c>
      <c r="J40" s="42">
        <f>+'Resumen-DiarioHorario-Eólico'!AC292</f>
        <v>74.624499999999983</v>
      </c>
      <c r="K40" s="43">
        <f>+'Resumen-DiarioHorario-Eólico'!AC343</f>
        <v>42.553833333333337</v>
      </c>
      <c r="L40" s="42">
        <f>+'Resumen-DiarioHorario-Eólico'!AC394</f>
        <v>87.81583333333333</v>
      </c>
      <c r="M40" s="43">
        <f>+'Resumen-DiarioHorario-Eólico'!AC445</f>
        <v>18.682000000000002</v>
      </c>
      <c r="N40" s="42">
        <f>+'Resumen-DiarioHorario-Eólico'!AC496</f>
        <v>55.433333333333344</v>
      </c>
      <c r="O40" s="43">
        <f>+'Resumen-DiarioHorario-Eólico'!AC547</f>
        <v>69.996333333333325</v>
      </c>
      <c r="P40" s="42">
        <f>+'Resumen-DiarioHorario-Eólico'!AC598</f>
        <v>49.630999999999993</v>
      </c>
      <c r="Q40" s="43">
        <f>+'Resumen-DiarioHorario-Eólico'!AC649</f>
        <v>42.390166666666659</v>
      </c>
      <c r="R40" s="42">
        <f>+'Resumen-DiarioHorario-Eólico'!AC700</f>
        <v>14.034166666666668</v>
      </c>
      <c r="S40" s="43">
        <f>+'Resumen-DiarioHorario-Eólico'!AC751</f>
        <v>14.566833333333335</v>
      </c>
      <c r="T40" s="42">
        <f>+'Resumen-DiarioHorario-Eólico'!AC802</f>
        <v>18.394833333333331</v>
      </c>
      <c r="U40" s="43">
        <f>+'Resumen-DiarioHorario-Eólico'!AC853</f>
        <v>31.153999999999993</v>
      </c>
      <c r="V40" s="42">
        <f>+'Resumen-DiarioHorario-Eólico'!AC904</f>
        <v>90.13949999999997</v>
      </c>
      <c r="W40" s="43">
        <f>+'Resumen-DiarioHorario-Eólico'!AC955</f>
        <v>129.34533333333331</v>
      </c>
      <c r="X40" s="42">
        <f>+'Resumen-DiarioHorario-Eólico'!AC1006</f>
        <v>90.79500000000003</v>
      </c>
      <c r="Y40" s="43">
        <f>+'Resumen-DiarioHorario-Eólico'!AC1057</f>
        <v>100.5188333333333</v>
      </c>
      <c r="Z40" s="42">
        <f>+'Resumen-DiarioHorario-Eólico'!AC1108</f>
        <v>8.7735833333333311</v>
      </c>
      <c r="AA40" s="43">
        <f>+'Resumen-DiarioHorario-Eólico'!AC1159</f>
        <v>2.9100000000000006</v>
      </c>
      <c r="AB40" s="42">
        <f>+'Resumen-DiarioHorario-Eólico'!AC1210</f>
        <v>12.139666666666665</v>
      </c>
      <c r="AC40" s="43">
        <f>+'Resumen-DiarioHorario-Eólico'!AC1261</f>
        <v>30.839666666666659</v>
      </c>
      <c r="AD40" s="42">
        <f>+'Resumen-DiarioHorario-Eólico'!AC1312</f>
        <v>34.566666666666663</v>
      </c>
      <c r="AE40" s="43">
        <f>+'Resumen-DiarioHorario-Eólico'!AC1363</f>
        <v>200.20999999999998</v>
      </c>
      <c r="AF40" s="42">
        <f>+'Resumen-DiarioHorario-Eólico'!AC1413</f>
        <v>71.968333333333362</v>
      </c>
      <c r="AG40" s="43">
        <f>+'Resumen-DiarioHorario-Eólico'!AC1464</f>
        <v>65.836833333333374</v>
      </c>
      <c r="AH40" s="42">
        <f>+'Resumen-DiarioHorario-Eólico'!AC1515</f>
        <v>146.5916666666667</v>
      </c>
      <c r="AI40" s="44">
        <f>+'Resumen-DiarioHorario-Eólico'!AC1566</f>
        <v>145.99966666666671</v>
      </c>
      <c r="AJ40" s="90">
        <f t="shared" si="3"/>
        <v>1926.1507500000002</v>
      </c>
      <c r="AK40" s="90"/>
      <c r="AL40" s="90"/>
    </row>
    <row r="41" spans="2:38" x14ac:dyDescent="0.3">
      <c r="B41" s="4" t="s">
        <v>32</v>
      </c>
      <c r="C41" s="4"/>
      <c r="D41" s="4"/>
      <c r="E41" s="43">
        <f>'Resumen-DiarioHorario-Eólico'!AC38</f>
        <v>60.164833333333334</v>
      </c>
      <c r="F41" s="42">
        <f>'Resumen-DiarioHorario-Eólico'!AC89</f>
        <v>127.07049999999998</v>
      </c>
      <c r="G41" s="43">
        <f>+'Resumen-DiarioHorario-Eólico'!AC140</f>
        <v>122.94666666666667</v>
      </c>
      <c r="H41" s="42">
        <f>+'Resumen-DiarioHorario-Eólico'!AC191</f>
        <v>140.33916666666667</v>
      </c>
      <c r="I41" s="43">
        <f>+'Resumen-DiarioHorario-Eólico'!AC242</f>
        <v>64.72399999999999</v>
      </c>
      <c r="J41" s="42">
        <f>+'Resumen-DiarioHorario-Eólico'!AC293</f>
        <v>70.987000000000009</v>
      </c>
      <c r="K41" s="43">
        <f>+'Resumen-DiarioHorario-Eólico'!AC344</f>
        <v>49.614166666666662</v>
      </c>
      <c r="L41" s="42">
        <f>+'Resumen-DiarioHorario-Eólico'!AC395</f>
        <v>54.379166666666677</v>
      </c>
      <c r="M41" s="43">
        <f>+'Resumen-DiarioHorario-Eólico'!AC446</f>
        <v>86.82974999999999</v>
      </c>
      <c r="N41" s="42">
        <f>+'Resumen-DiarioHorario-Eólico'!AC497</f>
        <v>244.80516666666668</v>
      </c>
      <c r="O41" s="43">
        <f>+'Resumen-DiarioHorario-Eólico'!AC548</f>
        <v>223.45616666666672</v>
      </c>
      <c r="P41" s="42">
        <f>+'Resumen-DiarioHorario-Eólico'!AC599</f>
        <v>79.35199999999999</v>
      </c>
      <c r="Q41" s="43">
        <f>+'Resumen-DiarioHorario-Eólico'!AC650</f>
        <v>30.280333333333338</v>
      </c>
      <c r="R41" s="42">
        <f>+'Resumen-DiarioHorario-Eólico'!AC701</f>
        <v>157.17558333333332</v>
      </c>
      <c r="S41" s="43">
        <f>+'Resumen-DiarioHorario-Eólico'!AC752</f>
        <v>10.764000000000006</v>
      </c>
      <c r="T41" s="42">
        <f>+'Resumen-DiarioHorario-Eólico'!AC803</f>
        <v>44.385999999999989</v>
      </c>
      <c r="U41" s="43">
        <f>+'Resumen-DiarioHorario-Eólico'!AC854</f>
        <v>44.35316666666666</v>
      </c>
      <c r="V41" s="42">
        <f>+'Resumen-DiarioHorario-Eólico'!AC905</f>
        <v>220.42883333333333</v>
      </c>
      <c r="W41" s="43">
        <f>+'Resumen-DiarioHorario-Eólico'!AC956</f>
        <v>260.78066666666666</v>
      </c>
      <c r="X41" s="42">
        <f>+'Resumen-DiarioHorario-Eólico'!AC1007</f>
        <v>166.96233333333336</v>
      </c>
      <c r="Y41" s="43">
        <f>+'Resumen-DiarioHorario-Eólico'!AC1058</f>
        <v>245.79341666666662</v>
      </c>
      <c r="Z41" s="42">
        <f>+'Resumen-DiarioHorario-Eólico'!AC1109</f>
        <v>33.361000000000004</v>
      </c>
      <c r="AA41" s="43">
        <f>+'Resumen-DiarioHorario-Eólico'!AC1160</f>
        <v>5.456500000000001</v>
      </c>
      <c r="AB41" s="42">
        <f>+'Resumen-DiarioHorario-Eólico'!AC1211</f>
        <v>92.001666666666665</v>
      </c>
      <c r="AC41" s="43">
        <f>+'Resumen-DiarioHorario-Eólico'!AC1262</f>
        <v>50.130166666666675</v>
      </c>
      <c r="AD41" s="42">
        <f>+'Resumen-DiarioHorario-Eólico'!AC1313</f>
        <v>64.225999999999999</v>
      </c>
      <c r="AE41" s="43">
        <f>+'Resumen-DiarioHorario-Eólico'!AC1364</f>
        <v>196.42750000000007</v>
      </c>
      <c r="AF41" s="42">
        <f>+'Resumen-DiarioHorario-Eólico'!AC1414</f>
        <v>151.56983333333341</v>
      </c>
      <c r="AG41" s="43">
        <f>+'Resumen-DiarioHorario-Eólico'!AC1465</f>
        <v>62.297750000000043</v>
      </c>
      <c r="AH41" s="42">
        <f>+'Resumen-DiarioHorario-Eólico'!AC1516</f>
        <v>89.07316666666668</v>
      </c>
      <c r="AI41" s="44">
        <f>+'Resumen-DiarioHorario-Eólico'!AC1567</f>
        <v>173.52766666666648</v>
      </c>
      <c r="AJ41" s="90">
        <f t="shared" si="3"/>
        <v>3423.6641666666665</v>
      </c>
      <c r="AK41" s="90"/>
      <c r="AL41" s="90"/>
    </row>
    <row r="42" spans="2:38" x14ac:dyDescent="0.3">
      <c r="B42" s="4" t="s">
        <v>33</v>
      </c>
      <c r="C42" s="4"/>
      <c r="D42" s="4"/>
      <c r="E42" s="43">
        <f>'Resumen-DiarioHorario-Eólico'!AC39</f>
        <v>14.565841666666666</v>
      </c>
      <c r="F42" s="42">
        <f>'Resumen-DiarioHorario-Eólico'!AC90</f>
        <v>85.297749999999979</v>
      </c>
      <c r="G42" s="43">
        <f>+'Resumen-DiarioHorario-Eólico'!AC141</f>
        <v>55.552100000000003</v>
      </c>
      <c r="H42" s="42">
        <f>+'Resumen-DiarioHorario-Eólico'!AC192</f>
        <v>49.18933333333333</v>
      </c>
      <c r="I42" s="43">
        <f>+'Resumen-DiarioHorario-Eólico'!AC243</f>
        <v>11.991733333333334</v>
      </c>
      <c r="J42" s="42">
        <f>+'Resumen-DiarioHorario-Eólico'!AC294</f>
        <v>15.867166666666666</v>
      </c>
      <c r="K42" s="43">
        <f>+'Resumen-DiarioHorario-Eólico'!AC345</f>
        <v>10.320141666666668</v>
      </c>
      <c r="L42" s="42">
        <f>+'Resumen-DiarioHorario-Eólico'!AC396</f>
        <v>16.713666666666665</v>
      </c>
      <c r="M42" s="43">
        <f>+'Resumen-DiarioHorario-Eólico'!AC447</f>
        <v>4.3557166666666669</v>
      </c>
      <c r="N42" s="42">
        <f>+'Resumen-DiarioHorario-Eólico'!AC498</f>
        <v>45.372350000000012</v>
      </c>
      <c r="O42" s="43">
        <f>+'Resumen-DiarioHorario-Eólico'!AC549</f>
        <v>39.038958333333333</v>
      </c>
      <c r="P42" s="42">
        <f>+'Resumen-DiarioHorario-Eólico'!AC600</f>
        <v>27.580500000000001</v>
      </c>
      <c r="Q42" s="43">
        <f>+'Resumen-DiarioHorario-Eólico'!AC651</f>
        <v>5.7579999999999991</v>
      </c>
      <c r="R42" s="42">
        <f>+'Resumen-DiarioHorario-Eólico'!AC702</f>
        <v>50.438366666666667</v>
      </c>
      <c r="S42" s="43">
        <f>+'Resumen-DiarioHorario-Eólico'!AC753</f>
        <v>24.728824999999993</v>
      </c>
      <c r="T42" s="42">
        <f>+'Resumen-DiarioHorario-Eólico'!AC804</f>
        <v>57.023091666666659</v>
      </c>
      <c r="U42" s="43">
        <f>+'Resumen-DiarioHorario-Eólico'!AC855</f>
        <v>57.815783333333329</v>
      </c>
      <c r="V42" s="42">
        <f>+'Resumen-DiarioHorario-Eólico'!AC906</f>
        <v>63.772516666666654</v>
      </c>
      <c r="W42" s="43">
        <f>+'Resumen-DiarioHorario-Eólico'!AC957</f>
        <v>57.811466666666661</v>
      </c>
      <c r="X42" s="42">
        <f>+'Resumen-DiarioHorario-Eólico'!AC1008</f>
        <v>94.897716666666682</v>
      </c>
      <c r="Y42" s="43">
        <f>+'Resumen-DiarioHorario-Eólico'!AC1059</f>
        <v>83.291766666666646</v>
      </c>
      <c r="Z42" s="42">
        <f>+'Resumen-DiarioHorario-Eólico'!AC1110</f>
        <v>11.773091666666669</v>
      </c>
      <c r="AA42" s="43">
        <f>+'Resumen-DiarioHorario-Eólico'!AC1161</f>
        <v>0</v>
      </c>
      <c r="AB42" s="42">
        <f>+'Resumen-DiarioHorario-Eólico'!AC1212</f>
        <v>66.155183333333341</v>
      </c>
      <c r="AC42" s="43">
        <f>+'Resumen-DiarioHorario-Eólico'!AC1263</f>
        <v>0</v>
      </c>
      <c r="AD42" s="42">
        <f>+'Resumen-DiarioHorario-Eólico'!AC1314</f>
        <v>1.1076666666666672</v>
      </c>
      <c r="AE42" s="43">
        <f>+'Resumen-DiarioHorario-Eólico'!AC1365</f>
        <v>49.997083333333336</v>
      </c>
      <c r="AF42" s="42">
        <f>+'Resumen-DiarioHorario-Eólico'!AC1415</f>
        <v>13.854208333333334</v>
      </c>
      <c r="AG42" s="43">
        <f>+'Resumen-DiarioHorario-Eólico'!AC1466</f>
        <v>4.5390083333333333</v>
      </c>
      <c r="AH42" s="42">
        <f>+'Resumen-DiarioHorario-Eólico'!AC1517</f>
        <v>13.821333333333332</v>
      </c>
      <c r="AI42" s="44">
        <f>+'Resumen-DiarioHorario-Eólico'!AC1568</f>
        <v>27.470866666666666</v>
      </c>
      <c r="AJ42" s="90">
        <f t="shared" si="3"/>
        <v>1060.1012333333333</v>
      </c>
      <c r="AK42" s="90"/>
      <c r="AL42" s="90"/>
    </row>
    <row r="43" spans="2:38" x14ac:dyDescent="0.3">
      <c r="B43" s="4" t="s">
        <v>34</v>
      </c>
      <c r="C43" s="4"/>
      <c r="D43" s="4"/>
      <c r="E43" s="43">
        <f>'Resumen-DiarioHorario-Eólico'!AC40</f>
        <v>13.063916666666668</v>
      </c>
      <c r="F43" s="42">
        <f>'Resumen-DiarioHorario-Eólico'!AC91</f>
        <v>4.7270000000000003</v>
      </c>
      <c r="G43" s="43">
        <f>+'Resumen-DiarioHorario-Eólico'!AC142</f>
        <v>20.202833333333334</v>
      </c>
      <c r="H43" s="42">
        <f>+'Resumen-DiarioHorario-Eólico'!AC193</f>
        <v>13.693666666666667</v>
      </c>
      <c r="I43" s="43">
        <f>+'Resumen-DiarioHorario-Eólico'!AC244</f>
        <v>8.3645000000000014</v>
      </c>
      <c r="J43" s="42">
        <f>+'Resumen-DiarioHorario-Eólico'!AC295</f>
        <v>11.830500000000004</v>
      </c>
      <c r="K43" s="43">
        <f>+'Resumen-DiarioHorario-Eólico'!AC346</f>
        <v>5.4252499999999992</v>
      </c>
      <c r="L43" s="42">
        <f>+'Resumen-DiarioHorario-Eólico'!AC397</f>
        <v>14.284833333333333</v>
      </c>
      <c r="M43" s="43">
        <f>+'Resumen-DiarioHorario-Eólico'!AC448</f>
        <v>3.3531666666666666</v>
      </c>
      <c r="N43" s="42">
        <f>+'Resumen-DiarioHorario-Eólico'!AC499</f>
        <v>26.301166666666663</v>
      </c>
      <c r="O43" s="43">
        <f>+'Resumen-DiarioHorario-Eólico'!AC550</f>
        <v>20.615500000000004</v>
      </c>
      <c r="P43" s="42">
        <f>+'Resumen-DiarioHorario-Eólico'!AC601</f>
        <v>13.344333333333333</v>
      </c>
      <c r="Q43" s="43">
        <f>+'Resumen-DiarioHorario-Eólico'!AC652</f>
        <v>4.6086666666666671</v>
      </c>
      <c r="R43" s="42">
        <f>+'Resumen-DiarioHorario-Eólico'!AC703</f>
        <v>3.1393333333333335</v>
      </c>
      <c r="S43" s="43">
        <f>+'Resumen-DiarioHorario-Eólico'!AC754</f>
        <v>4.03775</v>
      </c>
      <c r="T43" s="42">
        <f>+'Resumen-DiarioHorario-Eólico'!AC805</f>
        <v>10.244333333333335</v>
      </c>
      <c r="U43" s="43">
        <f>+'Resumen-DiarioHorario-Eólico'!AC856</f>
        <v>4.0646666666666675</v>
      </c>
      <c r="V43" s="42">
        <f>+'Resumen-DiarioHorario-Eólico'!AC907</f>
        <v>13.650333333333332</v>
      </c>
      <c r="W43" s="43">
        <f>+'Resumen-DiarioHorario-Eólico'!AC958</f>
        <v>24.869166666666672</v>
      </c>
      <c r="X43" s="42">
        <f>+'Resumen-DiarioHorario-Eólico'!AC1009</f>
        <v>22.760999999999996</v>
      </c>
      <c r="Y43" s="43">
        <f>+'Resumen-DiarioHorario-Eólico'!AC1060</f>
        <v>19.256833333333333</v>
      </c>
      <c r="Z43" s="42">
        <f>+'Resumen-DiarioHorario-Eólico'!AC1111</f>
        <v>2.9083333333333332</v>
      </c>
      <c r="AA43" s="43">
        <f>+'Resumen-DiarioHorario-Eólico'!AC1162</f>
        <v>0.56450000000000011</v>
      </c>
      <c r="AB43" s="42">
        <f>+'Resumen-DiarioHorario-Eólico'!AC1213</f>
        <v>1.4365000000000003</v>
      </c>
      <c r="AC43" s="43">
        <f>+'Resumen-DiarioHorario-Eólico'!AC1264</f>
        <v>4.1736666666666666</v>
      </c>
      <c r="AD43" s="42">
        <f>+'Resumen-DiarioHorario-Eólico'!AC1315</f>
        <v>7.6326666666666716</v>
      </c>
      <c r="AE43" s="43">
        <f>+'Resumen-DiarioHorario-Eólico'!AC1366</f>
        <v>39.990833333333306</v>
      </c>
      <c r="AF43" s="42">
        <f>+'Resumen-DiarioHorario-Eólico'!AC1416</f>
        <v>15.268999999999995</v>
      </c>
      <c r="AG43" s="43">
        <f>+'Resumen-DiarioHorario-Eólico'!AC1467</f>
        <v>16.745500000000003</v>
      </c>
      <c r="AH43" s="42">
        <f>+'Resumen-DiarioHorario-Eólico'!AC1518</f>
        <v>17.486666666666665</v>
      </c>
      <c r="AI43" s="44">
        <f>+'Resumen-DiarioHorario-Eólico'!AC1569</f>
        <v>32.221333333333341</v>
      </c>
      <c r="AJ43" s="90">
        <f t="shared" si="3"/>
        <v>400.26775000000009</v>
      </c>
      <c r="AK43" s="90"/>
      <c r="AL43" s="90"/>
    </row>
    <row r="44" spans="2:38" x14ac:dyDescent="0.3">
      <c r="B44" s="4" t="s">
        <v>35</v>
      </c>
      <c r="C44" s="4"/>
      <c r="D44" s="4"/>
      <c r="E44" s="43">
        <f>'Resumen-DiarioHorario-Eólico'!AC41</f>
        <v>83.058833333333325</v>
      </c>
      <c r="F44" s="42">
        <f>'Resumen-DiarioHorario-Eólico'!AC92</f>
        <v>89.565999999999988</v>
      </c>
      <c r="G44" s="43">
        <f>+'Resumen-DiarioHorario-Eólico'!AC143</f>
        <v>103.25566666666667</v>
      </c>
      <c r="H44" s="42">
        <f>+'Resumen-DiarioHorario-Eólico'!AC194</f>
        <v>39.606500000000011</v>
      </c>
      <c r="I44" s="43">
        <f>+'Resumen-DiarioHorario-Eólico'!AC245</f>
        <v>73.964333333333343</v>
      </c>
      <c r="J44" s="42">
        <f>+'Resumen-DiarioHorario-Eólico'!AC296</f>
        <v>42.353666666666669</v>
      </c>
      <c r="K44" s="43">
        <f>+'Resumen-DiarioHorario-Eólico'!AC347</f>
        <v>17.995749999999997</v>
      </c>
      <c r="L44" s="42">
        <f>+'Resumen-DiarioHorario-Eólico'!AC398</f>
        <v>81.963499999999996</v>
      </c>
      <c r="M44" s="43">
        <f>+'Resumen-DiarioHorario-Eólico'!AC449</f>
        <v>81.719000000000023</v>
      </c>
      <c r="N44" s="42">
        <f>+'Resumen-DiarioHorario-Eólico'!AC500</f>
        <v>10.390166666666666</v>
      </c>
      <c r="O44" s="43">
        <f>+'Resumen-DiarioHorario-Eólico'!AC551</f>
        <v>82.455999999999989</v>
      </c>
      <c r="P44" s="42">
        <f>+'Resumen-DiarioHorario-Eólico'!AC602</f>
        <v>64.478500000000011</v>
      </c>
      <c r="Q44" s="43">
        <f>+'Resumen-DiarioHorario-Eólico'!AC653</f>
        <v>108.40483333333334</v>
      </c>
      <c r="R44" s="42">
        <f>+'Resumen-DiarioHorario-Eólico'!AC704</f>
        <v>49.398333333333348</v>
      </c>
      <c r="S44" s="43">
        <f>+'Resumen-DiarioHorario-Eólico'!AC755</f>
        <v>20.493499999999997</v>
      </c>
      <c r="T44" s="42">
        <f>+'Resumen-DiarioHorario-Eólico'!AC806</f>
        <v>51.425500000000014</v>
      </c>
      <c r="U44" s="43">
        <f>+'Resumen-DiarioHorario-Eólico'!AC857</f>
        <v>114.12558333333334</v>
      </c>
      <c r="V44" s="42">
        <f>+'Resumen-DiarioHorario-Eólico'!AC908</f>
        <v>99.587083333333339</v>
      </c>
      <c r="W44" s="43">
        <f>+'Resumen-DiarioHorario-Eólico'!AC959</f>
        <v>200.48466666666667</v>
      </c>
      <c r="X44" s="42">
        <f>+'Resumen-DiarioHorario-Eólico'!AC1010</f>
        <v>3.8833333333333539E-2</v>
      </c>
      <c r="Y44" s="43">
        <f>+'Resumen-DiarioHorario-Eólico'!AC1061</f>
        <v>13.140166666666664</v>
      </c>
      <c r="Z44" s="42">
        <f>+'Resumen-DiarioHorario-Eólico'!AC1112</f>
        <v>2.9898333333333325</v>
      </c>
      <c r="AA44" s="43">
        <f>+'Resumen-DiarioHorario-Eólico'!AC1163</f>
        <v>8.9721666666666646</v>
      </c>
      <c r="AB44" s="42">
        <f>+'Resumen-DiarioHorario-Eólico'!AC1214</f>
        <v>41.453333333333333</v>
      </c>
      <c r="AC44" s="43">
        <f>+'Resumen-DiarioHorario-Eólico'!AC1265</f>
        <v>9.3108333333333348</v>
      </c>
      <c r="AD44" s="42">
        <f>+'Resumen-DiarioHorario-Eólico'!AC1316</f>
        <v>49.638333333333335</v>
      </c>
      <c r="AE44" s="43">
        <f>+'Resumen-DiarioHorario-Eólico'!AC1367</f>
        <v>0</v>
      </c>
      <c r="AF44" s="42">
        <f>+'Resumen-DiarioHorario-Eólico'!AC1417</f>
        <v>69.876500000000021</v>
      </c>
      <c r="AG44" s="43">
        <f>+'Resumen-DiarioHorario-Eólico'!AC1468</f>
        <v>31.820999999999998</v>
      </c>
      <c r="AH44" s="42">
        <f>+'Resumen-DiarioHorario-Eólico'!AC1519</f>
        <v>10.252333333333333</v>
      </c>
      <c r="AI44" s="44">
        <f>+'Resumen-DiarioHorario-Eólico'!AC1570</f>
        <v>57.71691666666667</v>
      </c>
      <c r="AJ44" s="90">
        <f t="shared" si="3"/>
        <v>1709.9376666666669</v>
      </c>
      <c r="AK44" s="90"/>
      <c r="AL44" s="90"/>
    </row>
    <row r="45" spans="2:38" x14ac:dyDescent="0.3">
      <c r="B45" s="4" t="s">
        <v>36</v>
      </c>
      <c r="C45" s="4"/>
      <c r="D45" s="4"/>
      <c r="E45" s="43">
        <f>'Resumen-DiarioHorario-Eólico'!AC42</f>
        <v>3.5221666666666662</v>
      </c>
      <c r="F45" s="42">
        <f>'Resumen-DiarioHorario-Eólico'!AC93</f>
        <v>0</v>
      </c>
      <c r="G45" s="43">
        <f>+'Resumen-DiarioHorario-Eólico'!AC144</f>
        <v>0</v>
      </c>
      <c r="H45" s="42">
        <f>+'Resumen-DiarioHorario-Eólico'!AC195</f>
        <v>0.43766666666666676</v>
      </c>
      <c r="I45" s="43">
        <f>+'Resumen-DiarioHorario-Eólico'!AC246</f>
        <v>0</v>
      </c>
      <c r="J45" s="42">
        <f>+'Resumen-DiarioHorario-Eólico'!AC297</f>
        <v>1.6125000000000003</v>
      </c>
      <c r="K45" s="43">
        <f>+'Resumen-DiarioHorario-Eólico'!AC348</f>
        <v>1.5420000000000005</v>
      </c>
      <c r="L45" s="42">
        <f>+'Resumen-DiarioHorario-Eólico'!AC399</f>
        <v>13.932166666666669</v>
      </c>
      <c r="M45" s="43">
        <f>+'Resumen-DiarioHorario-Eólico'!AC450</f>
        <v>8.5521666666666647</v>
      </c>
      <c r="N45" s="42">
        <f>+'Resumen-DiarioHorario-Eólico'!AC501</f>
        <v>19.531166666666667</v>
      </c>
      <c r="O45" s="43">
        <f>+'Resumen-DiarioHorario-Eólico'!AC552</f>
        <v>0</v>
      </c>
      <c r="P45" s="42">
        <f>+'Resumen-DiarioHorario-Eólico'!AC603</f>
        <v>0</v>
      </c>
      <c r="Q45" s="43">
        <f>+'Resumen-DiarioHorario-Eólico'!AC654</f>
        <v>17.405666666666669</v>
      </c>
      <c r="R45" s="42">
        <f>+'Resumen-DiarioHorario-Eólico'!AC705</f>
        <v>0.70316666666666583</v>
      </c>
      <c r="S45" s="43">
        <f>+'Resumen-DiarioHorario-Eólico'!AC756</f>
        <v>0</v>
      </c>
      <c r="T45" s="42">
        <f>+'Resumen-DiarioHorario-Eólico'!AC807</f>
        <v>0</v>
      </c>
      <c r="U45" s="43">
        <f>+'Resumen-DiarioHorario-Eólico'!AC858</f>
        <v>50.766333333333336</v>
      </c>
      <c r="V45" s="42">
        <f>+'Resumen-DiarioHorario-Eólico'!AC909</f>
        <v>0</v>
      </c>
      <c r="W45" s="43">
        <f>+'Resumen-DiarioHorario-Eólico'!AC960</f>
        <v>92.918666666666638</v>
      </c>
      <c r="X45" s="42">
        <f>+'Resumen-DiarioHorario-Eólico'!AC1011</f>
        <v>0</v>
      </c>
      <c r="Y45" s="43">
        <f>+'Resumen-DiarioHorario-Eólico'!AC1062</f>
        <v>0</v>
      </c>
      <c r="Z45" s="42">
        <f>+'Resumen-DiarioHorario-Eólico'!AC1113</f>
        <v>27.976500000000005</v>
      </c>
      <c r="AA45" s="43">
        <f>+'Resumen-DiarioHorario-Eólico'!AC1164</f>
        <v>0</v>
      </c>
      <c r="AB45" s="42">
        <f>+'Resumen-DiarioHorario-Eólico'!AC1215</f>
        <v>0</v>
      </c>
      <c r="AC45" s="43">
        <f>+'Resumen-DiarioHorario-Eólico'!AC1266</f>
        <v>0</v>
      </c>
      <c r="AD45" s="42">
        <f>+'Resumen-DiarioHorario-Eólico'!AC1317</f>
        <v>0</v>
      </c>
      <c r="AE45" s="43">
        <f>+'Resumen-DiarioHorario-Eólico'!AC1368</f>
        <v>0</v>
      </c>
      <c r="AF45" s="42">
        <f>+'Resumen-DiarioHorario-Eólico'!AC1418</f>
        <v>4.766666666666667E-2</v>
      </c>
      <c r="AG45" s="43">
        <f>+'Resumen-DiarioHorario-Eólico'!AC1469</f>
        <v>0</v>
      </c>
      <c r="AH45" s="42">
        <f>+'Resumen-DiarioHorario-Eólico'!AC1520</f>
        <v>0</v>
      </c>
      <c r="AI45" s="44">
        <f>+'Resumen-DiarioHorario-Eólico'!AC1571</f>
        <v>0</v>
      </c>
      <c r="AJ45" s="90">
        <f t="shared" si="3"/>
        <v>238.94783333333331</v>
      </c>
      <c r="AK45" s="90"/>
      <c r="AL45" s="90"/>
    </row>
    <row r="46" spans="2:38" x14ac:dyDescent="0.3">
      <c r="B46" s="4" t="s">
        <v>121</v>
      </c>
      <c r="C46" s="4"/>
      <c r="D46" s="4"/>
      <c r="E46" s="43">
        <f>'Resumen-DiarioHorario-Eólico'!AC43</f>
        <v>50.031833333333317</v>
      </c>
      <c r="F46" s="42">
        <f>'Resumen-DiarioHorario-Eólico'!AC94</f>
        <v>0</v>
      </c>
      <c r="G46" s="43">
        <f>+'Resumen-DiarioHorario-Eólico'!AC145</f>
        <v>0</v>
      </c>
      <c r="H46" s="42">
        <f>+'Resumen-DiarioHorario-Eólico'!AC196</f>
        <v>47.705666666666666</v>
      </c>
      <c r="I46" s="43">
        <f>+'Resumen-DiarioHorario-Eólico'!AC247</f>
        <v>0</v>
      </c>
      <c r="J46" s="42">
        <f>+'Resumen-DiarioHorario-Eólico'!AC298</f>
        <v>10.673666666666669</v>
      </c>
      <c r="K46" s="43">
        <f>+'Resumen-DiarioHorario-Eólico'!AC349</f>
        <v>0.57266666666666666</v>
      </c>
      <c r="L46" s="42">
        <f>+'Resumen-DiarioHorario-Eólico'!AC400</f>
        <v>61.526166666666668</v>
      </c>
      <c r="M46" s="43">
        <f>+'Resumen-DiarioHorario-Eólico'!AC451</f>
        <v>56.286999999999985</v>
      </c>
      <c r="N46" s="42">
        <f>+'Resumen-DiarioHorario-Eólico'!AC502</f>
        <v>9.627166666666664</v>
      </c>
      <c r="O46" s="43">
        <f>+'Resumen-DiarioHorario-Eólico'!AC553</f>
        <v>0</v>
      </c>
      <c r="P46" s="42">
        <f>+'Resumen-DiarioHorario-Eólico'!AC604</f>
        <v>0</v>
      </c>
      <c r="Q46" s="43">
        <f>+'Resumen-DiarioHorario-Eólico'!AC655</f>
        <v>24.573333333333331</v>
      </c>
      <c r="R46" s="42">
        <f>+'Resumen-DiarioHorario-Eólico'!AC706</f>
        <v>8.2000000000000031E-2</v>
      </c>
      <c r="S46" s="43">
        <f>+'Resumen-DiarioHorario-Eólico'!AC757</f>
        <v>0</v>
      </c>
      <c r="T46" s="42">
        <f>+'Resumen-DiarioHorario-Eólico'!AC808</f>
        <v>0</v>
      </c>
      <c r="U46" s="43">
        <f>+'Resumen-DiarioHorario-Eólico'!AC859</f>
        <v>410.70816666666673</v>
      </c>
      <c r="V46" s="42">
        <f>+'Resumen-DiarioHorario-Eólico'!AC910</f>
        <v>0</v>
      </c>
      <c r="W46" s="43">
        <f>+'Resumen-DiarioHorario-Eólico'!AC961</f>
        <v>549.12049999999988</v>
      </c>
      <c r="X46" s="42">
        <f>+'Resumen-DiarioHorario-Eólico'!AC1012</f>
        <v>0</v>
      </c>
      <c r="Y46" s="43">
        <f>+'Resumen-DiarioHorario-Eólico'!AC1063</f>
        <v>1.243333333333335</v>
      </c>
      <c r="Z46" s="42">
        <f>+'Resumen-DiarioHorario-Eólico'!AC1114</f>
        <v>0</v>
      </c>
      <c r="AA46" s="43">
        <f>+'Resumen-DiarioHorario-Eólico'!AC1165</f>
        <v>0</v>
      </c>
      <c r="AB46" s="42">
        <f>+'Resumen-DiarioHorario-Eólico'!AC1216</f>
        <v>0</v>
      </c>
      <c r="AC46" s="43">
        <f>+'Resumen-DiarioHorario-Eólico'!AC1267</f>
        <v>0</v>
      </c>
      <c r="AD46" s="42">
        <f>+'Resumen-DiarioHorario-Eólico'!AC1318</f>
        <v>0</v>
      </c>
      <c r="AE46" s="43">
        <f>+'Resumen-DiarioHorario-Eólico'!AC1369</f>
        <v>0</v>
      </c>
      <c r="AF46" s="42">
        <f>+'Resumen-DiarioHorario-Eólico'!AC1419</f>
        <v>6.183333333333333E-2</v>
      </c>
      <c r="AG46" s="43">
        <f>+'Resumen-DiarioHorario-Eólico'!AC1470</f>
        <v>0</v>
      </c>
      <c r="AH46" s="42">
        <f>+'Resumen-DiarioHorario-Eólico'!AC1521</f>
        <v>0</v>
      </c>
      <c r="AI46" s="44">
        <f>+'Resumen-DiarioHorario-Eólico'!AC1572</f>
        <v>0</v>
      </c>
      <c r="AJ46" s="90">
        <f t="shared" si="3"/>
        <v>1222.2133333333334</v>
      </c>
      <c r="AK46" s="90"/>
      <c r="AL46" s="90"/>
    </row>
    <row r="47" spans="2:38" x14ac:dyDescent="0.3">
      <c r="B47" s="4" t="s">
        <v>86</v>
      </c>
      <c r="C47" s="4"/>
      <c r="D47" s="4"/>
      <c r="E47" s="43">
        <f>'Resumen-DiarioHorario-Eólico'!AC44</f>
        <v>84.36619166666668</v>
      </c>
      <c r="F47" s="42">
        <f>'Resumen-DiarioHorario-Eólico'!AC95</f>
        <v>92.151510000000002</v>
      </c>
      <c r="G47" s="43">
        <f>+'Resumen-DiarioHorario-Eólico'!AC146</f>
        <v>194.92033333333333</v>
      </c>
      <c r="H47" s="42">
        <f>+'Resumen-DiarioHorario-Eólico'!AC197</f>
        <v>143.14577333333332</v>
      </c>
      <c r="I47" s="43">
        <f>+'Resumen-DiarioHorario-Eólico'!AC248</f>
        <v>51.073220000000006</v>
      </c>
      <c r="J47" s="42">
        <f>+'Resumen-DiarioHorario-Eólico'!AC299</f>
        <v>66.459104166666677</v>
      </c>
      <c r="K47" s="43">
        <f>+'Resumen-DiarioHorario-Eólico'!AC350</f>
        <v>48.996666666666655</v>
      </c>
      <c r="L47" s="42">
        <f>+'Resumen-DiarioHorario-Eólico'!AC401</f>
        <v>143.87552666666667</v>
      </c>
      <c r="M47" s="43">
        <f>+'Resumen-DiarioHorario-Eólico'!AC452</f>
        <v>97.838300000000004</v>
      </c>
      <c r="N47" s="42">
        <f>+'Resumen-DiarioHorario-Eólico'!AC503</f>
        <v>112.47407333333334</v>
      </c>
      <c r="O47" s="43">
        <f>+'Resumen-DiarioHorario-Eólico'!AC554</f>
        <v>42.057249999999996</v>
      </c>
      <c r="P47" s="42">
        <f>+'Resumen-DiarioHorario-Eólico'!AC605</f>
        <v>46.692999999999991</v>
      </c>
      <c r="Q47" s="43">
        <f>+'Resumen-DiarioHorario-Eólico'!AC656</f>
        <v>25.267166666666668</v>
      </c>
      <c r="R47" s="42">
        <f>+'Resumen-DiarioHorario-Eólico'!AC707</f>
        <v>163.73673666666664</v>
      </c>
      <c r="S47" s="43">
        <f>+'Resumen-DiarioHorario-Eólico'!AC758</f>
        <v>126.41275</v>
      </c>
      <c r="T47" s="42">
        <f>+'Resumen-DiarioHorario-Eólico'!AC809</f>
        <v>26.87</v>
      </c>
      <c r="U47" s="43">
        <f>+'Resumen-DiarioHorario-Eólico'!AC860</f>
        <v>114.70433333333334</v>
      </c>
      <c r="V47" s="42">
        <f>+'Resumen-DiarioHorario-Eólico'!AC911</f>
        <v>54.2911</v>
      </c>
      <c r="W47" s="43">
        <f>+'Resumen-DiarioHorario-Eólico'!AC962</f>
        <v>74.848333333333315</v>
      </c>
      <c r="X47" s="42">
        <f>+'Resumen-DiarioHorario-Eólico'!AC1013</f>
        <v>214.45889</v>
      </c>
      <c r="Y47" s="43">
        <f>+'Resumen-DiarioHorario-Eólico'!AC1064</f>
        <v>172.08747666666667</v>
      </c>
      <c r="Z47" s="42">
        <f>+'Resumen-DiarioHorario-Eólico'!AC1115</f>
        <v>38.624623333333325</v>
      </c>
      <c r="AA47" s="43">
        <f>+'Resumen-DiarioHorario-Eólico'!AC1166</f>
        <v>2.0125499999999996</v>
      </c>
      <c r="AB47" s="42">
        <f>+'Resumen-DiarioHorario-Eólico'!AC1217</f>
        <v>0</v>
      </c>
      <c r="AC47" s="43">
        <f>+'Resumen-DiarioHorario-Eólico'!AC1268</f>
        <v>10.752666666666668</v>
      </c>
      <c r="AD47" s="42">
        <f>+'Resumen-DiarioHorario-Eólico'!AC1319</f>
        <v>7.4925000000000006</v>
      </c>
      <c r="AE47" s="43">
        <f>+'Resumen-DiarioHorario-Eólico'!AC1370</f>
        <v>14.585666666666667</v>
      </c>
      <c r="AF47" s="42">
        <f>+'Resumen-DiarioHorario-Eólico'!AC1420</f>
        <v>22.258833333333328</v>
      </c>
      <c r="AG47" s="43">
        <f>+'Resumen-DiarioHorario-Eólico'!AC1471</f>
        <v>15.536166666666665</v>
      </c>
      <c r="AH47" s="42">
        <f>+'Resumen-DiarioHorario-Eólico'!AC1522</f>
        <v>33.780999999999999</v>
      </c>
      <c r="AI47" s="44">
        <f>+'Resumen-DiarioHorario-Eólico'!AC1573</f>
        <v>45.002833333333335</v>
      </c>
      <c r="AJ47" s="90">
        <f t="shared" si="3"/>
        <v>2286.7745758333331</v>
      </c>
      <c r="AK47" s="90"/>
      <c r="AL47" s="90"/>
    </row>
    <row r="48" spans="2:38" x14ac:dyDescent="0.3">
      <c r="B48" s="4" t="s">
        <v>87</v>
      </c>
      <c r="C48" s="4"/>
      <c r="D48" s="4"/>
      <c r="E48" s="43">
        <f>'Resumen-DiarioHorario-Eólico'!AC45</f>
        <v>41.525166666666678</v>
      </c>
      <c r="F48" s="42">
        <f>'Resumen-DiarioHorario-Eólico'!AC96</f>
        <v>27.047499999999999</v>
      </c>
      <c r="G48" s="43">
        <f>+'Resumen-DiarioHorario-Eólico'!AC147</f>
        <v>0.333666666666667</v>
      </c>
      <c r="H48" s="42">
        <f>+'Resumen-DiarioHorario-Eólico'!AC198</f>
        <v>4.3380000000000001</v>
      </c>
      <c r="I48" s="43">
        <f>+'Resumen-DiarioHorario-Eólico'!AC249</f>
        <v>32.607666666666667</v>
      </c>
      <c r="J48" s="42">
        <f>+'Resumen-DiarioHorario-Eólico'!AC300</f>
        <v>41.699833333333338</v>
      </c>
      <c r="K48" s="43">
        <f>+'Resumen-DiarioHorario-Eólico'!AC351</f>
        <v>12.505166666666668</v>
      </c>
      <c r="L48" s="42">
        <f>+'Resumen-DiarioHorario-Eólico'!AC402</f>
        <v>0.80600000000000016</v>
      </c>
      <c r="M48" s="43">
        <f>+'Resumen-DiarioHorario-Eólico'!AC453</f>
        <v>0</v>
      </c>
      <c r="N48" s="42">
        <f>+'Resumen-DiarioHorario-Eólico'!AC504</f>
        <v>11.122333333333334</v>
      </c>
      <c r="O48" s="43">
        <f>+'Resumen-DiarioHorario-Eólico'!AC555</f>
        <v>75.824185833333345</v>
      </c>
      <c r="P48" s="42">
        <f>+'Resumen-DiarioHorario-Eólico'!AC606</f>
        <v>56.529833333333336</v>
      </c>
      <c r="Q48" s="43">
        <f>+'Resumen-DiarioHorario-Eólico'!AC657</f>
        <v>2.9427949999999994</v>
      </c>
      <c r="R48" s="42">
        <f>+'Resumen-DiarioHorario-Eólico'!AC708</f>
        <v>0</v>
      </c>
      <c r="S48" s="43">
        <f>+'Resumen-DiarioHorario-Eólico'!AC759</f>
        <v>0</v>
      </c>
      <c r="T48" s="42">
        <f>+'Resumen-DiarioHorario-Eólico'!AC810</f>
        <v>0</v>
      </c>
      <c r="U48" s="43">
        <f>+'Resumen-DiarioHorario-Eólico'!AC861</f>
        <v>0.25833333333333341</v>
      </c>
      <c r="V48" s="42">
        <f>+'Resumen-DiarioHorario-Eólico'!AC912</f>
        <v>62.009333333333316</v>
      </c>
      <c r="W48" s="43">
        <f>+'Resumen-DiarioHorario-Eólico'!AC963</f>
        <v>0</v>
      </c>
      <c r="X48" s="42">
        <f>+'Resumen-DiarioHorario-Eólico'!AC1014</f>
        <v>0.31783333333333347</v>
      </c>
      <c r="Y48" s="43">
        <f>+'Resumen-DiarioHorario-Eólico'!AC1065</f>
        <v>72.584666666666692</v>
      </c>
      <c r="Z48" s="42">
        <f>+'Resumen-DiarioHorario-Eólico'!AC1116</f>
        <v>26.220083333333335</v>
      </c>
      <c r="AA48" s="43">
        <f>+'Resumen-DiarioHorario-Eólico'!AC1167</f>
        <v>2.2633333333333328</v>
      </c>
      <c r="AB48" s="42">
        <f>+'Resumen-DiarioHorario-Eólico'!AC1218</f>
        <v>240.54483333333329</v>
      </c>
      <c r="AC48" s="43">
        <f>+'Resumen-DiarioHorario-Eólico'!AC1269</f>
        <v>0</v>
      </c>
      <c r="AD48" s="42">
        <f>+'Resumen-DiarioHorario-Eólico'!AC1320</f>
        <v>0</v>
      </c>
      <c r="AE48" s="43">
        <f>+'Resumen-DiarioHorario-Eólico'!AC1371</f>
        <v>0</v>
      </c>
      <c r="AF48" s="42">
        <f>+'Resumen-DiarioHorario-Eólico'!AC1421</f>
        <v>64.517833333333343</v>
      </c>
      <c r="AG48" s="43">
        <f>+'Resumen-DiarioHorario-Eólico'!AC1472</f>
        <v>0</v>
      </c>
      <c r="AH48" s="42">
        <f>+'Resumen-DiarioHorario-Eólico'!AC1523</f>
        <v>0</v>
      </c>
      <c r="AI48" s="44">
        <f>+'Resumen-DiarioHorario-Eólico'!AC1574</f>
        <v>0</v>
      </c>
      <c r="AJ48" s="90">
        <f>SUM(E48:AI48)</f>
        <v>775.9983974999999</v>
      </c>
      <c r="AK48" s="90"/>
      <c r="AL48" s="90"/>
    </row>
    <row r="49" spans="2:38" x14ac:dyDescent="0.3">
      <c r="B49" s="4" t="s">
        <v>99</v>
      </c>
      <c r="C49" s="4"/>
      <c r="D49" s="4"/>
      <c r="E49" s="43">
        <f>'Resumen-DiarioHorario-Eólico'!AC46</f>
        <v>20.427016666666667</v>
      </c>
      <c r="F49" s="42">
        <f>'Resumen-DiarioHorario-Eólico'!AC97</f>
        <v>64.099983333333356</v>
      </c>
      <c r="G49" s="43">
        <f>+'Resumen-DiarioHorario-Eólico'!AC148</f>
        <v>38.425666666666672</v>
      </c>
      <c r="H49" s="42">
        <f>+'Resumen-DiarioHorario-Eólico'!AC199</f>
        <v>63.33700000000001</v>
      </c>
      <c r="I49" s="43">
        <f>+'Resumen-DiarioHorario-Eólico'!AC250</f>
        <v>33.713833333333334</v>
      </c>
      <c r="J49" s="42">
        <f>+'Resumen-DiarioHorario-Eólico'!AC301</f>
        <v>21.608833333333333</v>
      </c>
      <c r="K49" s="43">
        <f>+'Resumen-DiarioHorario-Eólico'!AC352</f>
        <v>5.4571833333333313</v>
      </c>
      <c r="L49" s="42">
        <f>+'Resumen-DiarioHorario-Eólico'!AC403</f>
        <v>15.190349999999999</v>
      </c>
      <c r="M49" s="43">
        <f>+'Resumen-DiarioHorario-Eólico'!AC454</f>
        <v>12.186408333333336</v>
      </c>
      <c r="N49" s="42">
        <f>+'Resumen-DiarioHorario-Eólico'!AC505</f>
        <v>31.469883333333343</v>
      </c>
      <c r="O49" s="43">
        <f>+'Resumen-DiarioHorario-Eólico'!AC556</f>
        <v>49.828583333333349</v>
      </c>
      <c r="P49" s="42">
        <f>+'Resumen-DiarioHorario-Eólico'!AC607</f>
        <v>35.739166666666655</v>
      </c>
      <c r="Q49" s="43">
        <f>+'Resumen-DiarioHorario-Eólico'!AC658</f>
        <v>10.36716666666667</v>
      </c>
      <c r="R49" s="42">
        <f>+'Resumen-DiarioHorario-Eólico'!AC709</f>
        <v>12.76566666666667</v>
      </c>
      <c r="S49" s="43">
        <f>+'Resumen-DiarioHorario-Eólico'!AC760</f>
        <v>2.6499999999999999E-2</v>
      </c>
      <c r="T49" s="42">
        <f>+'Resumen-DiarioHorario-Eólico'!AC811</f>
        <v>3.5298333333333325</v>
      </c>
      <c r="U49" s="43">
        <f>+'Resumen-DiarioHorario-Eólico'!AC862</f>
        <v>41.903500000000008</v>
      </c>
      <c r="V49" s="42">
        <f>+'Resumen-DiarioHorario-Eólico'!AC913</f>
        <v>156.7433666666667</v>
      </c>
      <c r="W49" s="43">
        <f>+'Resumen-DiarioHorario-Eólico'!AC964</f>
        <v>89.704849999999979</v>
      </c>
      <c r="X49" s="42">
        <f>+'Resumen-DiarioHorario-Eólico'!AC1015</f>
        <v>176.19525000000002</v>
      </c>
      <c r="Y49" s="43">
        <f>+'Resumen-DiarioHorario-Eólico'!AC1066</f>
        <v>106.46058333333335</v>
      </c>
      <c r="Z49" s="42">
        <f>+'Resumen-DiarioHorario-Eólico'!AC1117</f>
        <v>18.171483333333327</v>
      </c>
      <c r="AA49" s="43">
        <f>+'Resumen-DiarioHorario-Eólico'!AC1168</f>
        <v>1.506</v>
      </c>
      <c r="AB49" s="42">
        <f>+'Resumen-DiarioHorario-Eólico'!AC1219</f>
        <v>23.849816666666669</v>
      </c>
      <c r="AC49" s="43">
        <f>+'Resumen-DiarioHorario-Eólico'!AC1270</f>
        <v>8.8330833333333327</v>
      </c>
      <c r="AD49" s="42">
        <f>+'Resumen-DiarioHorario-Eólico'!AC1321</f>
        <v>15.1265</v>
      </c>
      <c r="AE49" s="43">
        <f>+'Resumen-DiarioHorario-Eólico'!AC1372</f>
        <v>63.24499999999999</v>
      </c>
      <c r="AF49" s="42">
        <f>+'Resumen-DiarioHorario-Eólico'!AC1422</f>
        <v>20.344333333333338</v>
      </c>
      <c r="AG49" s="43">
        <f>+'Resumen-DiarioHorario-Eólico'!AC1473</f>
        <v>14.174833333333336</v>
      </c>
      <c r="AH49" s="42">
        <f>+'Resumen-DiarioHorario-Eólico'!AC1524</f>
        <v>8.1091666666666633</v>
      </c>
      <c r="AI49" s="44">
        <f>+'Resumen-DiarioHorario-Eólico'!AC1575</f>
        <v>45.262333333333345</v>
      </c>
      <c r="AJ49" s="90">
        <f>SUM(E49:AI49)</f>
        <v>1207.803175</v>
      </c>
      <c r="AK49" s="90"/>
      <c r="AL49" s="90"/>
    </row>
    <row r="50" spans="2:38" x14ac:dyDescent="0.3">
      <c r="B50" s="4" t="s">
        <v>112</v>
      </c>
      <c r="C50" s="4"/>
      <c r="D50" s="4"/>
      <c r="E50" s="43">
        <f>'Resumen-DiarioHorario-Eólico'!AC47</f>
        <v>178.69558333333333</v>
      </c>
      <c r="F50" s="42">
        <f>'Resumen-DiarioHorario-Eólico'!AC98</f>
        <v>117.49274999999993</v>
      </c>
      <c r="G50" s="43">
        <f>+'Resumen-DiarioHorario-Eólico'!AC149</f>
        <v>53.656666666666673</v>
      </c>
      <c r="H50" s="42">
        <f>+'Resumen-DiarioHorario-Eólico'!AC200</f>
        <v>0.5831666666666665</v>
      </c>
      <c r="I50" s="43">
        <f>+'Resumen-DiarioHorario-Eólico'!AC251</f>
        <v>241.13366666666667</v>
      </c>
      <c r="J50" s="42">
        <f>+'Resumen-DiarioHorario-Eólico'!AC302</f>
        <v>26.678166666666662</v>
      </c>
      <c r="K50" s="43">
        <f>+'Resumen-DiarioHorario-Eólico'!AC353</f>
        <v>100.94833333333337</v>
      </c>
      <c r="L50" s="42">
        <f>+'Resumen-DiarioHorario-Eólico'!AC404</f>
        <v>63.519833333333338</v>
      </c>
      <c r="M50" s="43">
        <f>+'Resumen-DiarioHorario-Eólico'!AC455</f>
        <v>17.619500000000002</v>
      </c>
      <c r="N50" s="42">
        <f>+'Resumen-DiarioHorario-Eólico'!AC506</f>
        <v>430.72950000000003</v>
      </c>
      <c r="O50" s="43">
        <f>+'Resumen-DiarioHorario-Eólico'!AC557</f>
        <v>401.66416666666669</v>
      </c>
      <c r="P50" s="42">
        <f>+'Resumen-DiarioHorario-Eólico'!AC608</f>
        <v>189.15966666666665</v>
      </c>
      <c r="Q50" s="43">
        <f>+'Resumen-DiarioHorario-Eólico'!AC659</f>
        <v>130.75783333333334</v>
      </c>
      <c r="R50" s="42">
        <f>+'Resumen-DiarioHorario-Eólico'!AC710</f>
        <v>8.7111666666666672</v>
      </c>
      <c r="S50" s="43">
        <f>+'Resumen-DiarioHorario-Eólico'!AC761</f>
        <v>0.24499999999999983</v>
      </c>
      <c r="T50" s="42">
        <f>+'Resumen-DiarioHorario-Eólico'!AC812</f>
        <v>92.513000000000034</v>
      </c>
      <c r="U50" s="43">
        <f>+'Resumen-DiarioHorario-Eólico'!AC863</f>
        <v>28.429416666666683</v>
      </c>
      <c r="V50" s="42">
        <f>+'Resumen-DiarioHorario-Eólico'!AC914</f>
        <v>4.8563333333333318</v>
      </c>
      <c r="W50" s="43">
        <f>+'Resumen-DiarioHorario-Eólico'!AC965</f>
        <v>78.929833333333335</v>
      </c>
      <c r="X50" s="42">
        <f>+'Resumen-DiarioHorario-Eólico'!AC1016</f>
        <v>86.96</v>
      </c>
      <c r="Y50" s="43">
        <f>+'Resumen-DiarioHorario-Eólico'!AC1067</f>
        <v>172.44699999999995</v>
      </c>
      <c r="Z50" s="42">
        <f>+'Resumen-DiarioHorario-Eólico'!AC1118</f>
        <v>39.487083333333338</v>
      </c>
      <c r="AA50" s="43">
        <f>+'Resumen-DiarioHorario-Eólico'!AC1169</f>
        <v>13.799333333333335</v>
      </c>
      <c r="AB50" s="42">
        <f>+'Resumen-DiarioHorario-Eólico'!AC1220</f>
        <v>4.1515000000000004</v>
      </c>
      <c r="AC50" s="43">
        <f>+'Resumen-DiarioHorario-Eólico'!AC1271</f>
        <v>9.0194999999999954</v>
      </c>
      <c r="AD50" s="42">
        <f>+'Resumen-DiarioHorario-Eólico'!AC1322</f>
        <v>0</v>
      </c>
      <c r="AE50" s="43">
        <f>+'Resumen-DiarioHorario-Eólico'!AC1373</f>
        <v>0</v>
      </c>
      <c r="AF50" s="42">
        <f>+'Resumen-DiarioHorario-Eólico'!AC1423</f>
        <v>0</v>
      </c>
      <c r="AG50" s="43">
        <f>+'Resumen-DiarioHorario-Eólico'!AC1474</f>
        <v>0</v>
      </c>
      <c r="AH50" s="42">
        <f>+'Resumen-DiarioHorario-Eólico'!AC1525</f>
        <v>29.67595</v>
      </c>
      <c r="AI50" s="44">
        <f>+'Resumen-DiarioHorario-Eólico'!AC1576</f>
        <v>7.1834999999999996</v>
      </c>
      <c r="AJ50" s="90">
        <f>SUM(E50:AI50)</f>
        <v>2529.04745</v>
      </c>
      <c r="AK50" s="90"/>
      <c r="AL50" s="90"/>
    </row>
    <row r="51" spans="2:38" x14ac:dyDescent="0.3">
      <c r="B51" s="4" t="s">
        <v>113</v>
      </c>
      <c r="C51" s="4"/>
      <c r="D51" s="4"/>
      <c r="E51" s="43">
        <f>'Resumen-DiarioHorario-Eólico'!AC48</f>
        <v>1087.4973333333335</v>
      </c>
      <c r="F51" s="42">
        <f>'Resumen-DiarioHorario-Eólico'!AC99</f>
        <v>793.28316666666672</v>
      </c>
      <c r="G51" s="43">
        <f>+'Resumen-DiarioHorario-Eólico'!AC150</f>
        <v>565.23666666666679</v>
      </c>
      <c r="H51" s="42">
        <f>+'Resumen-DiarioHorario-Eólico'!AC201</f>
        <v>614.53016666666656</v>
      </c>
      <c r="I51" s="43">
        <f>+'Resumen-DiarioHorario-Eólico'!AC252</f>
        <v>504.30283333333324</v>
      </c>
      <c r="J51" s="42">
        <f>+'Resumen-DiarioHorario-Eólico'!AC303</f>
        <v>907.67366666666658</v>
      </c>
      <c r="K51" s="43">
        <f>+'Resumen-DiarioHorario-Eólico'!AC354</f>
        <v>1007.5656666666666</v>
      </c>
      <c r="L51" s="42">
        <f>+'Resumen-DiarioHorario-Eólico'!AC405</f>
        <v>845.19150000000002</v>
      </c>
      <c r="M51" s="43">
        <f>+'Resumen-DiarioHorario-Eólico'!AC456</f>
        <v>703.63391666666666</v>
      </c>
      <c r="N51" s="42">
        <f>+'Resumen-DiarioHorario-Eólico'!AC507</f>
        <v>157.76166666666666</v>
      </c>
      <c r="O51" s="43">
        <f>+'Resumen-DiarioHorario-Eólico'!AC558</f>
        <v>15.745000000000001</v>
      </c>
      <c r="P51" s="42">
        <f>+'Resumen-DiarioHorario-Eólico'!AC609</f>
        <v>59.036000000000001</v>
      </c>
      <c r="Q51" s="43">
        <f>+'Resumen-DiarioHorario-Eólico'!AC660</f>
        <v>87.57850000000002</v>
      </c>
      <c r="R51" s="42">
        <f>+'Resumen-DiarioHorario-Eólico'!AC711</f>
        <v>788.27275000000009</v>
      </c>
      <c r="S51" s="43">
        <f>+'Resumen-DiarioHorario-Eólico'!AC762</f>
        <v>636.8684166666668</v>
      </c>
      <c r="T51" s="42">
        <f>+'Resumen-DiarioHorario-Eólico'!AC813</f>
        <v>430.31000000000006</v>
      </c>
      <c r="U51" s="43">
        <f>+'Resumen-DiarioHorario-Eólico'!AC864</f>
        <v>875.43399999999986</v>
      </c>
      <c r="V51" s="42">
        <f>+'Resumen-DiarioHorario-Eólico'!AC915</f>
        <v>417.42683333333332</v>
      </c>
      <c r="W51" s="43">
        <f>+'Resumen-DiarioHorario-Eólico'!AC966</f>
        <v>113.27983333333333</v>
      </c>
      <c r="X51" s="42">
        <f>+'Resumen-DiarioHorario-Eólico'!AC1017</f>
        <v>214.01750000000001</v>
      </c>
      <c r="Y51" s="43">
        <f>+'Resumen-DiarioHorario-Eólico'!AC1068</f>
        <v>174.89033333333333</v>
      </c>
      <c r="Z51" s="42">
        <f>+'Resumen-DiarioHorario-Eólico'!AC1119</f>
        <v>99.221750000000014</v>
      </c>
      <c r="AA51" s="43">
        <f>+'Resumen-DiarioHorario-Eólico'!AC1170</f>
        <v>0</v>
      </c>
      <c r="AB51" s="42">
        <f>+'Resumen-DiarioHorario-Eólico'!AC1221</f>
        <v>895.26816666666673</v>
      </c>
      <c r="AC51" s="43">
        <f>+'Resumen-DiarioHorario-Eólico'!AC1272</f>
        <v>56.311666666666667</v>
      </c>
      <c r="AD51" s="42">
        <f>+'Resumen-DiarioHorario-Eólico'!AC1323</f>
        <v>0</v>
      </c>
      <c r="AE51" s="43">
        <f>+'Resumen-DiarioHorario-Eólico'!AC1374</f>
        <v>0</v>
      </c>
      <c r="AF51" s="42">
        <f>+'Resumen-DiarioHorario-Eólico'!AC1424</f>
        <v>0</v>
      </c>
      <c r="AG51" s="43">
        <f>+'Resumen-DiarioHorario-Eólico'!AC1475</f>
        <v>0</v>
      </c>
      <c r="AH51" s="42">
        <f>+'Resumen-DiarioHorario-Eólico'!AC1526</f>
        <v>65.584350000000001</v>
      </c>
      <c r="AI51" s="44">
        <f>+'Resumen-DiarioHorario-Eólico'!AC1577</f>
        <v>81.894166666666678</v>
      </c>
      <c r="AJ51" s="90">
        <f>SUM(E51:AI51)</f>
        <v>12197.815849999997</v>
      </c>
      <c r="AK51" s="90"/>
      <c r="AL51" s="90"/>
    </row>
    <row r="52" spans="2:38" x14ac:dyDescent="0.3">
      <c r="B52" s="4" t="s">
        <v>114</v>
      </c>
      <c r="C52" s="4"/>
      <c r="D52" s="4"/>
      <c r="E52" s="43">
        <f>'Resumen-DiarioHorario-Eólico'!AC49</f>
        <v>40.810333333333361</v>
      </c>
      <c r="F52" s="42">
        <f>'Resumen-DiarioHorario-Eólico'!AC100</f>
        <v>138.81883333333334</v>
      </c>
      <c r="G52" s="43">
        <f>+'Resumen-DiarioHorario-Eólico'!AC151</f>
        <v>147.06166666666661</v>
      </c>
      <c r="H52" s="42">
        <f>+'Resumen-DiarioHorario-Eólico'!AC202</f>
        <v>172.5745</v>
      </c>
      <c r="I52" s="43">
        <f>+'Resumen-DiarioHorario-Eólico'!AC253</f>
        <v>46.349333333333341</v>
      </c>
      <c r="J52" s="42">
        <f>+'Resumen-DiarioHorario-Eólico'!AC304</f>
        <v>22.38516666666666</v>
      </c>
      <c r="K52" s="43">
        <f>+'Resumen-DiarioHorario-Eólico'!AC355</f>
        <v>2.6793333333333327</v>
      </c>
      <c r="L52" s="42">
        <f>+'Resumen-DiarioHorario-Eólico'!AC406</f>
        <v>93.968499999999977</v>
      </c>
      <c r="M52" s="43">
        <f>+'Resumen-DiarioHorario-Eólico'!AC457</f>
        <v>152.79966666666664</v>
      </c>
      <c r="N52" s="42">
        <f>+'Resumen-DiarioHorario-Eólico'!AC508</f>
        <v>143.79633333333334</v>
      </c>
      <c r="O52" s="43">
        <f>+'Resumen-DiarioHorario-Eólico'!AC559</f>
        <v>581.17833333333328</v>
      </c>
      <c r="P52" s="42">
        <f>+'Resumen-DiarioHorario-Eólico'!AC610</f>
        <v>396.56783333333334</v>
      </c>
      <c r="Q52" s="43">
        <f>+'Resumen-DiarioHorario-Eólico'!AC661</f>
        <v>743.68549999999982</v>
      </c>
      <c r="R52" s="42">
        <f>+'Resumen-DiarioHorario-Eólico'!AC712</f>
        <v>167.00466666666662</v>
      </c>
      <c r="S52" s="43">
        <f>+'Resumen-DiarioHorario-Eólico'!AC763</f>
        <v>102.98316666666668</v>
      </c>
      <c r="T52" s="42">
        <f>+'Resumen-DiarioHorario-Eólico'!AC814</f>
        <v>147.78366666666668</v>
      </c>
      <c r="U52" s="43">
        <f>+'Resumen-DiarioHorario-Eólico'!AC865</f>
        <v>110.92449999999995</v>
      </c>
      <c r="V52" s="42">
        <f>+'Resumen-DiarioHorario-Eólico'!AC916</f>
        <v>200.75983333333335</v>
      </c>
      <c r="W52" s="43">
        <f>+'Resumen-DiarioHorario-Eólico'!AC967</f>
        <v>181.12033333333335</v>
      </c>
      <c r="X52" s="42">
        <f>+'Resumen-DiarioHorario-Eólico'!AC1018</f>
        <v>92.859000000000052</v>
      </c>
      <c r="Y52" s="43">
        <f>+'Resumen-DiarioHorario-Eólico'!AC1069</f>
        <v>135.5781666666667</v>
      </c>
      <c r="Z52" s="42">
        <f>+'Resumen-DiarioHorario-Eólico'!AC1120</f>
        <v>42.507666666666658</v>
      </c>
      <c r="AA52" s="43">
        <f>+'Resumen-DiarioHorario-Eólico'!AC1171</f>
        <v>9.1181666666666672</v>
      </c>
      <c r="AB52" s="42">
        <f>+'Resumen-DiarioHorario-Eólico'!AC1222</f>
        <v>159.97433333333333</v>
      </c>
      <c r="AC52" s="43">
        <f>+'Resumen-DiarioHorario-Eólico'!AC1273</f>
        <v>694.8458333333333</v>
      </c>
      <c r="AD52" s="42">
        <f>+'Resumen-DiarioHorario-Eólico'!AC1324</f>
        <v>733.9663333333333</v>
      </c>
      <c r="AE52" s="43">
        <f>+'Resumen-DiarioHorario-Eólico'!AC1375</f>
        <v>457.40750000000008</v>
      </c>
      <c r="AF52" s="42">
        <f>+'Resumen-DiarioHorario-Eólico'!AC1425</f>
        <v>521.0675</v>
      </c>
      <c r="AG52" s="43">
        <f>+'Resumen-DiarioHorario-Eólico'!AC1476</f>
        <v>794.72591666666654</v>
      </c>
      <c r="AH52" s="42">
        <f>+'Resumen-DiarioHorario-Eólico'!AC1527</f>
        <v>300.15833333333336</v>
      </c>
      <c r="AI52" s="44">
        <f>+'Resumen-DiarioHorario-Eólico'!AC1578</f>
        <v>460.46083333333343</v>
      </c>
      <c r="AJ52" s="90">
        <f>SUM(E52:AI52)</f>
        <v>7995.9210833333345</v>
      </c>
      <c r="AK52" s="90"/>
      <c r="AL52" s="90"/>
    </row>
    <row r="53" spans="2:38" x14ac:dyDescent="0.3">
      <c r="B53" s="4" t="s">
        <v>115</v>
      </c>
      <c r="C53" s="4"/>
      <c r="D53" s="4"/>
      <c r="E53" s="43">
        <f>'Resumen-DiarioHorario-Eólico'!AC50</f>
        <v>195.66416666666663</v>
      </c>
      <c r="F53" s="42">
        <f>'Resumen-DiarioHorario-Eólico'!AC101</f>
        <v>283.41850000000005</v>
      </c>
      <c r="G53" s="43">
        <f>+'Resumen-DiarioHorario-Eólico'!AC152</f>
        <v>305.65733333333333</v>
      </c>
      <c r="H53" s="42">
        <f>+'Resumen-DiarioHorario-Eólico'!AC203</f>
        <v>311.20700000000011</v>
      </c>
      <c r="I53" s="43">
        <f>+'Resumen-DiarioHorario-Eólico'!AC254</f>
        <v>110.40133333333334</v>
      </c>
      <c r="J53" s="42">
        <f>+'Resumen-DiarioHorario-Eólico'!AC305</f>
        <v>141.7948333333334</v>
      </c>
      <c r="K53" s="43">
        <f>+'Resumen-DiarioHorario-Eólico'!AC356</f>
        <v>113.75649999999997</v>
      </c>
      <c r="L53" s="42">
        <f>+'Resumen-DiarioHorario-Eólico'!AC407</f>
        <v>248.51033333333331</v>
      </c>
      <c r="M53" s="43">
        <f>+'Resumen-DiarioHorario-Eólico'!AC458</f>
        <v>120.75141666666667</v>
      </c>
      <c r="N53" s="42">
        <f>+'Resumen-DiarioHorario-Eólico'!AC509</f>
        <v>344.45550000000003</v>
      </c>
      <c r="O53" s="43">
        <f>+'Resumen-DiarioHorario-Eólico'!AC560</f>
        <v>50.064700000000016</v>
      </c>
      <c r="P53" s="42">
        <f>+'Resumen-DiarioHorario-Eólico'!AC611</f>
        <v>38.604333333333344</v>
      </c>
      <c r="Q53" s="43">
        <f>+'Resumen-DiarioHorario-Eólico'!AC662</f>
        <v>16.755333333333329</v>
      </c>
      <c r="R53" s="42">
        <f>+'Resumen-DiarioHorario-Eólico'!AC713</f>
        <v>167.20849999999993</v>
      </c>
      <c r="S53" s="43">
        <f>+'Resumen-DiarioHorario-Eólico'!AC764</f>
        <v>98.649499999999989</v>
      </c>
      <c r="T53" s="42">
        <f>+'Resumen-DiarioHorario-Eólico'!AC815</f>
        <v>263.17766666666665</v>
      </c>
      <c r="U53" s="43">
        <f>+'Resumen-DiarioHorario-Eólico'!AC866</f>
        <v>256.91016666666667</v>
      </c>
      <c r="V53" s="42">
        <f>+'Resumen-DiarioHorario-Eólico'!AC917</f>
        <v>235.1523333333333</v>
      </c>
      <c r="W53" s="43">
        <f>+'Resumen-DiarioHorario-Eólico'!AC968</f>
        <v>82.129666666666665</v>
      </c>
      <c r="X53" s="42">
        <f>+'Resumen-DiarioHorario-Eólico'!AC1019</f>
        <v>361.89966666666663</v>
      </c>
      <c r="Y53" s="43">
        <f>+'Resumen-DiarioHorario-Eólico'!AC1070</f>
        <v>403.80233333333331</v>
      </c>
      <c r="Z53" s="42">
        <f>+'Resumen-DiarioHorario-Eólico'!AC1121</f>
        <v>72.684333333333328</v>
      </c>
      <c r="AA53" s="43">
        <f>+'Resumen-DiarioHorario-Eólico'!AC1172</f>
        <v>7.2469999999999999</v>
      </c>
      <c r="AB53" s="42">
        <f>+'Resumen-DiarioHorario-Eólico'!AC1223</f>
        <v>172.38549999999998</v>
      </c>
      <c r="AC53" s="43">
        <f>+'Resumen-DiarioHorario-Eólico'!AC1274</f>
        <v>9.4028333333333318</v>
      </c>
      <c r="AD53" s="42">
        <f>+'Resumen-DiarioHorario-Eólico'!AC1325</f>
        <v>0.10849999999999996</v>
      </c>
      <c r="AE53" s="43">
        <f>+'Resumen-DiarioHorario-Eólico'!AC1376</f>
        <v>64.465633333333329</v>
      </c>
      <c r="AF53" s="42">
        <f>+'Resumen-DiarioHorario-Eólico'!AC1426</f>
        <v>7.3041333333333327</v>
      </c>
      <c r="AG53" s="43">
        <f>+'Resumen-DiarioHorario-Eólico'!AC1477</f>
        <v>11.796916666666663</v>
      </c>
      <c r="AH53" s="42">
        <f>+'Resumen-DiarioHorario-Eólico'!AC1528</f>
        <v>8.0441833333333363</v>
      </c>
      <c r="AI53" s="44">
        <f>+'Resumen-DiarioHorario-Eólico'!AC1579</f>
        <v>45.844883333333335</v>
      </c>
      <c r="AJ53" s="90">
        <f>SUM(E53:AI53)</f>
        <v>4549.2550333333338</v>
      </c>
      <c r="AK53" s="90"/>
      <c r="AL53" s="90"/>
    </row>
    <row r="54" spans="2:38" x14ac:dyDescent="0.3">
      <c r="B54" s="4" t="s">
        <v>122</v>
      </c>
      <c r="C54" s="4"/>
      <c r="D54" s="4"/>
      <c r="E54" s="43">
        <f>'Resumen-DiarioHorario-Eólico'!AC51</f>
        <v>0.12033333333333333</v>
      </c>
      <c r="F54" s="42">
        <f>'Resumen-DiarioHorario-Eólico'!AC102</f>
        <v>0</v>
      </c>
      <c r="G54" s="43">
        <f>+'Resumen-DiarioHorario-Eólico'!AC153</f>
        <v>0</v>
      </c>
      <c r="H54" s="42">
        <f>+'Resumen-DiarioHorario-Eólico'!AC204</f>
        <v>0</v>
      </c>
      <c r="I54" s="43">
        <f>+'Resumen-DiarioHorario-Eólico'!AC255</f>
        <v>121.75166666666667</v>
      </c>
      <c r="J54" s="42">
        <f>+'Resumen-DiarioHorario-Eólico'!AC306</f>
        <v>8.1258333333333344</v>
      </c>
      <c r="K54" s="43">
        <f>+'Resumen-DiarioHorario-Eólico'!AC357</f>
        <v>73.95750000000001</v>
      </c>
      <c r="L54" s="42">
        <f>+'Resumen-DiarioHorario-Eólico'!AC408</f>
        <v>0</v>
      </c>
      <c r="M54" s="43">
        <f>+'Resumen-DiarioHorario-Eólico'!AC459</f>
        <v>0</v>
      </c>
      <c r="N54" s="42">
        <f>+'Resumen-DiarioHorario-Eólico'!AC510</f>
        <v>0</v>
      </c>
      <c r="O54" s="43">
        <f>+'Resumen-DiarioHorario-Eólico'!AC561</f>
        <v>65.145666666666671</v>
      </c>
      <c r="P54" s="42">
        <f>+'Resumen-DiarioHorario-Eólico'!AC612</f>
        <v>14.949833333333336</v>
      </c>
      <c r="Q54" s="43">
        <f>+'Resumen-DiarioHorario-Eólico'!AC663</f>
        <v>12.460333333333329</v>
      </c>
      <c r="R54" s="42">
        <f>+'Resumen-DiarioHorario-Eólico'!AC714</f>
        <v>0</v>
      </c>
      <c r="S54" s="43">
        <f>+'Resumen-DiarioHorario-Eólico'!AC765</f>
        <v>0</v>
      </c>
      <c r="T54" s="42">
        <f>+'Resumen-DiarioHorario-Eólico'!AC816</f>
        <v>0</v>
      </c>
      <c r="U54" s="43">
        <f>+'Resumen-DiarioHorario-Eólico'!AC867</f>
        <v>0</v>
      </c>
      <c r="V54" s="42">
        <f>+'Resumen-DiarioHorario-Eólico'!AC918</f>
        <v>0</v>
      </c>
      <c r="W54" s="43">
        <f>+'Resumen-DiarioHorario-Eólico'!AC969</f>
        <v>0</v>
      </c>
      <c r="X54" s="42">
        <f>+'Resumen-DiarioHorario-Eólico'!AC1020</f>
        <v>0</v>
      </c>
      <c r="Y54" s="43">
        <f>+'Resumen-DiarioHorario-Eólico'!AC1071</f>
        <v>0</v>
      </c>
      <c r="Z54" s="42">
        <f>+'Resumen-DiarioHorario-Eólico'!AC1122</f>
        <v>5.2035000000000009</v>
      </c>
      <c r="AA54" s="43">
        <f>+'Resumen-DiarioHorario-Eólico'!AC1173</f>
        <v>0</v>
      </c>
      <c r="AB54" s="42">
        <f>+'Resumen-DiarioHorario-Eólico'!AC1224</f>
        <v>0</v>
      </c>
      <c r="AC54" s="43">
        <f>+'Resumen-DiarioHorario-Eólico'!AC1275</f>
        <v>6.5931333333333315</v>
      </c>
      <c r="AD54" s="42">
        <f>+'Resumen-DiarioHorario-Eólico'!AC1326</f>
        <v>4.7318333333333307</v>
      </c>
      <c r="AE54" s="43">
        <f>+'Resumen-DiarioHorario-Eólico'!AC1377</f>
        <v>48.600833333333334</v>
      </c>
      <c r="AF54" s="42">
        <f>+'Resumen-DiarioHorario-Eólico'!AC1427</f>
        <v>39.38633333333334</v>
      </c>
      <c r="AG54" s="43">
        <f>+'Resumen-DiarioHorario-Eólico'!AC1478</f>
        <v>2.0699999999999998</v>
      </c>
      <c r="AH54" s="42">
        <f>+'Resumen-DiarioHorario-Eólico'!AC1529</f>
        <v>3.3837833333333327</v>
      </c>
      <c r="AI54" s="44">
        <f>+'Resumen-DiarioHorario-Eólico'!AC1580</f>
        <v>30.146733333333337</v>
      </c>
      <c r="AJ54" s="90">
        <f>SUM(E54:AI54)</f>
        <v>436.62731666666673</v>
      </c>
      <c r="AK54" s="90"/>
      <c r="AL54" s="90"/>
    </row>
    <row r="55" spans="2:38" x14ac:dyDescent="0.3">
      <c r="B55" s="4" t="s">
        <v>128</v>
      </c>
      <c r="C55" s="4"/>
      <c r="D55" s="4"/>
      <c r="E55" s="43">
        <f>'Resumen-DiarioHorario-Eólico'!AC52</f>
        <v>43.503000000000021</v>
      </c>
      <c r="F55" s="42">
        <f>'Resumen-DiarioHorario-Eólico'!AC103</f>
        <v>0</v>
      </c>
      <c r="G55" s="43">
        <f>+'Resumen-DiarioHorario-Eólico'!AC154</f>
        <v>0</v>
      </c>
      <c r="H55" s="42">
        <f>+'Resumen-DiarioHorario-Eólico'!AC205</f>
        <v>2.3999999999999962E-2</v>
      </c>
      <c r="I55" s="43">
        <f>+'Resumen-DiarioHorario-Eólico'!AC256</f>
        <v>132.88716666666667</v>
      </c>
      <c r="J55" s="42">
        <f>+'Resumen-DiarioHorario-Eólico'!AC307</f>
        <v>0.13416666666666666</v>
      </c>
      <c r="K55" s="43">
        <f>+'Resumen-DiarioHorario-Eólico'!AC358</f>
        <v>3.9766666666666666</v>
      </c>
      <c r="L55" s="42">
        <f>+'Resumen-DiarioHorario-Eólico'!AC409</f>
        <v>0.34916666666666663</v>
      </c>
      <c r="M55" s="43">
        <f>+'Resumen-DiarioHorario-Eólico'!AC460</f>
        <v>0</v>
      </c>
      <c r="N55" s="42">
        <f>+'Resumen-DiarioHorario-Eólico'!AC511</f>
        <v>0</v>
      </c>
      <c r="O55" s="43">
        <f>+'Resumen-DiarioHorario-Eólico'!AC562</f>
        <v>9.850833333333334</v>
      </c>
      <c r="P55" s="42">
        <f>+'Resumen-DiarioHorario-Eólico'!AC613</f>
        <v>0</v>
      </c>
      <c r="Q55" s="43">
        <f>+'Resumen-DiarioHorario-Eólico'!AC664</f>
        <v>21.24516666666667</v>
      </c>
      <c r="R55" s="42">
        <f>+'Resumen-DiarioHorario-Eólico'!AC715</f>
        <v>0</v>
      </c>
      <c r="S55" s="43">
        <f>+'Resumen-DiarioHorario-Eólico'!AC766</f>
        <v>0</v>
      </c>
      <c r="T55" s="42">
        <f>+'Resumen-DiarioHorario-Eólico'!AC817</f>
        <v>0</v>
      </c>
      <c r="U55" s="43">
        <f>+'Resumen-DiarioHorario-Eólico'!AC868</f>
        <v>0</v>
      </c>
      <c r="V55" s="42">
        <f>+'Resumen-DiarioHorario-Eólico'!AC919</f>
        <v>0</v>
      </c>
      <c r="W55" s="43">
        <f>+'Resumen-DiarioHorario-Eólico'!AC970</f>
        <v>0.70766666666666678</v>
      </c>
      <c r="X55" s="42">
        <f>+'Resumen-DiarioHorario-Eólico'!AC1021</f>
        <v>0</v>
      </c>
      <c r="Y55" s="43">
        <f>+'Resumen-DiarioHorario-Eólico'!AC1072</f>
        <v>0</v>
      </c>
      <c r="Z55" s="42">
        <f>+'Resumen-DiarioHorario-Eólico'!AC1123</f>
        <v>0</v>
      </c>
      <c r="AA55" s="43">
        <f>+'Resumen-DiarioHorario-Eólico'!AC1174</f>
        <v>0</v>
      </c>
      <c r="AB55" s="42">
        <f>+'Resumen-DiarioHorario-Eólico'!AC1225</f>
        <v>0</v>
      </c>
      <c r="AC55" s="43">
        <f>+'Resumen-DiarioHorario-Eólico'!AC1276</f>
        <v>0</v>
      </c>
      <c r="AD55" s="42">
        <f>+'Resumen-DiarioHorario-Eólico'!AC1327</f>
        <v>0</v>
      </c>
      <c r="AE55" s="43">
        <f>+'Resumen-DiarioHorario-Eólico'!AC1378</f>
        <v>0</v>
      </c>
      <c r="AF55" s="42">
        <f>+'Resumen-DiarioHorario-Eólico'!AC1428</f>
        <v>0.7503333333333333</v>
      </c>
      <c r="AG55" s="43">
        <f>+'Resumen-DiarioHorario-Eólico'!AC1479</f>
        <v>0</v>
      </c>
      <c r="AH55" s="42">
        <f>+'Resumen-DiarioHorario-Eólico'!AC1530</f>
        <v>0</v>
      </c>
      <c r="AI55" s="44">
        <f>+'Resumen-DiarioHorario-Eólico'!AC1581</f>
        <v>0</v>
      </c>
      <c r="AJ55" s="90">
        <f>SUM(E55:AI55)</f>
        <v>213.42816666666667</v>
      </c>
      <c r="AK55" s="90"/>
      <c r="AL55" s="90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41">
        <v>45323</v>
      </c>
    </row>
    <row r="59" spans="2:38" x14ac:dyDescent="0.3">
      <c r="B59" s="34" t="s">
        <v>3</v>
      </c>
      <c r="C59" s="4"/>
      <c r="D59" s="4"/>
      <c r="E59" s="35">
        <f>+B57</f>
        <v>45323</v>
      </c>
      <c r="F59" s="35">
        <f>+E59+1</f>
        <v>45324</v>
      </c>
      <c r="G59" s="35">
        <f t="shared" ref="G59:AG59" si="4">+F59+1</f>
        <v>45325</v>
      </c>
      <c r="H59" s="35">
        <f t="shared" si="4"/>
        <v>45326</v>
      </c>
      <c r="I59" s="35">
        <f t="shared" si="4"/>
        <v>45327</v>
      </c>
      <c r="J59" s="35">
        <f t="shared" si="4"/>
        <v>45328</v>
      </c>
      <c r="K59" s="35">
        <f t="shared" si="4"/>
        <v>45329</v>
      </c>
      <c r="L59" s="35">
        <f t="shared" si="4"/>
        <v>45330</v>
      </c>
      <c r="M59" s="35">
        <f t="shared" si="4"/>
        <v>45331</v>
      </c>
      <c r="N59" s="35">
        <f t="shared" si="4"/>
        <v>45332</v>
      </c>
      <c r="O59" s="35">
        <f t="shared" si="4"/>
        <v>45333</v>
      </c>
      <c r="P59" s="35">
        <f t="shared" si="4"/>
        <v>45334</v>
      </c>
      <c r="Q59" s="35">
        <f t="shared" si="4"/>
        <v>45335</v>
      </c>
      <c r="R59" s="35">
        <f t="shared" si="4"/>
        <v>45336</v>
      </c>
      <c r="S59" s="35">
        <f t="shared" si="4"/>
        <v>45337</v>
      </c>
      <c r="T59" s="35">
        <f t="shared" si="4"/>
        <v>45338</v>
      </c>
      <c r="U59" s="35">
        <f t="shared" si="4"/>
        <v>45339</v>
      </c>
      <c r="V59" s="35">
        <f t="shared" si="4"/>
        <v>45340</v>
      </c>
      <c r="W59" s="35">
        <f t="shared" si="4"/>
        <v>45341</v>
      </c>
      <c r="X59" s="35">
        <f t="shared" si="4"/>
        <v>45342</v>
      </c>
      <c r="Y59" s="35">
        <f t="shared" si="4"/>
        <v>45343</v>
      </c>
      <c r="Z59" s="35">
        <f t="shared" si="4"/>
        <v>45344</v>
      </c>
      <c r="AA59" s="35">
        <f t="shared" si="4"/>
        <v>45345</v>
      </c>
      <c r="AB59" s="35">
        <f t="shared" si="4"/>
        <v>45346</v>
      </c>
      <c r="AC59" s="35">
        <f t="shared" si="4"/>
        <v>45347</v>
      </c>
      <c r="AD59" s="35">
        <f t="shared" si="4"/>
        <v>45348</v>
      </c>
      <c r="AE59" s="35">
        <f t="shared" si="4"/>
        <v>45349</v>
      </c>
      <c r="AF59" s="35">
        <f t="shared" si="4"/>
        <v>45350</v>
      </c>
      <c r="AG59" s="35">
        <f t="shared" si="4"/>
        <v>45351</v>
      </c>
      <c r="AH59" s="35" t="s">
        <v>109</v>
      </c>
      <c r="AI59" s="35" t="s">
        <v>109</v>
      </c>
      <c r="AJ59" s="67" t="s">
        <v>2</v>
      </c>
      <c r="AK59" s="68"/>
      <c r="AL59" s="68"/>
    </row>
    <row r="60" spans="2:38" x14ac:dyDescent="0.3">
      <c r="B60" s="13" t="s">
        <v>2</v>
      </c>
      <c r="C60" s="13"/>
      <c r="D60" s="13"/>
      <c r="E60" s="89">
        <f>SUM(E61:E105)</f>
        <v>0</v>
      </c>
      <c r="F60" s="89">
        <f t="shared" ref="F60" si="5">SUM(F61:F105)</f>
        <v>0</v>
      </c>
      <c r="G60" s="89">
        <f t="shared" ref="G60" si="6">SUM(G61:G105)</f>
        <v>0</v>
      </c>
      <c r="H60" s="89">
        <f t="shared" ref="H60" si="7">SUM(H61:H105)</f>
        <v>0</v>
      </c>
      <c r="I60" s="89">
        <f t="shared" ref="I60" si="8">SUM(I61:I105)</f>
        <v>0</v>
      </c>
      <c r="J60" s="89">
        <f t="shared" ref="J60" si="9">SUM(J61:J105)</f>
        <v>0</v>
      </c>
      <c r="K60" s="89">
        <f t="shared" ref="K60" si="10">SUM(K61:K105)</f>
        <v>0</v>
      </c>
      <c r="L60" s="89">
        <f t="shared" ref="L60" si="11">SUM(L61:L105)</f>
        <v>0</v>
      </c>
      <c r="M60" s="89">
        <f t="shared" ref="M60" si="12">SUM(M61:M105)</f>
        <v>0</v>
      </c>
      <c r="N60" s="89">
        <f t="shared" ref="N60" si="13">SUM(N61:N105)</f>
        <v>0</v>
      </c>
      <c r="O60" s="89">
        <f t="shared" ref="O60" si="14">SUM(O61:O105)</f>
        <v>0</v>
      </c>
      <c r="P60" s="89">
        <f t="shared" ref="P60" si="15">SUM(P61:P105)</f>
        <v>0</v>
      </c>
      <c r="Q60" s="89">
        <f t="shared" ref="Q60" si="16">SUM(Q61:Q105)</f>
        <v>0</v>
      </c>
      <c r="R60" s="89">
        <f t="shared" ref="R60" si="17">SUM(R61:R105)</f>
        <v>0</v>
      </c>
      <c r="S60" s="89">
        <f t="shared" ref="S60" si="18">SUM(S61:S105)</f>
        <v>0</v>
      </c>
      <c r="T60" s="89">
        <f t="shared" ref="T60" si="19">SUM(T61:T105)</f>
        <v>0</v>
      </c>
      <c r="U60" s="89">
        <f t="shared" ref="U60" si="20">SUM(U61:U105)</f>
        <v>0</v>
      </c>
      <c r="V60" s="89">
        <f t="shared" ref="V60" si="21">SUM(V61:V105)</f>
        <v>0</v>
      </c>
      <c r="W60" s="89">
        <f t="shared" ref="W60" si="22">SUM(W61:W105)</f>
        <v>0</v>
      </c>
      <c r="X60" s="89">
        <f t="shared" ref="X60" si="23">SUM(X61:X105)</f>
        <v>0</v>
      </c>
      <c r="Y60" s="89">
        <f t="shared" ref="Y60" si="24">SUM(Y61:Y105)</f>
        <v>0</v>
      </c>
      <c r="Z60" s="89">
        <f t="shared" ref="Z60" si="25">SUM(Z61:Z105)</f>
        <v>0</v>
      </c>
      <c r="AA60" s="89">
        <f t="shared" ref="AA60" si="26">SUM(AA61:AA105)</f>
        <v>0</v>
      </c>
      <c r="AB60" s="89">
        <f t="shared" ref="AB60" si="27">SUM(AB61:AB105)</f>
        <v>0</v>
      </c>
      <c r="AC60" s="89">
        <f t="shared" ref="AC60" si="28">SUM(AC61:AC105)</f>
        <v>0</v>
      </c>
      <c r="AD60" s="89">
        <f t="shared" ref="AD60" si="29">SUM(AD61:AD105)</f>
        <v>0</v>
      </c>
      <c r="AE60" s="89">
        <f t="shared" ref="AE60" si="30">SUM(AE61:AE105)</f>
        <v>0</v>
      </c>
      <c r="AF60" s="89">
        <f t="shared" ref="AF60" si="31">SUM(AF61:AF105)</f>
        <v>0</v>
      </c>
      <c r="AG60" s="89">
        <f t="shared" ref="AG60" si="32">SUM(AG61:AG105)</f>
        <v>0</v>
      </c>
      <c r="AH60" s="89">
        <f t="shared" ref="AH60" si="33">SUM(AH61:AH105)</f>
        <v>0</v>
      </c>
      <c r="AI60" s="89">
        <f t="shared" ref="AI60" si="34">SUM(AI61:AI105)</f>
        <v>0</v>
      </c>
      <c r="AJ60" s="69">
        <f>SUM(AJ61:AK98)</f>
        <v>0</v>
      </c>
      <c r="AK60" s="70"/>
      <c r="AL60" s="70"/>
    </row>
    <row r="61" spans="2:38" x14ac:dyDescent="0.3">
      <c r="B61" s="52" t="s">
        <v>4</v>
      </c>
      <c r="C61" s="52"/>
      <c r="D61" s="52"/>
      <c r="E61" s="43"/>
      <c r="F61" s="42"/>
      <c r="G61" s="43"/>
      <c r="H61" s="42"/>
      <c r="I61" s="43"/>
      <c r="J61" s="42"/>
      <c r="K61" s="43"/>
      <c r="L61" s="42"/>
      <c r="M61" s="43"/>
      <c r="N61" s="42"/>
      <c r="O61" s="43"/>
      <c r="P61" s="42"/>
      <c r="Q61" s="43"/>
      <c r="R61" s="42"/>
      <c r="S61" s="43"/>
      <c r="T61" s="42"/>
      <c r="U61" s="43"/>
      <c r="V61" s="42"/>
      <c r="W61" s="43"/>
      <c r="X61" s="42"/>
      <c r="Y61" s="43"/>
      <c r="Z61" s="42"/>
      <c r="AA61" s="43"/>
      <c r="AB61" s="42"/>
      <c r="AC61" s="43"/>
      <c r="AD61" s="42"/>
      <c r="AE61" s="43"/>
      <c r="AF61" s="42"/>
      <c r="AG61" s="43"/>
      <c r="AH61" s="42"/>
      <c r="AI61" s="44"/>
      <c r="AJ61" s="58">
        <f>SUM(E61:AI61)</f>
        <v>0</v>
      </c>
      <c r="AK61" s="58"/>
      <c r="AL61" s="58"/>
    </row>
    <row r="62" spans="2:38" x14ac:dyDescent="0.3">
      <c r="B62" s="15" t="s">
        <v>5</v>
      </c>
      <c r="C62" s="15"/>
      <c r="D62" s="15"/>
      <c r="E62" s="43"/>
      <c r="F62" s="42"/>
      <c r="G62" s="43"/>
      <c r="H62" s="42"/>
      <c r="I62" s="43"/>
      <c r="J62" s="42"/>
      <c r="K62" s="43"/>
      <c r="L62" s="42"/>
      <c r="M62" s="43"/>
      <c r="N62" s="42"/>
      <c r="O62" s="43"/>
      <c r="P62" s="42"/>
      <c r="Q62" s="43"/>
      <c r="R62" s="42"/>
      <c r="S62" s="43"/>
      <c r="T62" s="42"/>
      <c r="U62" s="43"/>
      <c r="V62" s="42"/>
      <c r="W62" s="43"/>
      <c r="X62" s="42"/>
      <c r="Y62" s="43"/>
      <c r="Z62" s="42"/>
      <c r="AA62" s="43"/>
      <c r="AB62" s="42"/>
      <c r="AC62" s="43"/>
      <c r="AD62" s="42"/>
      <c r="AE62" s="43"/>
      <c r="AF62" s="42"/>
      <c r="AG62" s="43"/>
      <c r="AH62" s="42"/>
      <c r="AI62" s="44"/>
      <c r="AJ62" s="58">
        <f>SUM(E62:AI62)</f>
        <v>0</v>
      </c>
      <c r="AK62" s="58"/>
      <c r="AL62" s="58"/>
    </row>
    <row r="63" spans="2:38" x14ac:dyDescent="0.3">
      <c r="B63" s="15" t="s">
        <v>6</v>
      </c>
      <c r="C63" s="15"/>
      <c r="D63" s="15"/>
      <c r="E63" s="43"/>
      <c r="F63" s="42"/>
      <c r="G63" s="43"/>
      <c r="H63" s="42"/>
      <c r="I63" s="43"/>
      <c r="J63" s="42"/>
      <c r="K63" s="43"/>
      <c r="L63" s="42"/>
      <c r="M63" s="43"/>
      <c r="N63" s="42"/>
      <c r="O63" s="43"/>
      <c r="P63" s="42"/>
      <c r="Q63" s="43"/>
      <c r="R63" s="42"/>
      <c r="S63" s="43"/>
      <c r="T63" s="42"/>
      <c r="U63" s="43"/>
      <c r="V63" s="42"/>
      <c r="W63" s="43"/>
      <c r="X63" s="42"/>
      <c r="Y63" s="43"/>
      <c r="Z63" s="42"/>
      <c r="AA63" s="43"/>
      <c r="AB63" s="42"/>
      <c r="AC63" s="43"/>
      <c r="AD63" s="42"/>
      <c r="AE63" s="43"/>
      <c r="AF63" s="42"/>
      <c r="AG63" s="43"/>
      <c r="AH63" s="42"/>
      <c r="AI63" s="44"/>
      <c r="AJ63" s="58">
        <f t="shared" ref="AJ63" si="35">SUM(E63:AI63)</f>
        <v>0</v>
      </c>
      <c r="AK63" s="58"/>
      <c r="AL63" s="58"/>
    </row>
    <row r="64" spans="2:38" x14ac:dyDescent="0.3">
      <c r="B64" s="15" t="s">
        <v>119</v>
      </c>
      <c r="C64" s="15"/>
      <c r="D64" s="15"/>
      <c r="E64" s="43"/>
      <c r="F64" s="42"/>
      <c r="G64" s="43"/>
      <c r="H64" s="42"/>
      <c r="I64" s="43"/>
      <c r="J64" s="42"/>
      <c r="K64" s="43"/>
      <c r="L64" s="42"/>
      <c r="M64" s="43"/>
      <c r="N64" s="42"/>
      <c r="O64" s="43"/>
      <c r="P64" s="42"/>
      <c r="Q64" s="43"/>
      <c r="R64" s="42"/>
      <c r="S64" s="43"/>
      <c r="T64" s="42"/>
      <c r="U64" s="43"/>
      <c r="V64" s="42"/>
      <c r="W64" s="43"/>
      <c r="X64" s="42"/>
      <c r="Y64" s="43"/>
      <c r="Z64" s="42"/>
      <c r="AA64" s="43"/>
      <c r="AB64" s="42"/>
      <c r="AC64" s="43"/>
      <c r="AD64" s="42"/>
      <c r="AE64" s="43"/>
      <c r="AF64" s="42"/>
      <c r="AG64" s="43"/>
      <c r="AH64" s="42"/>
      <c r="AI64" s="44"/>
      <c r="AJ64" s="58">
        <f>SUM(E64:AI64)</f>
        <v>0</v>
      </c>
      <c r="AK64" s="58"/>
      <c r="AL64" s="58"/>
    </row>
    <row r="65" spans="2:38" x14ac:dyDescent="0.3">
      <c r="B65" s="15" t="s">
        <v>7</v>
      </c>
      <c r="C65" s="15"/>
      <c r="D65" s="15"/>
      <c r="E65" s="43"/>
      <c r="F65" s="42"/>
      <c r="G65" s="43"/>
      <c r="H65" s="42"/>
      <c r="I65" s="43"/>
      <c r="J65" s="42"/>
      <c r="K65" s="43"/>
      <c r="L65" s="42"/>
      <c r="M65" s="43"/>
      <c r="N65" s="42"/>
      <c r="O65" s="43"/>
      <c r="P65" s="42"/>
      <c r="Q65" s="43"/>
      <c r="R65" s="42"/>
      <c r="S65" s="43"/>
      <c r="T65" s="42"/>
      <c r="U65" s="43"/>
      <c r="V65" s="42"/>
      <c r="W65" s="43"/>
      <c r="X65" s="42"/>
      <c r="Y65" s="43"/>
      <c r="Z65" s="42"/>
      <c r="AA65" s="43"/>
      <c r="AB65" s="42"/>
      <c r="AC65" s="43"/>
      <c r="AD65" s="42"/>
      <c r="AE65" s="43"/>
      <c r="AF65" s="42"/>
      <c r="AG65" s="43"/>
      <c r="AH65" s="42"/>
      <c r="AI65" s="44"/>
      <c r="AJ65" s="58">
        <f t="shared" ref="AJ65:AJ97" si="36">SUM(E65:AI65)</f>
        <v>0</v>
      </c>
      <c r="AK65" s="58"/>
      <c r="AL65" s="58"/>
    </row>
    <row r="66" spans="2:38" x14ac:dyDescent="0.3">
      <c r="B66" s="15" t="s">
        <v>8</v>
      </c>
      <c r="C66" s="15"/>
      <c r="D66" s="15"/>
      <c r="E66" s="43"/>
      <c r="F66" s="42"/>
      <c r="G66" s="43"/>
      <c r="H66" s="42"/>
      <c r="I66" s="43"/>
      <c r="J66" s="42"/>
      <c r="K66" s="43"/>
      <c r="L66" s="42"/>
      <c r="M66" s="43"/>
      <c r="N66" s="42"/>
      <c r="O66" s="43"/>
      <c r="P66" s="42"/>
      <c r="Q66" s="43"/>
      <c r="R66" s="42"/>
      <c r="S66" s="43"/>
      <c r="T66" s="42"/>
      <c r="U66" s="43"/>
      <c r="V66" s="42"/>
      <c r="W66" s="43"/>
      <c r="X66" s="42"/>
      <c r="Y66" s="43"/>
      <c r="Z66" s="42"/>
      <c r="AA66" s="43"/>
      <c r="AB66" s="42"/>
      <c r="AC66" s="43"/>
      <c r="AD66" s="42"/>
      <c r="AE66" s="43"/>
      <c r="AF66" s="42"/>
      <c r="AG66" s="43"/>
      <c r="AH66" s="42"/>
      <c r="AI66" s="44"/>
      <c r="AJ66" s="58">
        <f t="shared" si="36"/>
        <v>0</v>
      </c>
      <c r="AK66" s="58"/>
      <c r="AL66" s="58"/>
    </row>
    <row r="67" spans="2:38" x14ac:dyDescent="0.3">
      <c r="B67" s="15" t="s">
        <v>9</v>
      </c>
      <c r="C67" s="15"/>
      <c r="D67" s="15"/>
      <c r="E67" s="43"/>
      <c r="F67" s="42"/>
      <c r="G67" s="43"/>
      <c r="H67" s="42"/>
      <c r="I67" s="43"/>
      <c r="J67" s="42"/>
      <c r="K67" s="43"/>
      <c r="L67" s="42"/>
      <c r="M67" s="43"/>
      <c r="N67" s="42"/>
      <c r="O67" s="43"/>
      <c r="P67" s="42"/>
      <c r="Q67" s="43"/>
      <c r="R67" s="42"/>
      <c r="S67" s="43"/>
      <c r="T67" s="42"/>
      <c r="U67" s="43"/>
      <c r="V67" s="42"/>
      <c r="W67" s="43"/>
      <c r="X67" s="42"/>
      <c r="Y67" s="43"/>
      <c r="Z67" s="42"/>
      <c r="AA67" s="43"/>
      <c r="AB67" s="42"/>
      <c r="AC67" s="43"/>
      <c r="AD67" s="42"/>
      <c r="AE67" s="43"/>
      <c r="AF67" s="42"/>
      <c r="AG67" s="43"/>
      <c r="AH67" s="42"/>
      <c r="AI67" s="44"/>
      <c r="AJ67" s="58">
        <f t="shared" si="36"/>
        <v>0</v>
      </c>
      <c r="AK67" s="58"/>
      <c r="AL67" s="58"/>
    </row>
    <row r="68" spans="2:38" x14ac:dyDescent="0.3">
      <c r="B68" s="15" t="s">
        <v>10</v>
      </c>
      <c r="C68" s="15"/>
      <c r="D68" s="15"/>
      <c r="E68" s="43"/>
      <c r="F68" s="42"/>
      <c r="G68" s="43"/>
      <c r="H68" s="42"/>
      <c r="I68" s="43"/>
      <c r="J68" s="42"/>
      <c r="K68" s="43"/>
      <c r="L68" s="42"/>
      <c r="M68" s="43"/>
      <c r="N68" s="42"/>
      <c r="O68" s="43"/>
      <c r="P68" s="42"/>
      <c r="Q68" s="43"/>
      <c r="R68" s="42"/>
      <c r="S68" s="43"/>
      <c r="T68" s="42"/>
      <c r="U68" s="43"/>
      <c r="V68" s="42"/>
      <c r="W68" s="43"/>
      <c r="X68" s="42"/>
      <c r="Y68" s="43"/>
      <c r="Z68" s="42"/>
      <c r="AA68" s="43"/>
      <c r="AB68" s="42"/>
      <c r="AC68" s="43"/>
      <c r="AD68" s="42"/>
      <c r="AE68" s="43"/>
      <c r="AF68" s="42"/>
      <c r="AG68" s="43"/>
      <c r="AH68" s="42"/>
      <c r="AI68" s="44"/>
      <c r="AJ68" s="58">
        <f t="shared" si="36"/>
        <v>0</v>
      </c>
      <c r="AK68" s="58"/>
      <c r="AL68" s="58"/>
    </row>
    <row r="69" spans="2:38" x14ac:dyDescent="0.3">
      <c r="B69" s="15" t="s">
        <v>11</v>
      </c>
      <c r="C69" s="15"/>
      <c r="D69" s="15"/>
      <c r="E69" s="43"/>
      <c r="F69" s="42"/>
      <c r="G69" s="43"/>
      <c r="H69" s="42"/>
      <c r="I69" s="43"/>
      <c r="J69" s="42"/>
      <c r="K69" s="43"/>
      <c r="L69" s="42"/>
      <c r="M69" s="43"/>
      <c r="N69" s="42"/>
      <c r="O69" s="43"/>
      <c r="P69" s="42"/>
      <c r="Q69" s="43"/>
      <c r="R69" s="42"/>
      <c r="S69" s="43"/>
      <c r="T69" s="42"/>
      <c r="U69" s="43"/>
      <c r="V69" s="42"/>
      <c r="W69" s="43"/>
      <c r="X69" s="42"/>
      <c r="Y69" s="43"/>
      <c r="Z69" s="42"/>
      <c r="AA69" s="43"/>
      <c r="AB69" s="42"/>
      <c r="AC69" s="43"/>
      <c r="AD69" s="42"/>
      <c r="AE69" s="43"/>
      <c r="AF69" s="42"/>
      <c r="AG69" s="43"/>
      <c r="AH69" s="42"/>
      <c r="AI69" s="44"/>
      <c r="AJ69" s="58">
        <f t="shared" si="36"/>
        <v>0</v>
      </c>
      <c r="AK69" s="58"/>
      <c r="AL69" s="58"/>
    </row>
    <row r="70" spans="2:38" x14ac:dyDescent="0.3">
      <c r="B70" s="15" t="s">
        <v>12</v>
      </c>
      <c r="C70" s="15"/>
      <c r="D70" s="15"/>
      <c r="E70" s="43"/>
      <c r="F70" s="42"/>
      <c r="G70" s="43"/>
      <c r="H70" s="42"/>
      <c r="I70" s="43"/>
      <c r="J70" s="42"/>
      <c r="K70" s="43"/>
      <c r="L70" s="42"/>
      <c r="M70" s="43"/>
      <c r="N70" s="42"/>
      <c r="O70" s="43"/>
      <c r="P70" s="42"/>
      <c r="Q70" s="43"/>
      <c r="R70" s="42"/>
      <c r="S70" s="43"/>
      <c r="T70" s="42"/>
      <c r="U70" s="43"/>
      <c r="V70" s="42"/>
      <c r="W70" s="43"/>
      <c r="X70" s="42"/>
      <c r="Y70" s="43"/>
      <c r="Z70" s="42"/>
      <c r="AA70" s="43"/>
      <c r="AB70" s="42"/>
      <c r="AC70" s="43"/>
      <c r="AD70" s="42"/>
      <c r="AE70" s="43"/>
      <c r="AF70" s="42"/>
      <c r="AG70" s="43"/>
      <c r="AH70" s="42"/>
      <c r="AI70" s="44"/>
      <c r="AJ70" s="58">
        <f t="shared" si="36"/>
        <v>0</v>
      </c>
      <c r="AK70" s="58"/>
      <c r="AL70" s="58"/>
    </row>
    <row r="71" spans="2:38" x14ac:dyDescent="0.3">
      <c r="B71" s="15" t="s">
        <v>13</v>
      </c>
      <c r="C71" s="15"/>
      <c r="D71" s="15"/>
      <c r="E71" s="43"/>
      <c r="F71" s="42"/>
      <c r="G71" s="43"/>
      <c r="H71" s="42"/>
      <c r="I71" s="43"/>
      <c r="J71" s="42"/>
      <c r="K71" s="43"/>
      <c r="L71" s="42"/>
      <c r="M71" s="43"/>
      <c r="N71" s="42"/>
      <c r="O71" s="43"/>
      <c r="P71" s="42"/>
      <c r="Q71" s="43"/>
      <c r="R71" s="42"/>
      <c r="S71" s="43"/>
      <c r="T71" s="42"/>
      <c r="U71" s="43"/>
      <c r="V71" s="42"/>
      <c r="W71" s="43"/>
      <c r="X71" s="42"/>
      <c r="Y71" s="43"/>
      <c r="Z71" s="42"/>
      <c r="AA71" s="43"/>
      <c r="AB71" s="42"/>
      <c r="AC71" s="43"/>
      <c r="AD71" s="42"/>
      <c r="AE71" s="43"/>
      <c r="AF71" s="42"/>
      <c r="AG71" s="43"/>
      <c r="AH71" s="42"/>
      <c r="AI71" s="44"/>
      <c r="AJ71" s="58">
        <f t="shared" si="36"/>
        <v>0</v>
      </c>
      <c r="AK71" s="58"/>
      <c r="AL71" s="58"/>
    </row>
    <row r="72" spans="2:38" x14ac:dyDescent="0.3">
      <c r="B72" s="15" t="s">
        <v>14</v>
      </c>
      <c r="C72" s="15"/>
      <c r="D72" s="15"/>
      <c r="E72" s="43"/>
      <c r="F72" s="42"/>
      <c r="G72" s="43"/>
      <c r="H72" s="42"/>
      <c r="I72" s="43"/>
      <c r="J72" s="42"/>
      <c r="K72" s="43"/>
      <c r="L72" s="42"/>
      <c r="M72" s="43"/>
      <c r="N72" s="42"/>
      <c r="O72" s="43"/>
      <c r="P72" s="42"/>
      <c r="Q72" s="43"/>
      <c r="R72" s="42"/>
      <c r="S72" s="43"/>
      <c r="T72" s="42"/>
      <c r="U72" s="43"/>
      <c r="V72" s="42"/>
      <c r="W72" s="43"/>
      <c r="X72" s="42"/>
      <c r="Y72" s="43"/>
      <c r="Z72" s="42"/>
      <c r="AA72" s="43"/>
      <c r="AB72" s="42"/>
      <c r="AC72" s="43"/>
      <c r="AD72" s="42"/>
      <c r="AE72" s="43"/>
      <c r="AF72" s="42"/>
      <c r="AG72" s="43"/>
      <c r="AH72" s="42"/>
      <c r="AI72" s="44"/>
      <c r="AJ72" s="58">
        <f t="shared" si="36"/>
        <v>0</v>
      </c>
      <c r="AK72" s="58"/>
      <c r="AL72" s="58"/>
    </row>
    <row r="73" spans="2:38" x14ac:dyDescent="0.3">
      <c r="B73" s="15" t="s">
        <v>15</v>
      </c>
      <c r="C73" s="15"/>
      <c r="D73" s="15"/>
      <c r="E73" s="43"/>
      <c r="F73" s="42"/>
      <c r="G73" s="43"/>
      <c r="H73" s="42"/>
      <c r="I73" s="43"/>
      <c r="J73" s="42"/>
      <c r="K73" s="43"/>
      <c r="L73" s="42"/>
      <c r="M73" s="43"/>
      <c r="N73" s="42"/>
      <c r="O73" s="43"/>
      <c r="P73" s="42"/>
      <c r="Q73" s="43"/>
      <c r="R73" s="42"/>
      <c r="S73" s="43"/>
      <c r="T73" s="42"/>
      <c r="U73" s="43"/>
      <c r="V73" s="42"/>
      <c r="W73" s="43"/>
      <c r="X73" s="42"/>
      <c r="Y73" s="43"/>
      <c r="Z73" s="42"/>
      <c r="AA73" s="43"/>
      <c r="AB73" s="42"/>
      <c r="AC73" s="43"/>
      <c r="AD73" s="42"/>
      <c r="AE73" s="43"/>
      <c r="AF73" s="42"/>
      <c r="AG73" s="43"/>
      <c r="AH73" s="42"/>
      <c r="AI73" s="44"/>
      <c r="AJ73" s="58">
        <f t="shared" si="36"/>
        <v>0</v>
      </c>
      <c r="AK73" s="58"/>
      <c r="AL73" s="58"/>
    </row>
    <row r="74" spans="2:38" x14ac:dyDescent="0.3">
      <c r="B74" s="15" t="s">
        <v>16</v>
      </c>
      <c r="C74" s="15"/>
      <c r="D74" s="15"/>
      <c r="E74" s="43"/>
      <c r="F74" s="42"/>
      <c r="G74" s="43"/>
      <c r="H74" s="42"/>
      <c r="I74" s="43"/>
      <c r="J74" s="42"/>
      <c r="K74" s="43"/>
      <c r="L74" s="42"/>
      <c r="M74" s="43"/>
      <c r="N74" s="42"/>
      <c r="O74" s="43"/>
      <c r="P74" s="42"/>
      <c r="Q74" s="43"/>
      <c r="R74" s="42"/>
      <c r="S74" s="43"/>
      <c r="T74" s="42"/>
      <c r="U74" s="43"/>
      <c r="V74" s="42"/>
      <c r="W74" s="43"/>
      <c r="X74" s="42"/>
      <c r="Y74" s="43"/>
      <c r="Z74" s="42"/>
      <c r="AA74" s="43"/>
      <c r="AB74" s="42"/>
      <c r="AC74" s="43"/>
      <c r="AD74" s="42"/>
      <c r="AE74" s="43"/>
      <c r="AF74" s="42"/>
      <c r="AG74" s="43"/>
      <c r="AH74" s="42"/>
      <c r="AI74" s="44"/>
      <c r="AJ74" s="58">
        <f t="shared" si="36"/>
        <v>0</v>
      </c>
      <c r="AK74" s="58"/>
      <c r="AL74" s="58"/>
    </row>
    <row r="75" spans="2:38" x14ac:dyDescent="0.3">
      <c r="B75" s="15" t="s">
        <v>17</v>
      </c>
      <c r="C75" s="15"/>
      <c r="D75" s="15"/>
      <c r="E75" s="43"/>
      <c r="F75" s="42"/>
      <c r="G75" s="43"/>
      <c r="H75" s="42"/>
      <c r="I75" s="43"/>
      <c r="J75" s="42"/>
      <c r="K75" s="43"/>
      <c r="L75" s="42"/>
      <c r="M75" s="43"/>
      <c r="N75" s="42"/>
      <c r="O75" s="43"/>
      <c r="P75" s="42"/>
      <c r="Q75" s="43"/>
      <c r="R75" s="42"/>
      <c r="S75" s="43"/>
      <c r="T75" s="42"/>
      <c r="U75" s="43"/>
      <c r="V75" s="42"/>
      <c r="W75" s="43"/>
      <c r="X75" s="42"/>
      <c r="Y75" s="43"/>
      <c r="Z75" s="42"/>
      <c r="AA75" s="43"/>
      <c r="AB75" s="42"/>
      <c r="AC75" s="43"/>
      <c r="AD75" s="42"/>
      <c r="AE75" s="43"/>
      <c r="AF75" s="42"/>
      <c r="AG75" s="43"/>
      <c r="AH75" s="42"/>
      <c r="AI75" s="44"/>
      <c r="AJ75" s="58">
        <f t="shared" si="36"/>
        <v>0</v>
      </c>
      <c r="AK75" s="58"/>
      <c r="AL75" s="58"/>
    </row>
    <row r="76" spans="2:38" x14ac:dyDescent="0.3">
      <c r="B76" s="15" t="s">
        <v>18</v>
      </c>
      <c r="C76" s="15"/>
      <c r="D76" s="15"/>
      <c r="E76" s="43"/>
      <c r="F76" s="42"/>
      <c r="G76" s="43"/>
      <c r="H76" s="42"/>
      <c r="I76" s="43"/>
      <c r="J76" s="42"/>
      <c r="K76" s="43"/>
      <c r="L76" s="42"/>
      <c r="M76" s="43"/>
      <c r="N76" s="42"/>
      <c r="O76" s="43"/>
      <c r="P76" s="42"/>
      <c r="Q76" s="43"/>
      <c r="R76" s="42"/>
      <c r="S76" s="43"/>
      <c r="T76" s="42"/>
      <c r="U76" s="43"/>
      <c r="V76" s="42"/>
      <c r="W76" s="43"/>
      <c r="X76" s="42"/>
      <c r="Y76" s="43"/>
      <c r="Z76" s="42"/>
      <c r="AA76" s="43"/>
      <c r="AB76" s="42"/>
      <c r="AC76" s="43"/>
      <c r="AD76" s="42"/>
      <c r="AE76" s="43"/>
      <c r="AF76" s="42"/>
      <c r="AG76" s="43"/>
      <c r="AH76" s="42"/>
      <c r="AI76" s="44"/>
      <c r="AJ76" s="58">
        <f t="shared" si="36"/>
        <v>0</v>
      </c>
      <c r="AK76" s="58"/>
      <c r="AL76" s="58"/>
    </row>
    <row r="77" spans="2:38" x14ac:dyDescent="0.3">
      <c r="B77" s="15" t="s">
        <v>19</v>
      </c>
      <c r="C77" s="15"/>
      <c r="D77" s="15"/>
      <c r="E77" s="43"/>
      <c r="F77" s="42"/>
      <c r="G77" s="43"/>
      <c r="H77" s="42"/>
      <c r="I77" s="43"/>
      <c r="J77" s="42"/>
      <c r="K77" s="43"/>
      <c r="L77" s="42"/>
      <c r="M77" s="43"/>
      <c r="N77" s="42"/>
      <c r="O77" s="43"/>
      <c r="P77" s="42"/>
      <c r="Q77" s="43"/>
      <c r="R77" s="42"/>
      <c r="S77" s="43"/>
      <c r="T77" s="42"/>
      <c r="U77" s="43"/>
      <c r="V77" s="42"/>
      <c r="W77" s="43"/>
      <c r="X77" s="42"/>
      <c r="Y77" s="43"/>
      <c r="Z77" s="42"/>
      <c r="AA77" s="43"/>
      <c r="AB77" s="42"/>
      <c r="AC77" s="43"/>
      <c r="AD77" s="42"/>
      <c r="AE77" s="43"/>
      <c r="AF77" s="42"/>
      <c r="AG77" s="43"/>
      <c r="AH77" s="42"/>
      <c r="AI77" s="44"/>
      <c r="AJ77" s="58">
        <f t="shared" si="36"/>
        <v>0</v>
      </c>
      <c r="AK77" s="58"/>
      <c r="AL77" s="58"/>
    </row>
    <row r="78" spans="2:38" x14ac:dyDescent="0.3">
      <c r="B78" s="4" t="s">
        <v>20</v>
      </c>
      <c r="C78" s="4"/>
      <c r="D78" s="4"/>
      <c r="E78" s="43"/>
      <c r="F78" s="42"/>
      <c r="G78" s="43"/>
      <c r="H78" s="42"/>
      <c r="I78" s="43"/>
      <c r="J78" s="42"/>
      <c r="K78" s="43"/>
      <c r="L78" s="42"/>
      <c r="M78" s="43"/>
      <c r="N78" s="42"/>
      <c r="O78" s="43"/>
      <c r="P78" s="42"/>
      <c r="Q78" s="43"/>
      <c r="R78" s="42"/>
      <c r="S78" s="43"/>
      <c r="T78" s="42"/>
      <c r="U78" s="43"/>
      <c r="V78" s="42"/>
      <c r="W78" s="43"/>
      <c r="X78" s="42"/>
      <c r="Y78" s="43"/>
      <c r="Z78" s="42"/>
      <c r="AA78" s="43"/>
      <c r="AB78" s="42"/>
      <c r="AC78" s="43"/>
      <c r="AD78" s="42"/>
      <c r="AE78" s="43"/>
      <c r="AF78" s="42"/>
      <c r="AG78" s="43"/>
      <c r="AH78" s="42"/>
      <c r="AI78" s="44"/>
      <c r="AJ78" s="58">
        <f t="shared" si="36"/>
        <v>0</v>
      </c>
      <c r="AK78" s="58"/>
      <c r="AL78" s="58"/>
    </row>
    <row r="79" spans="2:38" x14ac:dyDescent="0.3">
      <c r="B79" s="4" t="s">
        <v>21</v>
      </c>
      <c r="C79" s="4"/>
      <c r="D79" s="4"/>
      <c r="E79" s="43"/>
      <c r="F79" s="42"/>
      <c r="G79" s="43"/>
      <c r="H79" s="42"/>
      <c r="I79" s="43"/>
      <c r="J79" s="42"/>
      <c r="K79" s="43"/>
      <c r="L79" s="42"/>
      <c r="M79" s="43"/>
      <c r="N79" s="42"/>
      <c r="O79" s="43"/>
      <c r="P79" s="42"/>
      <c r="Q79" s="43"/>
      <c r="R79" s="42"/>
      <c r="S79" s="43"/>
      <c r="T79" s="42"/>
      <c r="U79" s="43"/>
      <c r="V79" s="42"/>
      <c r="W79" s="43"/>
      <c r="X79" s="42"/>
      <c r="Y79" s="43"/>
      <c r="Z79" s="42"/>
      <c r="AA79" s="43"/>
      <c r="AB79" s="42"/>
      <c r="AC79" s="43"/>
      <c r="AD79" s="42"/>
      <c r="AE79" s="43"/>
      <c r="AF79" s="42"/>
      <c r="AG79" s="43"/>
      <c r="AH79" s="42"/>
      <c r="AI79" s="44"/>
      <c r="AJ79" s="58">
        <f t="shared" si="36"/>
        <v>0</v>
      </c>
      <c r="AK79" s="58"/>
      <c r="AL79" s="58"/>
    </row>
    <row r="80" spans="2:38" x14ac:dyDescent="0.3">
      <c r="B80" s="4" t="s">
        <v>22</v>
      </c>
      <c r="C80" s="4"/>
      <c r="D80" s="4"/>
      <c r="E80" s="43"/>
      <c r="F80" s="42"/>
      <c r="G80" s="43"/>
      <c r="H80" s="42"/>
      <c r="I80" s="43"/>
      <c r="J80" s="42"/>
      <c r="K80" s="43"/>
      <c r="L80" s="42"/>
      <c r="M80" s="43"/>
      <c r="N80" s="42"/>
      <c r="O80" s="43"/>
      <c r="P80" s="42"/>
      <c r="Q80" s="43"/>
      <c r="R80" s="42"/>
      <c r="S80" s="43"/>
      <c r="T80" s="42"/>
      <c r="U80" s="43"/>
      <c r="V80" s="42"/>
      <c r="W80" s="43"/>
      <c r="X80" s="42"/>
      <c r="Y80" s="43"/>
      <c r="Z80" s="42"/>
      <c r="AA80" s="43"/>
      <c r="AB80" s="42"/>
      <c r="AC80" s="43"/>
      <c r="AD80" s="42"/>
      <c r="AE80" s="43"/>
      <c r="AF80" s="42"/>
      <c r="AG80" s="43"/>
      <c r="AH80" s="42"/>
      <c r="AI80" s="44"/>
      <c r="AJ80" s="58">
        <f t="shared" si="36"/>
        <v>0</v>
      </c>
      <c r="AK80" s="58"/>
      <c r="AL80" s="58"/>
    </row>
    <row r="81" spans="2:38" x14ac:dyDescent="0.3">
      <c r="B81" s="4" t="s">
        <v>23</v>
      </c>
      <c r="C81" s="4"/>
      <c r="D81" s="4"/>
      <c r="E81" s="43"/>
      <c r="F81" s="42"/>
      <c r="G81" s="43"/>
      <c r="H81" s="42"/>
      <c r="I81" s="43"/>
      <c r="J81" s="42"/>
      <c r="K81" s="43"/>
      <c r="L81" s="42"/>
      <c r="M81" s="43"/>
      <c r="N81" s="42"/>
      <c r="O81" s="43"/>
      <c r="P81" s="42"/>
      <c r="Q81" s="43"/>
      <c r="R81" s="42"/>
      <c r="S81" s="43"/>
      <c r="T81" s="42"/>
      <c r="U81" s="43"/>
      <c r="V81" s="42"/>
      <c r="W81" s="43"/>
      <c r="X81" s="42"/>
      <c r="Y81" s="43"/>
      <c r="Z81" s="42"/>
      <c r="AA81" s="43"/>
      <c r="AB81" s="42"/>
      <c r="AC81" s="43"/>
      <c r="AD81" s="42"/>
      <c r="AE81" s="43"/>
      <c r="AF81" s="42"/>
      <c r="AG81" s="43"/>
      <c r="AH81" s="42"/>
      <c r="AI81" s="44"/>
      <c r="AJ81" s="58">
        <f t="shared" si="36"/>
        <v>0</v>
      </c>
      <c r="AK81" s="58"/>
      <c r="AL81" s="58"/>
    </row>
    <row r="82" spans="2:38" x14ac:dyDescent="0.3">
      <c r="B82" s="4" t="s">
        <v>24</v>
      </c>
      <c r="C82" s="4"/>
      <c r="D82" s="4"/>
      <c r="E82" s="43"/>
      <c r="F82" s="42"/>
      <c r="G82" s="43"/>
      <c r="H82" s="42"/>
      <c r="I82" s="43"/>
      <c r="J82" s="42"/>
      <c r="K82" s="43"/>
      <c r="L82" s="42"/>
      <c r="M82" s="43"/>
      <c r="N82" s="42"/>
      <c r="O82" s="43"/>
      <c r="P82" s="42"/>
      <c r="Q82" s="43"/>
      <c r="R82" s="42"/>
      <c r="S82" s="43"/>
      <c r="T82" s="42"/>
      <c r="U82" s="43"/>
      <c r="V82" s="42"/>
      <c r="W82" s="43"/>
      <c r="X82" s="42"/>
      <c r="Y82" s="43"/>
      <c r="Z82" s="42"/>
      <c r="AA82" s="43"/>
      <c r="AB82" s="42"/>
      <c r="AC82" s="43"/>
      <c r="AD82" s="42"/>
      <c r="AE82" s="43"/>
      <c r="AF82" s="42"/>
      <c r="AG82" s="43"/>
      <c r="AH82" s="42"/>
      <c r="AI82" s="44"/>
      <c r="AJ82" s="58">
        <f t="shared" si="36"/>
        <v>0</v>
      </c>
      <c r="AK82" s="58"/>
      <c r="AL82" s="58"/>
    </row>
    <row r="83" spans="2:38" x14ac:dyDescent="0.3">
      <c r="B83" s="4" t="s">
        <v>25</v>
      </c>
      <c r="C83" s="4"/>
      <c r="D83" s="4"/>
      <c r="E83" s="43"/>
      <c r="F83" s="42"/>
      <c r="G83" s="43"/>
      <c r="H83" s="42"/>
      <c r="I83" s="43"/>
      <c r="J83" s="42"/>
      <c r="K83" s="43"/>
      <c r="L83" s="42"/>
      <c r="M83" s="43"/>
      <c r="N83" s="42"/>
      <c r="O83" s="43"/>
      <c r="P83" s="42"/>
      <c r="Q83" s="43"/>
      <c r="R83" s="42"/>
      <c r="S83" s="43"/>
      <c r="T83" s="42"/>
      <c r="U83" s="43"/>
      <c r="V83" s="42"/>
      <c r="W83" s="43"/>
      <c r="X83" s="42"/>
      <c r="Y83" s="43"/>
      <c r="Z83" s="42"/>
      <c r="AA83" s="43"/>
      <c r="AB83" s="42"/>
      <c r="AC83" s="43"/>
      <c r="AD83" s="42"/>
      <c r="AE83" s="43"/>
      <c r="AF83" s="42"/>
      <c r="AG83" s="43"/>
      <c r="AH83" s="42"/>
      <c r="AI83" s="44"/>
      <c r="AJ83" s="58">
        <f t="shared" si="36"/>
        <v>0</v>
      </c>
      <c r="AK83" s="58"/>
      <c r="AL83" s="58"/>
    </row>
    <row r="84" spans="2:38" x14ac:dyDescent="0.3">
      <c r="B84" s="4" t="s">
        <v>26</v>
      </c>
      <c r="C84" s="4"/>
      <c r="D84" s="4"/>
      <c r="E84" s="43"/>
      <c r="F84" s="42"/>
      <c r="G84" s="43"/>
      <c r="H84" s="42"/>
      <c r="I84" s="43"/>
      <c r="J84" s="42"/>
      <c r="K84" s="43"/>
      <c r="L84" s="42"/>
      <c r="M84" s="43"/>
      <c r="N84" s="42"/>
      <c r="O84" s="43"/>
      <c r="P84" s="42"/>
      <c r="Q84" s="43"/>
      <c r="R84" s="42"/>
      <c r="S84" s="43"/>
      <c r="T84" s="42"/>
      <c r="U84" s="43"/>
      <c r="V84" s="42"/>
      <c r="W84" s="43"/>
      <c r="X84" s="42"/>
      <c r="Y84" s="43"/>
      <c r="Z84" s="42"/>
      <c r="AA84" s="43"/>
      <c r="AB84" s="42"/>
      <c r="AC84" s="43"/>
      <c r="AD84" s="42"/>
      <c r="AE84" s="43"/>
      <c r="AF84" s="42"/>
      <c r="AG84" s="43"/>
      <c r="AH84" s="42"/>
      <c r="AI84" s="44"/>
      <c r="AJ84" s="58">
        <f t="shared" si="36"/>
        <v>0</v>
      </c>
      <c r="AK84" s="58"/>
      <c r="AL84" s="58"/>
    </row>
    <row r="85" spans="2:38" x14ac:dyDescent="0.3">
      <c r="B85" s="4" t="s">
        <v>27</v>
      </c>
      <c r="C85" s="4"/>
      <c r="D85" s="4"/>
      <c r="E85" s="43"/>
      <c r="F85" s="42"/>
      <c r="G85" s="43"/>
      <c r="H85" s="42"/>
      <c r="I85" s="43"/>
      <c r="J85" s="42"/>
      <c r="K85" s="43"/>
      <c r="L85" s="42"/>
      <c r="M85" s="43"/>
      <c r="N85" s="42"/>
      <c r="O85" s="43"/>
      <c r="P85" s="42"/>
      <c r="Q85" s="43"/>
      <c r="R85" s="42"/>
      <c r="S85" s="43"/>
      <c r="T85" s="42"/>
      <c r="U85" s="43"/>
      <c r="V85" s="42"/>
      <c r="W85" s="43"/>
      <c r="X85" s="42"/>
      <c r="Y85" s="43"/>
      <c r="Z85" s="42"/>
      <c r="AA85" s="43"/>
      <c r="AB85" s="42"/>
      <c r="AC85" s="43"/>
      <c r="AD85" s="42"/>
      <c r="AE85" s="43"/>
      <c r="AF85" s="42"/>
      <c r="AG85" s="43"/>
      <c r="AH85" s="42"/>
      <c r="AI85" s="44"/>
      <c r="AJ85" s="58">
        <f t="shared" si="36"/>
        <v>0</v>
      </c>
      <c r="AK85" s="58"/>
      <c r="AL85" s="58"/>
    </row>
    <row r="86" spans="2:38" x14ac:dyDescent="0.3">
      <c r="B86" s="4" t="s">
        <v>28</v>
      </c>
      <c r="C86" s="4"/>
      <c r="D86" s="4"/>
      <c r="E86" s="43"/>
      <c r="F86" s="42"/>
      <c r="G86" s="43"/>
      <c r="H86" s="42"/>
      <c r="I86" s="43"/>
      <c r="J86" s="42"/>
      <c r="K86" s="43"/>
      <c r="L86" s="42"/>
      <c r="M86" s="43"/>
      <c r="N86" s="42"/>
      <c r="O86" s="43"/>
      <c r="P86" s="42"/>
      <c r="Q86" s="43"/>
      <c r="R86" s="42"/>
      <c r="S86" s="43"/>
      <c r="T86" s="42"/>
      <c r="U86" s="43"/>
      <c r="V86" s="42"/>
      <c r="W86" s="43"/>
      <c r="X86" s="42"/>
      <c r="Y86" s="43"/>
      <c r="Z86" s="42"/>
      <c r="AA86" s="43"/>
      <c r="AB86" s="42"/>
      <c r="AC86" s="43"/>
      <c r="AD86" s="42"/>
      <c r="AE86" s="43"/>
      <c r="AF86" s="42"/>
      <c r="AG86" s="43"/>
      <c r="AH86" s="42"/>
      <c r="AI86" s="44"/>
      <c r="AJ86" s="58">
        <f t="shared" si="36"/>
        <v>0</v>
      </c>
      <c r="AK86" s="58"/>
      <c r="AL86" s="58"/>
    </row>
    <row r="87" spans="2:38" x14ac:dyDescent="0.3">
      <c r="B87" s="4" t="s">
        <v>120</v>
      </c>
      <c r="C87" s="4"/>
      <c r="D87" s="4"/>
      <c r="E87" s="43"/>
      <c r="F87" s="42"/>
      <c r="G87" s="43"/>
      <c r="H87" s="42"/>
      <c r="I87" s="43"/>
      <c r="J87" s="42"/>
      <c r="K87" s="43"/>
      <c r="L87" s="42"/>
      <c r="M87" s="43"/>
      <c r="N87" s="42"/>
      <c r="O87" s="43"/>
      <c r="P87" s="42"/>
      <c r="Q87" s="43"/>
      <c r="R87" s="42"/>
      <c r="S87" s="43"/>
      <c r="T87" s="42"/>
      <c r="U87" s="43"/>
      <c r="V87" s="42"/>
      <c r="W87" s="43"/>
      <c r="X87" s="42"/>
      <c r="Y87" s="43"/>
      <c r="Z87" s="42"/>
      <c r="AA87" s="43"/>
      <c r="AB87" s="42"/>
      <c r="AC87" s="43"/>
      <c r="AD87" s="42"/>
      <c r="AE87" s="43"/>
      <c r="AF87" s="42"/>
      <c r="AG87" s="43"/>
      <c r="AH87" s="42"/>
      <c r="AI87" s="44"/>
      <c r="AJ87" s="58">
        <f t="shared" si="36"/>
        <v>0</v>
      </c>
      <c r="AK87" s="58"/>
      <c r="AL87" s="58"/>
    </row>
    <row r="88" spans="2:38" x14ac:dyDescent="0.3">
      <c r="B88" s="4" t="s">
        <v>29</v>
      </c>
      <c r="C88" s="4"/>
      <c r="D88" s="4"/>
      <c r="E88" s="43"/>
      <c r="F88" s="42"/>
      <c r="G88" s="43"/>
      <c r="H88" s="42"/>
      <c r="I88" s="43"/>
      <c r="J88" s="42"/>
      <c r="K88" s="43"/>
      <c r="L88" s="42"/>
      <c r="M88" s="43"/>
      <c r="N88" s="42"/>
      <c r="O88" s="43"/>
      <c r="P88" s="42"/>
      <c r="Q88" s="43"/>
      <c r="R88" s="42"/>
      <c r="S88" s="43"/>
      <c r="T88" s="42"/>
      <c r="U88" s="43"/>
      <c r="V88" s="42"/>
      <c r="W88" s="43"/>
      <c r="X88" s="42"/>
      <c r="Y88" s="43"/>
      <c r="Z88" s="42"/>
      <c r="AA88" s="43"/>
      <c r="AB88" s="42"/>
      <c r="AC88" s="43"/>
      <c r="AD88" s="42"/>
      <c r="AE88" s="43"/>
      <c r="AF88" s="42"/>
      <c r="AG88" s="43"/>
      <c r="AH88" s="42"/>
      <c r="AI88" s="44"/>
      <c r="AJ88" s="58">
        <f t="shared" si="36"/>
        <v>0</v>
      </c>
      <c r="AK88" s="58"/>
      <c r="AL88" s="58"/>
    </row>
    <row r="89" spans="2:38" x14ac:dyDescent="0.3">
      <c r="B89" s="4" t="s">
        <v>30</v>
      </c>
      <c r="C89" s="4"/>
      <c r="D89" s="4"/>
      <c r="E89" s="43"/>
      <c r="F89" s="42"/>
      <c r="G89" s="43"/>
      <c r="H89" s="42"/>
      <c r="I89" s="43"/>
      <c r="J89" s="42"/>
      <c r="K89" s="43"/>
      <c r="L89" s="42"/>
      <c r="M89" s="43"/>
      <c r="N89" s="42"/>
      <c r="O89" s="43"/>
      <c r="P89" s="42"/>
      <c r="Q89" s="43"/>
      <c r="R89" s="42"/>
      <c r="S89" s="43"/>
      <c r="T89" s="42"/>
      <c r="U89" s="43"/>
      <c r="V89" s="42"/>
      <c r="W89" s="43"/>
      <c r="X89" s="42"/>
      <c r="Y89" s="43"/>
      <c r="Z89" s="42"/>
      <c r="AA89" s="43"/>
      <c r="AB89" s="42"/>
      <c r="AC89" s="43"/>
      <c r="AD89" s="42"/>
      <c r="AE89" s="43"/>
      <c r="AF89" s="42"/>
      <c r="AG89" s="43"/>
      <c r="AH89" s="42"/>
      <c r="AI89" s="44"/>
      <c r="AJ89" s="58">
        <f t="shared" si="36"/>
        <v>0</v>
      </c>
      <c r="AK89" s="58"/>
      <c r="AL89" s="58"/>
    </row>
    <row r="90" spans="2:38" x14ac:dyDescent="0.3">
      <c r="B90" s="4" t="s">
        <v>31</v>
      </c>
      <c r="C90" s="4"/>
      <c r="D90" s="4"/>
      <c r="E90" s="43"/>
      <c r="F90" s="42"/>
      <c r="G90" s="43"/>
      <c r="H90" s="42"/>
      <c r="I90" s="43"/>
      <c r="J90" s="42"/>
      <c r="K90" s="43"/>
      <c r="L90" s="42"/>
      <c r="M90" s="43"/>
      <c r="N90" s="42"/>
      <c r="O90" s="43"/>
      <c r="P90" s="42"/>
      <c r="Q90" s="43"/>
      <c r="R90" s="42"/>
      <c r="S90" s="43"/>
      <c r="T90" s="42"/>
      <c r="U90" s="43"/>
      <c r="V90" s="42"/>
      <c r="W90" s="43"/>
      <c r="X90" s="42"/>
      <c r="Y90" s="43"/>
      <c r="Z90" s="42"/>
      <c r="AA90" s="43"/>
      <c r="AB90" s="42"/>
      <c r="AC90" s="43"/>
      <c r="AD90" s="42"/>
      <c r="AE90" s="43"/>
      <c r="AF90" s="42"/>
      <c r="AG90" s="43"/>
      <c r="AH90" s="42"/>
      <c r="AI90" s="44"/>
      <c r="AJ90" s="58">
        <f t="shared" si="36"/>
        <v>0</v>
      </c>
      <c r="AK90" s="58"/>
      <c r="AL90" s="58"/>
    </row>
    <row r="91" spans="2:38" x14ac:dyDescent="0.3">
      <c r="B91" s="4" t="s">
        <v>32</v>
      </c>
      <c r="C91" s="4"/>
      <c r="D91" s="4"/>
      <c r="E91" s="43"/>
      <c r="F91" s="42"/>
      <c r="G91" s="43"/>
      <c r="H91" s="42"/>
      <c r="I91" s="43"/>
      <c r="J91" s="42"/>
      <c r="K91" s="43"/>
      <c r="L91" s="42"/>
      <c r="M91" s="43"/>
      <c r="N91" s="42"/>
      <c r="O91" s="43"/>
      <c r="P91" s="42"/>
      <c r="Q91" s="43"/>
      <c r="R91" s="42"/>
      <c r="S91" s="43"/>
      <c r="T91" s="42"/>
      <c r="U91" s="43"/>
      <c r="V91" s="42"/>
      <c r="W91" s="43"/>
      <c r="X91" s="42"/>
      <c r="Y91" s="43"/>
      <c r="Z91" s="42"/>
      <c r="AA91" s="43"/>
      <c r="AB91" s="42"/>
      <c r="AC91" s="43"/>
      <c r="AD91" s="42"/>
      <c r="AE91" s="43"/>
      <c r="AF91" s="42"/>
      <c r="AG91" s="43"/>
      <c r="AH91" s="42"/>
      <c r="AI91" s="44"/>
      <c r="AJ91" s="58">
        <f t="shared" si="36"/>
        <v>0</v>
      </c>
      <c r="AK91" s="58"/>
      <c r="AL91" s="58"/>
    </row>
    <row r="92" spans="2:38" x14ac:dyDescent="0.3">
      <c r="B92" s="4" t="s">
        <v>33</v>
      </c>
      <c r="C92" s="4"/>
      <c r="D92" s="4"/>
      <c r="E92" s="43"/>
      <c r="F92" s="42"/>
      <c r="G92" s="43"/>
      <c r="H92" s="42"/>
      <c r="I92" s="43"/>
      <c r="J92" s="42"/>
      <c r="K92" s="43"/>
      <c r="L92" s="42"/>
      <c r="M92" s="43"/>
      <c r="N92" s="42"/>
      <c r="O92" s="43"/>
      <c r="P92" s="42"/>
      <c r="Q92" s="43"/>
      <c r="R92" s="42"/>
      <c r="S92" s="43"/>
      <c r="T92" s="42"/>
      <c r="U92" s="43"/>
      <c r="V92" s="42"/>
      <c r="W92" s="43"/>
      <c r="X92" s="42"/>
      <c r="Y92" s="43"/>
      <c r="Z92" s="42"/>
      <c r="AA92" s="43"/>
      <c r="AB92" s="42"/>
      <c r="AC92" s="43"/>
      <c r="AD92" s="42"/>
      <c r="AE92" s="43"/>
      <c r="AF92" s="42"/>
      <c r="AG92" s="43"/>
      <c r="AH92" s="42"/>
      <c r="AI92" s="44"/>
      <c r="AJ92" s="58">
        <f t="shared" si="36"/>
        <v>0</v>
      </c>
      <c r="AK92" s="58"/>
      <c r="AL92" s="58"/>
    </row>
    <row r="93" spans="2:38" x14ac:dyDescent="0.3">
      <c r="B93" s="4" t="s">
        <v>34</v>
      </c>
      <c r="C93" s="4"/>
      <c r="D93" s="4"/>
      <c r="E93" s="43"/>
      <c r="F93" s="42"/>
      <c r="G93" s="43"/>
      <c r="H93" s="42"/>
      <c r="I93" s="43"/>
      <c r="J93" s="42"/>
      <c r="K93" s="43"/>
      <c r="L93" s="42"/>
      <c r="M93" s="43"/>
      <c r="N93" s="42"/>
      <c r="O93" s="43"/>
      <c r="P93" s="42"/>
      <c r="Q93" s="43"/>
      <c r="R93" s="42"/>
      <c r="S93" s="43"/>
      <c r="T93" s="42"/>
      <c r="U93" s="43"/>
      <c r="V93" s="42"/>
      <c r="W93" s="43"/>
      <c r="X93" s="42"/>
      <c r="Y93" s="43"/>
      <c r="Z93" s="42"/>
      <c r="AA93" s="43"/>
      <c r="AB93" s="42"/>
      <c r="AC93" s="43"/>
      <c r="AD93" s="42"/>
      <c r="AE93" s="43"/>
      <c r="AF93" s="42"/>
      <c r="AG93" s="43"/>
      <c r="AH93" s="42"/>
      <c r="AI93" s="44"/>
      <c r="AJ93" s="58">
        <f t="shared" si="36"/>
        <v>0</v>
      </c>
      <c r="AK93" s="58"/>
      <c r="AL93" s="58"/>
    </row>
    <row r="94" spans="2:38" x14ac:dyDescent="0.3">
      <c r="B94" s="4" t="s">
        <v>35</v>
      </c>
      <c r="C94" s="4"/>
      <c r="D94" s="4"/>
      <c r="E94" s="43"/>
      <c r="F94" s="42"/>
      <c r="G94" s="43"/>
      <c r="H94" s="42"/>
      <c r="I94" s="43"/>
      <c r="J94" s="42"/>
      <c r="K94" s="43"/>
      <c r="L94" s="42"/>
      <c r="M94" s="43"/>
      <c r="N94" s="42"/>
      <c r="O94" s="43"/>
      <c r="P94" s="42"/>
      <c r="Q94" s="43"/>
      <c r="R94" s="42"/>
      <c r="S94" s="43"/>
      <c r="T94" s="42"/>
      <c r="U94" s="43"/>
      <c r="V94" s="42"/>
      <c r="W94" s="43"/>
      <c r="X94" s="42"/>
      <c r="Y94" s="43"/>
      <c r="Z94" s="42"/>
      <c r="AA94" s="43"/>
      <c r="AB94" s="42"/>
      <c r="AC94" s="43"/>
      <c r="AD94" s="42"/>
      <c r="AE94" s="43"/>
      <c r="AF94" s="42"/>
      <c r="AG94" s="43"/>
      <c r="AH94" s="42"/>
      <c r="AI94" s="44"/>
      <c r="AJ94" s="58">
        <f t="shared" si="36"/>
        <v>0</v>
      </c>
      <c r="AK94" s="58"/>
      <c r="AL94" s="58"/>
    </row>
    <row r="95" spans="2:38" x14ac:dyDescent="0.3">
      <c r="B95" s="4" t="s">
        <v>36</v>
      </c>
      <c r="C95" s="4"/>
      <c r="D95" s="4"/>
      <c r="E95" s="43"/>
      <c r="F95" s="42"/>
      <c r="G95" s="43"/>
      <c r="H95" s="42"/>
      <c r="I95" s="43"/>
      <c r="J95" s="42"/>
      <c r="K95" s="43"/>
      <c r="L95" s="42"/>
      <c r="M95" s="43"/>
      <c r="N95" s="42"/>
      <c r="O95" s="43"/>
      <c r="P95" s="42"/>
      <c r="Q95" s="43"/>
      <c r="R95" s="42"/>
      <c r="S95" s="43"/>
      <c r="T95" s="42"/>
      <c r="U95" s="43"/>
      <c r="V95" s="42"/>
      <c r="W95" s="43"/>
      <c r="X95" s="42"/>
      <c r="Y95" s="43"/>
      <c r="Z95" s="42"/>
      <c r="AA95" s="43"/>
      <c r="AB95" s="42"/>
      <c r="AC95" s="43"/>
      <c r="AD95" s="42"/>
      <c r="AE95" s="43"/>
      <c r="AF95" s="42"/>
      <c r="AG95" s="43"/>
      <c r="AH95" s="42"/>
      <c r="AI95" s="44"/>
      <c r="AJ95" s="58">
        <f t="shared" si="36"/>
        <v>0</v>
      </c>
      <c r="AK95" s="58"/>
      <c r="AL95" s="58"/>
    </row>
    <row r="96" spans="2:38" x14ac:dyDescent="0.3">
      <c r="B96" s="4" t="s">
        <v>121</v>
      </c>
      <c r="C96" s="4"/>
      <c r="D96" s="4"/>
      <c r="E96" s="43"/>
      <c r="F96" s="42"/>
      <c r="G96" s="43"/>
      <c r="H96" s="42"/>
      <c r="I96" s="43"/>
      <c r="J96" s="42"/>
      <c r="K96" s="43"/>
      <c r="L96" s="42"/>
      <c r="M96" s="43"/>
      <c r="N96" s="42"/>
      <c r="O96" s="43"/>
      <c r="P96" s="42"/>
      <c r="Q96" s="43"/>
      <c r="R96" s="42"/>
      <c r="S96" s="43"/>
      <c r="T96" s="42"/>
      <c r="U96" s="43"/>
      <c r="V96" s="42"/>
      <c r="W96" s="43"/>
      <c r="X96" s="42"/>
      <c r="Y96" s="43"/>
      <c r="Z96" s="42"/>
      <c r="AA96" s="43"/>
      <c r="AB96" s="42"/>
      <c r="AC96" s="43"/>
      <c r="AD96" s="42"/>
      <c r="AE96" s="43"/>
      <c r="AF96" s="42"/>
      <c r="AG96" s="43"/>
      <c r="AH96" s="42"/>
      <c r="AI96" s="44"/>
      <c r="AJ96" s="58">
        <f t="shared" si="36"/>
        <v>0</v>
      </c>
      <c r="AK96" s="58"/>
      <c r="AL96" s="58"/>
    </row>
    <row r="97" spans="2:38" x14ac:dyDescent="0.3">
      <c r="B97" s="4" t="s">
        <v>86</v>
      </c>
      <c r="C97" s="4"/>
      <c r="D97" s="4"/>
      <c r="E97" s="43"/>
      <c r="F97" s="42"/>
      <c r="G97" s="43"/>
      <c r="H97" s="42"/>
      <c r="I97" s="43"/>
      <c r="J97" s="42"/>
      <c r="K97" s="43"/>
      <c r="L97" s="42"/>
      <c r="M97" s="43"/>
      <c r="N97" s="42"/>
      <c r="O97" s="43"/>
      <c r="P97" s="42"/>
      <c r="Q97" s="43"/>
      <c r="R97" s="42"/>
      <c r="S97" s="43"/>
      <c r="T97" s="42"/>
      <c r="U97" s="43"/>
      <c r="V97" s="42"/>
      <c r="W97" s="43"/>
      <c r="X97" s="42"/>
      <c r="Y97" s="43"/>
      <c r="Z97" s="42"/>
      <c r="AA97" s="43"/>
      <c r="AB97" s="42"/>
      <c r="AC97" s="43"/>
      <c r="AD97" s="42"/>
      <c r="AE97" s="43"/>
      <c r="AF97" s="42"/>
      <c r="AG97" s="43"/>
      <c r="AH97" s="42"/>
      <c r="AI97" s="44"/>
      <c r="AJ97" s="58">
        <f t="shared" si="36"/>
        <v>0</v>
      </c>
      <c r="AK97" s="58"/>
      <c r="AL97" s="58"/>
    </row>
    <row r="98" spans="2:38" x14ac:dyDescent="0.3">
      <c r="B98" s="4" t="s">
        <v>87</v>
      </c>
      <c r="C98" s="4"/>
      <c r="D98" s="4"/>
      <c r="E98" s="43"/>
      <c r="F98" s="42"/>
      <c r="G98" s="43"/>
      <c r="H98" s="42"/>
      <c r="I98" s="43"/>
      <c r="J98" s="42"/>
      <c r="K98" s="43"/>
      <c r="L98" s="42"/>
      <c r="M98" s="43"/>
      <c r="N98" s="42"/>
      <c r="O98" s="43"/>
      <c r="P98" s="42"/>
      <c r="Q98" s="43"/>
      <c r="R98" s="42"/>
      <c r="S98" s="43"/>
      <c r="T98" s="42"/>
      <c r="U98" s="43"/>
      <c r="V98" s="42"/>
      <c r="W98" s="43"/>
      <c r="X98" s="42"/>
      <c r="Y98" s="43"/>
      <c r="Z98" s="42"/>
      <c r="AA98" s="43"/>
      <c r="AB98" s="42"/>
      <c r="AC98" s="43"/>
      <c r="AD98" s="42"/>
      <c r="AE98" s="43"/>
      <c r="AF98" s="42"/>
      <c r="AG98" s="43"/>
      <c r="AH98" s="42"/>
      <c r="AI98" s="44"/>
      <c r="AJ98" s="58">
        <f>SUM(E98:AI98)</f>
        <v>0</v>
      </c>
      <c r="AK98" s="58"/>
      <c r="AL98" s="58"/>
    </row>
    <row r="99" spans="2:38" x14ac:dyDescent="0.3">
      <c r="B99" s="4" t="s">
        <v>99</v>
      </c>
      <c r="C99" s="4"/>
      <c r="D99" s="4"/>
      <c r="E99" s="43"/>
      <c r="F99" s="42"/>
      <c r="G99" s="43"/>
      <c r="H99" s="42"/>
      <c r="I99" s="43"/>
      <c r="J99" s="42"/>
      <c r="K99" s="43"/>
      <c r="L99" s="42"/>
      <c r="M99" s="43"/>
      <c r="N99" s="42"/>
      <c r="O99" s="43"/>
      <c r="P99" s="42"/>
      <c r="Q99" s="43"/>
      <c r="R99" s="42"/>
      <c r="S99" s="43"/>
      <c r="T99" s="42"/>
      <c r="U99" s="43"/>
      <c r="V99" s="42"/>
      <c r="W99" s="43"/>
      <c r="X99" s="42"/>
      <c r="Y99" s="43"/>
      <c r="Z99" s="42"/>
      <c r="AA99" s="43"/>
      <c r="AB99" s="42"/>
      <c r="AC99" s="43"/>
      <c r="AD99" s="42"/>
      <c r="AE99" s="43"/>
      <c r="AF99" s="42"/>
      <c r="AG99" s="43"/>
      <c r="AH99" s="42"/>
      <c r="AI99" s="44"/>
      <c r="AJ99" s="58">
        <f>SUM(E99:AI99)</f>
        <v>0</v>
      </c>
      <c r="AK99" s="58"/>
      <c r="AL99" s="58"/>
    </row>
    <row r="100" spans="2:38" x14ac:dyDescent="0.3">
      <c r="B100" s="4" t="s">
        <v>112</v>
      </c>
      <c r="C100" s="4"/>
      <c r="D100" s="4"/>
      <c r="E100" s="43"/>
      <c r="F100" s="42"/>
      <c r="G100" s="43"/>
      <c r="H100" s="42"/>
      <c r="I100" s="43"/>
      <c r="J100" s="42"/>
      <c r="K100" s="43"/>
      <c r="L100" s="42"/>
      <c r="M100" s="43"/>
      <c r="N100" s="42"/>
      <c r="O100" s="43"/>
      <c r="P100" s="42"/>
      <c r="Q100" s="43"/>
      <c r="R100" s="42"/>
      <c r="S100" s="43"/>
      <c r="T100" s="42"/>
      <c r="U100" s="43"/>
      <c r="V100" s="42"/>
      <c r="W100" s="43"/>
      <c r="X100" s="42"/>
      <c r="Y100" s="43"/>
      <c r="Z100" s="42"/>
      <c r="AA100" s="43"/>
      <c r="AB100" s="42"/>
      <c r="AC100" s="43"/>
      <c r="AD100" s="42"/>
      <c r="AE100" s="43"/>
      <c r="AF100" s="42"/>
      <c r="AG100" s="43"/>
      <c r="AH100" s="42"/>
      <c r="AI100" s="44"/>
      <c r="AJ100" s="58">
        <f>SUM(E100:AI100)</f>
        <v>0</v>
      </c>
      <c r="AK100" s="58"/>
      <c r="AL100" s="58"/>
    </row>
    <row r="101" spans="2:38" x14ac:dyDescent="0.3">
      <c r="B101" s="4" t="s">
        <v>113</v>
      </c>
      <c r="C101" s="4"/>
      <c r="D101" s="4"/>
      <c r="E101" s="43"/>
      <c r="F101" s="42"/>
      <c r="G101" s="43"/>
      <c r="H101" s="42"/>
      <c r="I101" s="43"/>
      <c r="J101" s="42"/>
      <c r="K101" s="43"/>
      <c r="L101" s="42"/>
      <c r="M101" s="43"/>
      <c r="N101" s="42"/>
      <c r="O101" s="43"/>
      <c r="P101" s="42"/>
      <c r="Q101" s="43"/>
      <c r="R101" s="42"/>
      <c r="S101" s="43"/>
      <c r="T101" s="42"/>
      <c r="U101" s="43"/>
      <c r="V101" s="42"/>
      <c r="W101" s="43"/>
      <c r="X101" s="42"/>
      <c r="Y101" s="43"/>
      <c r="Z101" s="42"/>
      <c r="AA101" s="43"/>
      <c r="AB101" s="42"/>
      <c r="AC101" s="43"/>
      <c r="AD101" s="42"/>
      <c r="AE101" s="43"/>
      <c r="AF101" s="42"/>
      <c r="AG101" s="43"/>
      <c r="AH101" s="42"/>
      <c r="AI101" s="44"/>
      <c r="AJ101" s="58">
        <f>SUM(E101:AI101)</f>
        <v>0</v>
      </c>
      <c r="AK101" s="58"/>
      <c r="AL101" s="58"/>
    </row>
    <row r="102" spans="2:38" x14ac:dyDescent="0.3">
      <c r="B102" s="4" t="s">
        <v>114</v>
      </c>
      <c r="C102" s="4"/>
      <c r="D102" s="4"/>
      <c r="E102" s="43"/>
      <c r="F102" s="42"/>
      <c r="G102" s="43"/>
      <c r="H102" s="42"/>
      <c r="I102" s="43"/>
      <c r="J102" s="42"/>
      <c r="K102" s="43"/>
      <c r="L102" s="42"/>
      <c r="M102" s="43"/>
      <c r="N102" s="42"/>
      <c r="O102" s="43"/>
      <c r="P102" s="42"/>
      <c r="Q102" s="43"/>
      <c r="R102" s="42"/>
      <c r="S102" s="43"/>
      <c r="T102" s="42"/>
      <c r="U102" s="43"/>
      <c r="V102" s="42"/>
      <c r="W102" s="43"/>
      <c r="X102" s="42"/>
      <c r="Y102" s="43"/>
      <c r="Z102" s="42"/>
      <c r="AA102" s="43"/>
      <c r="AB102" s="42"/>
      <c r="AC102" s="43"/>
      <c r="AD102" s="42"/>
      <c r="AE102" s="43"/>
      <c r="AF102" s="42"/>
      <c r="AG102" s="43"/>
      <c r="AH102" s="42"/>
      <c r="AI102" s="44"/>
      <c r="AJ102" s="58">
        <f>SUM(E102:AI102)</f>
        <v>0</v>
      </c>
      <c r="AK102" s="58"/>
      <c r="AL102" s="58"/>
    </row>
    <row r="103" spans="2:38" x14ac:dyDescent="0.3">
      <c r="B103" s="4" t="s">
        <v>115</v>
      </c>
      <c r="C103" s="4"/>
      <c r="D103" s="4"/>
      <c r="E103" s="43"/>
      <c r="F103" s="42"/>
      <c r="G103" s="43"/>
      <c r="H103" s="42"/>
      <c r="I103" s="43"/>
      <c r="J103" s="42"/>
      <c r="K103" s="43"/>
      <c r="L103" s="42"/>
      <c r="M103" s="43"/>
      <c r="N103" s="42"/>
      <c r="O103" s="43"/>
      <c r="P103" s="42"/>
      <c r="Q103" s="43"/>
      <c r="R103" s="42"/>
      <c r="S103" s="43"/>
      <c r="T103" s="42"/>
      <c r="U103" s="43"/>
      <c r="V103" s="42"/>
      <c r="W103" s="43"/>
      <c r="X103" s="42"/>
      <c r="Y103" s="43"/>
      <c r="Z103" s="42"/>
      <c r="AA103" s="43"/>
      <c r="AB103" s="42"/>
      <c r="AC103" s="43"/>
      <c r="AD103" s="42"/>
      <c r="AE103" s="43"/>
      <c r="AF103" s="42"/>
      <c r="AG103" s="43"/>
      <c r="AH103" s="42"/>
      <c r="AI103" s="44"/>
      <c r="AJ103" s="58">
        <f>SUM(E103:AI103)</f>
        <v>0</v>
      </c>
      <c r="AK103" s="58"/>
      <c r="AL103" s="58"/>
    </row>
    <row r="104" spans="2:38" x14ac:dyDescent="0.3">
      <c r="B104" s="4" t="s">
        <v>122</v>
      </c>
      <c r="C104" s="4"/>
      <c r="D104" s="4"/>
      <c r="E104" s="43"/>
      <c r="F104" s="42"/>
      <c r="G104" s="43"/>
      <c r="H104" s="42"/>
      <c r="I104" s="43"/>
      <c r="J104" s="42"/>
      <c r="K104" s="43"/>
      <c r="L104" s="42"/>
      <c r="M104" s="43"/>
      <c r="N104" s="42"/>
      <c r="O104" s="43"/>
      <c r="P104" s="42"/>
      <c r="Q104" s="43"/>
      <c r="R104" s="42"/>
      <c r="S104" s="43"/>
      <c r="T104" s="42"/>
      <c r="U104" s="43"/>
      <c r="V104" s="42"/>
      <c r="W104" s="43"/>
      <c r="X104" s="42"/>
      <c r="Y104" s="43"/>
      <c r="Z104" s="42"/>
      <c r="AA104" s="43"/>
      <c r="AB104" s="42"/>
      <c r="AC104" s="43"/>
      <c r="AD104" s="42"/>
      <c r="AE104" s="43"/>
      <c r="AF104" s="42"/>
      <c r="AG104" s="43"/>
      <c r="AH104" s="42"/>
      <c r="AI104" s="44"/>
      <c r="AJ104" s="58">
        <f>SUM(E104:AI104)</f>
        <v>0</v>
      </c>
      <c r="AK104" s="58"/>
      <c r="AL104" s="58"/>
    </row>
    <row r="105" spans="2:38" x14ac:dyDescent="0.3">
      <c r="B105" s="4" t="s">
        <v>128</v>
      </c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H105" s="3"/>
      <c r="AI105" s="3"/>
      <c r="AJ105" s="3"/>
      <c r="AK105" s="3"/>
    </row>
    <row r="106" spans="2:38" x14ac:dyDescent="0.3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H106" s="3"/>
      <c r="AI106" s="3"/>
      <c r="AJ106" s="3"/>
      <c r="AK106" s="3"/>
    </row>
    <row r="107" spans="2:38" x14ac:dyDescent="0.3">
      <c r="B107" s="41">
        <v>45352</v>
      </c>
    </row>
    <row r="109" spans="2:38" x14ac:dyDescent="0.3">
      <c r="B109" s="34" t="s">
        <v>3</v>
      </c>
      <c r="C109" s="4"/>
      <c r="D109" s="4"/>
      <c r="E109" s="35">
        <f>+B107</f>
        <v>45352</v>
      </c>
      <c r="F109" s="35">
        <f>+E109+1</f>
        <v>45353</v>
      </c>
      <c r="G109" s="35">
        <f t="shared" ref="G109:AI109" si="37">+F109+1</f>
        <v>45354</v>
      </c>
      <c r="H109" s="35">
        <f t="shared" si="37"/>
        <v>45355</v>
      </c>
      <c r="I109" s="35">
        <f t="shared" si="37"/>
        <v>45356</v>
      </c>
      <c r="J109" s="35">
        <f t="shared" si="37"/>
        <v>45357</v>
      </c>
      <c r="K109" s="35">
        <f t="shared" si="37"/>
        <v>45358</v>
      </c>
      <c r="L109" s="35">
        <f t="shared" si="37"/>
        <v>45359</v>
      </c>
      <c r="M109" s="35">
        <f t="shared" si="37"/>
        <v>45360</v>
      </c>
      <c r="N109" s="35">
        <f t="shared" si="37"/>
        <v>45361</v>
      </c>
      <c r="O109" s="35">
        <f t="shared" si="37"/>
        <v>45362</v>
      </c>
      <c r="P109" s="35">
        <f t="shared" si="37"/>
        <v>45363</v>
      </c>
      <c r="Q109" s="35">
        <f t="shared" si="37"/>
        <v>45364</v>
      </c>
      <c r="R109" s="35">
        <f t="shared" si="37"/>
        <v>45365</v>
      </c>
      <c r="S109" s="35">
        <f t="shared" si="37"/>
        <v>45366</v>
      </c>
      <c r="T109" s="35">
        <f t="shared" si="37"/>
        <v>45367</v>
      </c>
      <c r="U109" s="35">
        <f t="shared" si="37"/>
        <v>45368</v>
      </c>
      <c r="V109" s="35">
        <f t="shared" si="37"/>
        <v>45369</v>
      </c>
      <c r="W109" s="35">
        <f t="shared" si="37"/>
        <v>45370</v>
      </c>
      <c r="X109" s="35">
        <f t="shared" si="37"/>
        <v>45371</v>
      </c>
      <c r="Y109" s="35">
        <f t="shared" si="37"/>
        <v>45372</v>
      </c>
      <c r="Z109" s="35">
        <f t="shared" si="37"/>
        <v>45373</v>
      </c>
      <c r="AA109" s="35">
        <f t="shared" si="37"/>
        <v>45374</v>
      </c>
      <c r="AB109" s="35">
        <f t="shared" si="37"/>
        <v>45375</v>
      </c>
      <c r="AC109" s="35">
        <f t="shared" si="37"/>
        <v>45376</v>
      </c>
      <c r="AD109" s="35">
        <f t="shared" si="37"/>
        <v>45377</v>
      </c>
      <c r="AE109" s="35">
        <f t="shared" si="37"/>
        <v>45378</v>
      </c>
      <c r="AF109" s="35">
        <f t="shared" si="37"/>
        <v>45379</v>
      </c>
      <c r="AG109" s="35">
        <f t="shared" si="37"/>
        <v>45380</v>
      </c>
      <c r="AH109" s="35">
        <f t="shared" si="37"/>
        <v>45381</v>
      </c>
      <c r="AI109" s="35">
        <f t="shared" si="37"/>
        <v>45382</v>
      </c>
      <c r="AJ109" s="67" t="s">
        <v>2</v>
      </c>
      <c r="AK109" s="68"/>
      <c r="AL109" s="68"/>
    </row>
    <row r="110" spans="2:38" x14ac:dyDescent="0.3">
      <c r="B110" s="13" t="s">
        <v>2</v>
      </c>
      <c r="C110" s="13"/>
      <c r="D110" s="13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69">
        <f>SUM(AJ111:AK148)</f>
        <v>0</v>
      </c>
      <c r="AK110" s="70"/>
      <c r="AL110" s="70"/>
    </row>
    <row r="111" spans="2:38" x14ac:dyDescent="0.3">
      <c r="B111" s="62" t="s">
        <v>4</v>
      </c>
      <c r="C111" s="62"/>
      <c r="D111" s="62"/>
      <c r="E111" s="43"/>
      <c r="F111" s="42"/>
      <c r="G111" s="43"/>
      <c r="H111" s="42"/>
      <c r="I111" s="43"/>
      <c r="J111" s="42"/>
      <c r="K111" s="43"/>
      <c r="L111" s="42"/>
      <c r="M111" s="43"/>
      <c r="N111" s="42"/>
      <c r="O111" s="43"/>
      <c r="P111" s="42"/>
      <c r="Q111" s="43"/>
      <c r="R111" s="42"/>
      <c r="S111" s="43"/>
      <c r="T111" s="42"/>
      <c r="U111" s="43"/>
      <c r="V111" s="42"/>
      <c r="W111" s="43"/>
      <c r="X111" s="42"/>
      <c r="Y111" s="43"/>
      <c r="Z111" s="42"/>
      <c r="AA111" s="43"/>
      <c r="AB111" s="42"/>
      <c r="AC111" s="43"/>
      <c r="AD111" s="42"/>
      <c r="AE111" s="43"/>
      <c r="AF111" s="42"/>
      <c r="AG111" s="43"/>
      <c r="AH111" s="42"/>
      <c r="AI111" s="44"/>
      <c r="AJ111" s="58">
        <f>SUM(E111:AI111)</f>
        <v>0</v>
      </c>
      <c r="AK111" s="58"/>
      <c r="AL111" s="58"/>
    </row>
    <row r="112" spans="2:38" x14ac:dyDescent="0.3">
      <c r="B112" s="62" t="s">
        <v>5</v>
      </c>
      <c r="C112" s="62"/>
      <c r="D112" s="62"/>
      <c r="E112" s="43"/>
      <c r="F112" s="42"/>
      <c r="G112" s="43"/>
      <c r="H112" s="42"/>
      <c r="I112" s="43"/>
      <c r="J112" s="42"/>
      <c r="K112" s="43"/>
      <c r="L112" s="42"/>
      <c r="M112" s="43"/>
      <c r="N112" s="42"/>
      <c r="O112" s="43"/>
      <c r="P112" s="42"/>
      <c r="Q112" s="43"/>
      <c r="R112" s="42"/>
      <c r="S112" s="43"/>
      <c r="T112" s="42"/>
      <c r="U112" s="43"/>
      <c r="V112" s="42"/>
      <c r="W112" s="43"/>
      <c r="X112" s="42"/>
      <c r="Y112" s="43"/>
      <c r="Z112" s="42"/>
      <c r="AA112" s="43"/>
      <c r="AB112" s="42"/>
      <c r="AC112" s="43"/>
      <c r="AD112" s="42"/>
      <c r="AE112" s="43"/>
      <c r="AF112" s="42"/>
      <c r="AG112" s="43"/>
      <c r="AH112" s="42"/>
      <c r="AI112" s="44"/>
      <c r="AJ112" s="58">
        <f>SUM(E112:AI112)</f>
        <v>0</v>
      </c>
      <c r="AK112" s="58"/>
      <c r="AL112" s="58"/>
    </row>
    <row r="113" spans="2:38" x14ac:dyDescent="0.3">
      <c r="B113" s="62" t="s">
        <v>6</v>
      </c>
      <c r="C113" s="62"/>
      <c r="D113" s="62"/>
      <c r="E113" s="43"/>
      <c r="F113" s="42"/>
      <c r="G113" s="43"/>
      <c r="H113" s="42"/>
      <c r="I113" s="43"/>
      <c r="J113" s="42"/>
      <c r="K113" s="43"/>
      <c r="L113" s="42"/>
      <c r="M113" s="43"/>
      <c r="N113" s="42"/>
      <c r="O113" s="43"/>
      <c r="P113" s="42"/>
      <c r="Q113" s="43"/>
      <c r="R113" s="42"/>
      <c r="S113" s="43"/>
      <c r="T113" s="42"/>
      <c r="U113" s="43"/>
      <c r="V113" s="42"/>
      <c r="W113" s="43"/>
      <c r="X113" s="42"/>
      <c r="Y113" s="43"/>
      <c r="Z113" s="42"/>
      <c r="AA113" s="43"/>
      <c r="AB113" s="42"/>
      <c r="AC113" s="43"/>
      <c r="AD113" s="42"/>
      <c r="AE113" s="43"/>
      <c r="AF113" s="42"/>
      <c r="AG113" s="43"/>
      <c r="AH113" s="42"/>
      <c r="AI113" s="44"/>
      <c r="AJ113" s="58">
        <f t="shared" ref="AJ113" si="38">SUM(E113:AI113)</f>
        <v>0</v>
      </c>
      <c r="AK113" s="58"/>
      <c r="AL113" s="58"/>
    </row>
    <row r="114" spans="2:38" x14ac:dyDescent="0.3">
      <c r="B114" s="62" t="s">
        <v>98</v>
      </c>
      <c r="C114" s="62"/>
      <c r="D114" s="62"/>
      <c r="E114" s="43"/>
      <c r="F114" s="42"/>
      <c r="G114" s="43"/>
      <c r="H114" s="42"/>
      <c r="I114" s="43"/>
      <c r="J114" s="42"/>
      <c r="K114" s="43"/>
      <c r="L114" s="42"/>
      <c r="M114" s="43"/>
      <c r="N114" s="42"/>
      <c r="O114" s="43"/>
      <c r="P114" s="42"/>
      <c r="Q114" s="43"/>
      <c r="R114" s="42"/>
      <c r="S114" s="43"/>
      <c r="T114" s="42"/>
      <c r="U114" s="43"/>
      <c r="V114" s="42"/>
      <c r="W114" s="43"/>
      <c r="X114" s="42"/>
      <c r="Y114" s="43"/>
      <c r="Z114" s="42"/>
      <c r="AA114" s="43"/>
      <c r="AB114" s="42"/>
      <c r="AC114" s="43"/>
      <c r="AD114" s="42"/>
      <c r="AE114" s="43"/>
      <c r="AF114" s="42"/>
      <c r="AG114" s="43"/>
      <c r="AH114" s="42"/>
      <c r="AI114" s="44"/>
      <c r="AJ114" s="58">
        <f>SUM(E114:AI114)</f>
        <v>0</v>
      </c>
      <c r="AK114" s="58"/>
      <c r="AL114" s="58"/>
    </row>
    <row r="115" spans="2:38" x14ac:dyDescent="0.3">
      <c r="B115" s="62" t="s">
        <v>7</v>
      </c>
      <c r="C115" s="62"/>
      <c r="D115" s="62"/>
      <c r="E115" s="43"/>
      <c r="F115" s="42"/>
      <c r="G115" s="43"/>
      <c r="H115" s="42"/>
      <c r="I115" s="43"/>
      <c r="J115" s="42"/>
      <c r="K115" s="43"/>
      <c r="L115" s="42"/>
      <c r="M115" s="43"/>
      <c r="N115" s="42"/>
      <c r="O115" s="43"/>
      <c r="P115" s="42"/>
      <c r="Q115" s="43"/>
      <c r="R115" s="42"/>
      <c r="S115" s="43"/>
      <c r="T115" s="42"/>
      <c r="U115" s="43"/>
      <c r="V115" s="42"/>
      <c r="W115" s="43"/>
      <c r="X115" s="42"/>
      <c r="Y115" s="43"/>
      <c r="Z115" s="42"/>
      <c r="AA115" s="43"/>
      <c r="AB115" s="42"/>
      <c r="AC115" s="43"/>
      <c r="AD115" s="42"/>
      <c r="AE115" s="43"/>
      <c r="AF115" s="42"/>
      <c r="AG115" s="43"/>
      <c r="AH115" s="42"/>
      <c r="AI115" s="44"/>
      <c r="AJ115" s="58">
        <f t="shared" ref="AJ115:AJ147" si="39">SUM(E115:AI115)</f>
        <v>0</v>
      </c>
      <c r="AK115" s="58"/>
      <c r="AL115" s="58"/>
    </row>
    <row r="116" spans="2:38" x14ac:dyDescent="0.3">
      <c r="B116" s="62" t="s">
        <v>8</v>
      </c>
      <c r="C116" s="62"/>
      <c r="D116" s="62"/>
      <c r="E116" s="43"/>
      <c r="F116" s="42"/>
      <c r="G116" s="43"/>
      <c r="H116" s="42"/>
      <c r="I116" s="43"/>
      <c r="J116" s="42"/>
      <c r="K116" s="43"/>
      <c r="L116" s="42"/>
      <c r="M116" s="43"/>
      <c r="N116" s="42"/>
      <c r="O116" s="43"/>
      <c r="P116" s="42"/>
      <c r="Q116" s="43"/>
      <c r="R116" s="42"/>
      <c r="S116" s="43"/>
      <c r="T116" s="42"/>
      <c r="U116" s="43"/>
      <c r="V116" s="42"/>
      <c r="W116" s="43"/>
      <c r="X116" s="42"/>
      <c r="Y116" s="43"/>
      <c r="Z116" s="42"/>
      <c r="AA116" s="43"/>
      <c r="AB116" s="42"/>
      <c r="AC116" s="43"/>
      <c r="AD116" s="42"/>
      <c r="AE116" s="43"/>
      <c r="AF116" s="42"/>
      <c r="AG116" s="43"/>
      <c r="AH116" s="42"/>
      <c r="AI116" s="44"/>
      <c r="AJ116" s="58">
        <f t="shared" si="39"/>
        <v>0</v>
      </c>
      <c r="AK116" s="58"/>
      <c r="AL116" s="58"/>
    </row>
    <row r="117" spans="2:38" x14ac:dyDescent="0.3">
      <c r="B117" s="62" t="s">
        <v>9</v>
      </c>
      <c r="C117" s="62"/>
      <c r="D117" s="62"/>
      <c r="E117" s="43"/>
      <c r="F117" s="42"/>
      <c r="G117" s="43"/>
      <c r="H117" s="42"/>
      <c r="I117" s="43"/>
      <c r="J117" s="42"/>
      <c r="K117" s="43"/>
      <c r="L117" s="42"/>
      <c r="M117" s="43"/>
      <c r="N117" s="42"/>
      <c r="O117" s="43"/>
      <c r="P117" s="42"/>
      <c r="Q117" s="43"/>
      <c r="R117" s="42"/>
      <c r="S117" s="43"/>
      <c r="T117" s="42"/>
      <c r="U117" s="43"/>
      <c r="V117" s="42"/>
      <c r="W117" s="43"/>
      <c r="X117" s="42"/>
      <c r="Y117" s="43"/>
      <c r="Z117" s="42"/>
      <c r="AA117" s="43"/>
      <c r="AB117" s="42"/>
      <c r="AC117" s="43"/>
      <c r="AD117" s="42"/>
      <c r="AE117" s="43"/>
      <c r="AF117" s="42"/>
      <c r="AG117" s="43"/>
      <c r="AH117" s="42"/>
      <c r="AI117" s="44"/>
      <c r="AJ117" s="58">
        <f t="shared" si="39"/>
        <v>0</v>
      </c>
      <c r="AK117" s="58"/>
      <c r="AL117" s="58"/>
    </row>
    <row r="118" spans="2:38" x14ac:dyDescent="0.3">
      <c r="B118" s="62" t="s">
        <v>10</v>
      </c>
      <c r="C118" s="62"/>
      <c r="D118" s="62"/>
      <c r="E118" s="43"/>
      <c r="F118" s="42"/>
      <c r="G118" s="43"/>
      <c r="H118" s="42"/>
      <c r="I118" s="43"/>
      <c r="J118" s="42"/>
      <c r="K118" s="43"/>
      <c r="L118" s="42"/>
      <c r="M118" s="43"/>
      <c r="N118" s="42"/>
      <c r="O118" s="43"/>
      <c r="P118" s="42"/>
      <c r="Q118" s="43"/>
      <c r="R118" s="42"/>
      <c r="S118" s="43"/>
      <c r="T118" s="42"/>
      <c r="U118" s="43"/>
      <c r="V118" s="42"/>
      <c r="W118" s="43"/>
      <c r="X118" s="42"/>
      <c r="Y118" s="43"/>
      <c r="Z118" s="42"/>
      <c r="AA118" s="43"/>
      <c r="AB118" s="42"/>
      <c r="AC118" s="43"/>
      <c r="AD118" s="42"/>
      <c r="AE118" s="43"/>
      <c r="AF118" s="42"/>
      <c r="AG118" s="43"/>
      <c r="AH118" s="42"/>
      <c r="AI118" s="44"/>
      <c r="AJ118" s="58">
        <f t="shared" si="39"/>
        <v>0</v>
      </c>
      <c r="AK118" s="58"/>
      <c r="AL118" s="58"/>
    </row>
    <row r="119" spans="2:38" x14ac:dyDescent="0.3">
      <c r="B119" s="62" t="s">
        <v>11</v>
      </c>
      <c r="C119" s="62"/>
      <c r="D119" s="62"/>
      <c r="E119" s="43"/>
      <c r="F119" s="42"/>
      <c r="G119" s="43"/>
      <c r="H119" s="42"/>
      <c r="I119" s="43"/>
      <c r="J119" s="42"/>
      <c r="K119" s="43"/>
      <c r="L119" s="42"/>
      <c r="M119" s="43"/>
      <c r="N119" s="42"/>
      <c r="O119" s="43"/>
      <c r="P119" s="42"/>
      <c r="Q119" s="43"/>
      <c r="R119" s="42"/>
      <c r="S119" s="43"/>
      <c r="T119" s="42"/>
      <c r="U119" s="43"/>
      <c r="V119" s="42"/>
      <c r="W119" s="43"/>
      <c r="X119" s="42"/>
      <c r="Y119" s="43"/>
      <c r="Z119" s="42"/>
      <c r="AA119" s="43"/>
      <c r="AB119" s="42"/>
      <c r="AC119" s="43"/>
      <c r="AD119" s="42"/>
      <c r="AE119" s="43"/>
      <c r="AF119" s="42"/>
      <c r="AG119" s="43"/>
      <c r="AH119" s="42"/>
      <c r="AI119" s="44"/>
      <c r="AJ119" s="58">
        <f t="shared" si="39"/>
        <v>0</v>
      </c>
      <c r="AK119" s="58"/>
      <c r="AL119" s="58"/>
    </row>
    <row r="120" spans="2:38" x14ac:dyDescent="0.3">
      <c r="B120" s="62" t="s">
        <v>12</v>
      </c>
      <c r="C120" s="62"/>
      <c r="D120" s="62"/>
      <c r="E120" s="43"/>
      <c r="F120" s="42"/>
      <c r="G120" s="43"/>
      <c r="H120" s="42"/>
      <c r="I120" s="43"/>
      <c r="J120" s="42"/>
      <c r="K120" s="43"/>
      <c r="L120" s="42"/>
      <c r="M120" s="43"/>
      <c r="N120" s="42"/>
      <c r="O120" s="43"/>
      <c r="P120" s="42"/>
      <c r="Q120" s="43"/>
      <c r="R120" s="42"/>
      <c r="S120" s="43"/>
      <c r="T120" s="42"/>
      <c r="U120" s="43"/>
      <c r="V120" s="42"/>
      <c r="W120" s="43"/>
      <c r="X120" s="42"/>
      <c r="Y120" s="43"/>
      <c r="Z120" s="42"/>
      <c r="AA120" s="43"/>
      <c r="AB120" s="42"/>
      <c r="AC120" s="43"/>
      <c r="AD120" s="42"/>
      <c r="AE120" s="43"/>
      <c r="AF120" s="42"/>
      <c r="AG120" s="43"/>
      <c r="AH120" s="42"/>
      <c r="AI120" s="44"/>
      <c r="AJ120" s="58">
        <f t="shared" si="39"/>
        <v>0</v>
      </c>
      <c r="AK120" s="58"/>
      <c r="AL120" s="58"/>
    </row>
    <row r="121" spans="2:38" x14ac:dyDescent="0.3">
      <c r="B121" s="62" t="s">
        <v>13</v>
      </c>
      <c r="C121" s="62"/>
      <c r="D121" s="62"/>
      <c r="E121" s="43"/>
      <c r="F121" s="42"/>
      <c r="G121" s="43"/>
      <c r="H121" s="42"/>
      <c r="I121" s="43"/>
      <c r="J121" s="42"/>
      <c r="K121" s="43"/>
      <c r="L121" s="42"/>
      <c r="M121" s="43"/>
      <c r="N121" s="42"/>
      <c r="O121" s="43"/>
      <c r="P121" s="42"/>
      <c r="Q121" s="43"/>
      <c r="R121" s="42"/>
      <c r="S121" s="43"/>
      <c r="T121" s="42"/>
      <c r="U121" s="43"/>
      <c r="V121" s="42"/>
      <c r="W121" s="43"/>
      <c r="X121" s="42"/>
      <c r="Y121" s="43"/>
      <c r="Z121" s="42"/>
      <c r="AA121" s="43"/>
      <c r="AB121" s="42"/>
      <c r="AC121" s="43"/>
      <c r="AD121" s="42"/>
      <c r="AE121" s="43"/>
      <c r="AF121" s="42"/>
      <c r="AG121" s="43"/>
      <c r="AH121" s="42"/>
      <c r="AI121" s="44"/>
      <c r="AJ121" s="58">
        <f t="shared" si="39"/>
        <v>0</v>
      </c>
      <c r="AK121" s="58"/>
      <c r="AL121" s="58"/>
    </row>
    <row r="122" spans="2:38" x14ac:dyDescent="0.3">
      <c r="B122" s="62" t="s">
        <v>14</v>
      </c>
      <c r="C122" s="62"/>
      <c r="D122" s="62"/>
      <c r="E122" s="43"/>
      <c r="F122" s="42"/>
      <c r="G122" s="43"/>
      <c r="H122" s="42"/>
      <c r="I122" s="43"/>
      <c r="J122" s="42"/>
      <c r="K122" s="43"/>
      <c r="L122" s="42"/>
      <c r="M122" s="43"/>
      <c r="N122" s="42"/>
      <c r="O122" s="43"/>
      <c r="P122" s="42"/>
      <c r="Q122" s="43"/>
      <c r="R122" s="42"/>
      <c r="S122" s="43"/>
      <c r="T122" s="42"/>
      <c r="U122" s="43"/>
      <c r="V122" s="42"/>
      <c r="W122" s="43"/>
      <c r="X122" s="42"/>
      <c r="Y122" s="43"/>
      <c r="Z122" s="42"/>
      <c r="AA122" s="43"/>
      <c r="AB122" s="42"/>
      <c r="AC122" s="43"/>
      <c r="AD122" s="42"/>
      <c r="AE122" s="43"/>
      <c r="AF122" s="42"/>
      <c r="AG122" s="43"/>
      <c r="AH122" s="42"/>
      <c r="AI122" s="44"/>
      <c r="AJ122" s="58">
        <f t="shared" si="39"/>
        <v>0</v>
      </c>
      <c r="AK122" s="58"/>
      <c r="AL122" s="58"/>
    </row>
    <row r="123" spans="2:38" x14ac:dyDescent="0.3">
      <c r="B123" s="62" t="s">
        <v>15</v>
      </c>
      <c r="C123" s="62"/>
      <c r="D123" s="62"/>
      <c r="E123" s="43"/>
      <c r="F123" s="42"/>
      <c r="G123" s="43"/>
      <c r="H123" s="42"/>
      <c r="I123" s="43"/>
      <c r="J123" s="42"/>
      <c r="K123" s="43"/>
      <c r="L123" s="42"/>
      <c r="M123" s="43"/>
      <c r="N123" s="42"/>
      <c r="O123" s="43"/>
      <c r="P123" s="42"/>
      <c r="Q123" s="43"/>
      <c r="R123" s="42"/>
      <c r="S123" s="43"/>
      <c r="T123" s="42"/>
      <c r="U123" s="43"/>
      <c r="V123" s="42"/>
      <c r="W123" s="43"/>
      <c r="X123" s="42"/>
      <c r="Y123" s="43"/>
      <c r="Z123" s="42"/>
      <c r="AA123" s="43"/>
      <c r="AB123" s="42"/>
      <c r="AC123" s="43"/>
      <c r="AD123" s="42"/>
      <c r="AE123" s="43"/>
      <c r="AF123" s="42"/>
      <c r="AG123" s="43"/>
      <c r="AH123" s="42"/>
      <c r="AI123" s="44"/>
      <c r="AJ123" s="58">
        <f t="shared" si="39"/>
        <v>0</v>
      </c>
      <c r="AK123" s="58"/>
      <c r="AL123" s="58"/>
    </row>
    <row r="124" spans="2:38" x14ac:dyDescent="0.3">
      <c r="B124" s="62" t="s">
        <v>16</v>
      </c>
      <c r="C124" s="62"/>
      <c r="D124" s="62"/>
      <c r="E124" s="43"/>
      <c r="F124" s="42"/>
      <c r="G124" s="43"/>
      <c r="H124" s="42"/>
      <c r="I124" s="43"/>
      <c r="J124" s="42"/>
      <c r="K124" s="43"/>
      <c r="L124" s="42"/>
      <c r="M124" s="43"/>
      <c r="N124" s="42"/>
      <c r="O124" s="43"/>
      <c r="P124" s="42"/>
      <c r="Q124" s="43"/>
      <c r="R124" s="42"/>
      <c r="S124" s="43"/>
      <c r="T124" s="42"/>
      <c r="U124" s="43"/>
      <c r="V124" s="42"/>
      <c r="W124" s="43"/>
      <c r="X124" s="42"/>
      <c r="Y124" s="43"/>
      <c r="Z124" s="42"/>
      <c r="AA124" s="43"/>
      <c r="AB124" s="42"/>
      <c r="AC124" s="43"/>
      <c r="AD124" s="42"/>
      <c r="AE124" s="43"/>
      <c r="AF124" s="42"/>
      <c r="AG124" s="43"/>
      <c r="AH124" s="42"/>
      <c r="AI124" s="44"/>
      <c r="AJ124" s="58">
        <f t="shared" si="39"/>
        <v>0</v>
      </c>
      <c r="AK124" s="58"/>
      <c r="AL124" s="58"/>
    </row>
    <row r="125" spans="2:38" x14ac:dyDescent="0.3">
      <c r="B125" s="62" t="s">
        <v>17</v>
      </c>
      <c r="C125" s="62"/>
      <c r="D125" s="62"/>
      <c r="E125" s="43"/>
      <c r="F125" s="42"/>
      <c r="G125" s="43"/>
      <c r="H125" s="42"/>
      <c r="I125" s="43"/>
      <c r="J125" s="42"/>
      <c r="K125" s="43"/>
      <c r="L125" s="42"/>
      <c r="M125" s="43"/>
      <c r="N125" s="42"/>
      <c r="O125" s="43"/>
      <c r="P125" s="42"/>
      <c r="Q125" s="43"/>
      <c r="R125" s="42"/>
      <c r="S125" s="43"/>
      <c r="T125" s="42"/>
      <c r="U125" s="43"/>
      <c r="V125" s="42"/>
      <c r="W125" s="43"/>
      <c r="X125" s="42"/>
      <c r="Y125" s="43"/>
      <c r="Z125" s="42"/>
      <c r="AA125" s="43"/>
      <c r="AB125" s="42"/>
      <c r="AC125" s="43"/>
      <c r="AD125" s="42"/>
      <c r="AE125" s="43"/>
      <c r="AF125" s="42"/>
      <c r="AG125" s="43"/>
      <c r="AH125" s="42"/>
      <c r="AI125" s="44"/>
      <c r="AJ125" s="58">
        <f t="shared" si="39"/>
        <v>0</v>
      </c>
      <c r="AK125" s="58"/>
      <c r="AL125" s="58"/>
    </row>
    <row r="126" spans="2:38" x14ac:dyDescent="0.3">
      <c r="B126" s="62" t="s">
        <v>18</v>
      </c>
      <c r="C126" s="62"/>
      <c r="D126" s="62"/>
      <c r="E126" s="43"/>
      <c r="F126" s="42"/>
      <c r="G126" s="43"/>
      <c r="H126" s="42"/>
      <c r="I126" s="43"/>
      <c r="J126" s="42"/>
      <c r="K126" s="43"/>
      <c r="L126" s="42"/>
      <c r="M126" s="43"/>
      <c r="N126" s="42"/>
      <c r="O126" s="43"/>
      <c r="P126" s="42"/>
      <c r="Q126" s="43"/>
      <c r="R126" s="42"/>
      <c r="S126" s="43"/>
      <c r="T126" s="42"/>
      <c r="U126" s="43"/>
      <c r="V126" s="42"/>
      <c r="W126" s="43"/>
      <c r="X126" s="42"/>
      <c r="Y126" s="43"/>
      <c r="Z126" s="42"/>
      <c r="AA126" s="43"/>
      <c r="AB126" s="42"/>
      <c r="AC126" s="43"/>
      <c r="AD126" s="42"/>
      <c r="AE126" s="43"/>
      <c r="AF126" s="42"/>
      <c r="AG126" s="43"/>
      <c r="AH126" s="42"/>
      <c r="AI126" s="44"/>
      <c r="AJ126" s="58">
        <f t="shared" si="39"/>
        <v>0</v>
      </c>
      <c r="AK126" s="58"/>
      <c r="AL126" s="58"/>
    </row>
    <row r="127" spans="2:38" x14ac:dyDescent="0.3">
      <c r="B127" s="62" t="s">
        <v>19</v>
      </c>
      <c r="C127" s="62"/>
      <c r="D127" s="62"/>
      <c r="E127" s="43"/>
      <c r="F127" s="42"/>
      <c r="G127" s="43"/>
      <c r="H127" s="42"/>
      <c r="I127" s="43"/>
      <c r="J127" s="42"/>
      <c r="K127" s="43"/>
      <c r="L127" s="42"/>
      <c r="M127" s="43"/>
      <c r="N127" s="42"/>
      <c r="O127" s="43"/>
      <c r="P127" s="42"/>
      <c r="Q127" s="43"/>
      <c r="R127" s="42"/>
      <c r="S127" s="43"/>
      <c r="T127" s="42"/>
      <c r="U127" s="43"/>
      <c r="V127" s="42"/>
      <c r="W127" s="43"/>
      <c r="X127" s="42"/>
      <c r="Y127" s="43"/>
      <c r="Z127" s="42"/>
      <c r="AA127" s="43"/>
      <c r="AB127" s="42"/>
      <c r="AC127" s="43"/>
      <c r="AD127" s="42"/>
      <c r="AE127" s="43"/>
      <c r="AF127" s="42"/>
      <c r="AG127" s="43"/>
      <c r="AH127" s="42"/>
      <c r="AI127" s="44"/>
      <c r="AJ127" s="58">
        <f t="shared" si="39"/>
        <v>0</v>
      </c>
      <c r="AK127" s="58"/>
      <c r="AL127" s="58"/>
    </row>
    <row r="128" spans="2:38" x14ac:dyDescent="0.3">
      <c r="B128" s="62" t="s">
        <v>20</v>
      </c>
      <c r="C128" s="62"/>
      <c r="D128" s="62"/>
      <c r="E128" s="43"/>
      <c r="F128" s="42"/>
      <c r="G128" s="43"/>
      <c r="H128" s="42"/>
      <c r="I128" s="43"/>
      <c r="J128" s="42"/>
      <c r="K128" s="43"/>
      <c r="L128" s="42"/>
      <c r="M128" s="43"/>
      <c r="N128" s="42"/>
      <c r="O128" s="43"/>
      <c r="P128" s="42"/>
      <c r="Q128" s="43"/>
      <c r="R128" s="42"/>
      <c r="S128" s="43"/>
      <c r="T128" s="42"/>
      <c r="U128" s="43"/>
      <c r="V128" s="42"/>
      <c r="W128" s="43"/>
      <c r="X128" s="42"/>
      <c r="Y128" s="43"/>
      <c r="Z128" s="42"/>
      <c r="AA128" s="43"/>
      <c r="AB128" s="42"/>
      <c r="AC128" s="43"/>
      <c r="AD128" s="42"/>
      <c r="AE128" s="43"/>
      <c r="AF128" s="42"/>
      <c r="AG128" s="43"/>
      <c r="AH128" s="42"/>
      <c r="AI128" s="44"/>
      <c r="AJ128" s="58">
        <f t="shared" si="39"/>
        <v>0</v>
      </c>
      <c r="AK128" s="58"/>
      <c r="AL128" s="58"/>
    </row>
    <row r="129" spans="2:38" x14ac:dyDescent="0.3">
      <c r="B129" s="62" t="s">
        <v>21</v>
      </c>
      <c r="C129" s="62"/>
      <c r="D129" s="62"/>
      <c r="E129" s="43"/>
      <c r="F129" s="42"/>
      <c r="G129" s="43"/>
      <c r="H129" s="42"/>
      <c r="I129" s="43"/>
      <c r="J129" s="42"/>
      <c r="K129" s="43"/>
      <c r="L129" s="42"/>
      <c r="M129" s="43"/>
      <c r="N129" s="42"/>
      <c r="O129" s="43"/>
      <c r="P129" s="42"/>
      <c r="Q129" s="43"/>
      <c r="R129" s="42"/>
      <c r="S129" s="43"/>
      <c r="T129" s="42"/>
      <c r="U129" s="43"/>
      <c r="V129" s="42"/>
      <c r="W129" s="43"/>
      <c r="X129" s="42"/>
      <c r="Y129" s="43"/>
      <c r="Z129" s="42"/>
      <c r="AA129" s="43"/>
      <c r="AB129" s="42"/>
      <c r="AC129" s="43"/>
      <c r="AD129" s="42"/>
      <c r="AE129" s="43"/>
      <c r="AF129" s="42"/>
      <c r="AG129" s="43"/>
      <c r="AH129" s="42"/>
      <c r="AI129" s="44"/>
      <c r="AJ129" s="58">
        <f t="shared" si="39"/>
        <v>0</v>
      </c>
      <c r="AK129" s="58"/>
      <c r="AL129" s="58"/>
    </row>
    <row r="130" spans="2:38" x14ac:dyDescent="0.3">
      <c r="B130" s="62" t="s">
        <v>22</v>
      </c>
      <c r="C130" s="62"/>
      <c r="D130" s="62"/>
      <c r="E130" s="43"/>
      <c r="F130" s="42"/>
      <c r="G130" s="43"/>
      <c r="H130" s="42"/>
      <c r="I130" s="43"/>
      <c r="J130" s="42"/>
      <c r="K130" s="43"/>
      <c r="L130" s="42"/>
      <c r="M130" s="43"/>
      <c r="N130" s="42"/>
      <c r="O130" s="43"/>
      <c r="P130" s="42"/>
      <c r="Q130" s="43"/>
      <c r="R130" s="42"/>
      <c r="S130" s="43"/>
      <c r="T130" s="42"/>
      <c r="U130" s="43"/>
      <c r="V130" s="42"/>
      <c r="W130" s="43"/>
      <c r="X130" s="42"/>
      <c r="Y130" s="43"/>
      <c r="Z130" s="42"/>
      <c r="AA130" s="43"/>
      <c r="AB130" s="42"/>
      <c r="AC130" s="43"/>
      <c r="AD130" s="42"/>
      <c r="AE130" s="43"/>
      <c r="AF130" s="42"/>
      <c r="AG130" s="43"/>
      <c r="AH130" s="42"/>
      <c r="AI130" s="44"/>
      <c r="AJ130" s="58">
        <f t="shared" si="39"/>
        <v>0</v>
      </c>
      <c r="AK130" s="58"/>
      <c r="AL130" s="58"/>
    </row>
    <row r="131" spans="2:38" x14ac:dyDescent="0.3">
      <c r="B131" s="62" t="s">
        <v>23</v>
      </c>
      <c r="C131" s="62"/>
      <c r="D131" s="62"/>
      <c r="E131" s="43"/>
      <c r="F131" s="42"/>
      <c r="G131" s="43"/>
      <c r="H131" s="42"/>
      <c r="I131" s="43"/>
      <c r="J131" s="42"/>
      <c r="K131" s="43"/>
      <c r="L131" s="42"/>
      <c r="M131" s="43"/>
      <c r="N131" s="42"/>
      <c r="O131" s="43"/>
      <c r="P131" s="42"/>
      <c r="Q131" s="43"/>
      <c r="R131" s="42"/>
      <c r="S131" s="43"/>
      <c r="T131" s="42"/>
      <c r="U131" s="43"/>
      <c r="V131" s="42"/>
      <c r="W131" s="43"/>
      <c r="X131" s="42"/>
      <c r="Y131" s="43"/>
      <c r="Z131" s="42"/>
      <c r="AA131" s="43"/>
      <c r="AB131" s="42"/>
      <c r="AC131" s="43"/>
      <c r="AD131" s="42"/>
      <c r="AE131" s="43"/>
      <c r="AF131" s="42"/>
      <c r="AG131" s="43"/>
      <c r="AH131" s="42"/>
      <c r="AI131" s="44"/>
      <c r="AJ131" s="58">
        <f t="shared" si="39"/>
        <v>0</v>
      </c>
      <c r="AK131" s="58"/>
      <c r="AL131" s="58"/>
    </row>
    <row r="132" spans="2:38" x14ac:dyDescent="0.3">
      <c r="B132" s="62" t="s">
        <v>24</v>
      </c>
      <c r="C132" s="62"/>
      <c r="D132" s="62"/>
      <c r="E132" s="43"/>
      <c r="F132" s="42"/>
      <c r="G132" s="43"/>
      <c r="H132" s="42"/>
      <c r="I132" s="43"/>
      <c r="J132" s="42"/>
      <c r="K132" s="43"/>
      <c r="L132" s="42"/>
      <c r="M132" s="43"/>
      <c r="N132" s="42"/>
      <c r="O132" s="43"/>
      <c r="P132" s="42"/>
      <c r="Q132" s="43"/>
      <c r="R132" s="42"/>
      <c r="S132" s="43"/>
      <c r="T132" s="42"/>
      <c r="U132" s="43"/>
      <c r="V132" s="42"/>
      <c r="W132" s="43"/>
      <c r="X132" s="42"/>
      <c r="Y132" s="43"/>
      <c r="Z132" s="42"/>
      <c r="AA132" s="43"/>
      <c r="AB132" s="42"/>
      <c r="AC132" s="43"/>
      <c r="AD132" s="42"/>
      <c r="AE132" s="43"/>
      <c r="AF132" s="42"/>
      <c r="AG132" s="43"/>
      <c r="AH132" s="42"/>
      <c r="AI132" s="44"/>
      <c r="AJ132" s="58">
        <f t="shared" si="39"/>
        <v>0</v>
      </c>
      <c r="AK132" s="58"/>
      <c r="AL132" s="58"/>
    </row>
    <row r="133" spans="2:38" x14ac:dyDescent="0.3">
      <c r="B133" s="62" t="s">
        <v>25</v>
      </c>
      <c r="C133" s="62"/>
      <c r="D133" s="62"/>
      <c r="E133" s="43"/>
      <c r="F133" s="42"/>
      <c r="G133" s="43"/>
      <c r="H133" s="42"/>
      <c r="I133" s="43"/>
      <c r="J133" s="42"/>
      <c r="K133" s="43"/>
      <c r="L133" s="42"/>
      <c r="M133" s="43"/>
      <c r="N133" s="42"/>
      <c r="O133" s="43"/>
      <c r="P133" s="42"/>
      <c r="Q133" s="43"/>
      <c r="R133" s="42"/>
      <c r="S133" s="43"/>
      <c r="T133" s="42"/>
      <c r="U133" s="43"/>
      <c r="V133" s="42"/>
      <c r="W133" s="43"/>
      <c r="X133" s="42"/>
      <c r="Y133" s="43"/>
      <c r="Z133" s="42"/>
      <c r="AA133" s="43"/>
      <c r="AB133" s="42"/>
      <c r="AC133" s="43"/>
      <c r="AD133" s="42"/>
      <c r="AE133" s="43"/>
      <c r="AF133" s="42"/>
      <c r="AG133" s="43"/>
      <c r="AH133" s="42"/>
      <c r="AI133" s="44"/>
      <c r="AJ133" s="58">
        <f t="shared" si="39"/>
        <v>0</v>
      </c>
      <c r="AK133" s="58"/>
      <c r="AL133" s="58"/>
    </row>
    <row r="134" spans="2:38" x14ac:dyDescent="0.3">
      <c r="B134" s="62" t="s">
        <v>26</v>
      </c>
      <c r="C134" s="62"/>
      <c r="D134" s="62"/>
      <c r="E134" s="43"/>
      <c r="F134" s="42"/>
      <c r="G134" s="43"/>
      <c r="H134" s="42"/>
      <c r="I134" s="43"/>
      <c r="J134" s="42"/>
      <c r="K134" s="43"/>
      <c r="L134" s="42"/>
      <c r="M134" s="43"/>
      <c r="N134" s="42"/>
      <c r="O134" s="43"/>
      <c r="P134" s="42"/>
      <c r="Q134" s="43"/>
      <c r="R134" s="42"/>
      <c r="S134" s="43"/>
      <c r="T134" s="42"/>
      <c r="U134" s="43"/>
      <c r="V134" s="42"/>
      <c r="W134" s="43"/>
      <c r="X134" s="42"/>
      <c r="Y134" s="43"/>
      <c r="Z134" s="42"/>
      <c r="AA134" s="43"/>
      <c r="AB134" s="42"/>
      <c r="AC134" s="43"/>
      <c r="AD134" s="42"/>
      <c r="AE134" s="43"/>
      <c r="AF134" s="42"/>
      <c r="AG134" s="43"/>
      <c r="AH134" s="42"/>
      <c r="AI134" s="44"/>
      <c r="AJ134" s="58">
        <f t="shared" si="39"/>
        <v>0</v>
      </c>
      <c r="AK134" s="58"/>
      <c r="AL134" s="58"/>
    </row>
    <row r="135" spans="2:38" x14ac:dyDescent="0.3">
      <c r="B135" s="62" t="s">
        <v>27</v>
      </c>
      <c r="C135" s="62"/>
      <c r="D135" s="62"/>
      <c r="E135" s="43"/>
      <c r="F135" s="42"/>
      <c r="G135" s="43"/>
      <c r="H135" s="42"/>
      <c r="I135" s="43"/>
      <c r="J135" s="42"/>
      <c r="K135" s="43"/>
      <c r="L135" s="42"/>
      <c r="M135" s="43"/>
      <c r="N135" s="42"/>
      <c r="O135" s="43"/>
      <c r="P135" s="42"/>
      <c r="Q135" s="43"/>
      <c r="R135" s="42"/>
      <c r="S135" s="43"/>
      <c r="T135" s="42"/>
      <c r="U135" s="43"/>
      <c r="V135" s="42"/>
      <c r="W135" s="43"/>
      <c r="X135" s="42"/>
      <c r="Y135" s="43"/>
      <c r="Z135" s="42"/>
      <c r="AA135" s="43"/>
      <c r="AB135" s="42"/>
      <c r="AC135" s="43"/>
      <c r="AD135" s="42"/>
      <c r="AE135" s="43"/>
      <c r="AF135" s="42"/>
      <c r="AG135" s="43"/>
      <c r="AH135" s="42"/>
      <c r="AI135" s="44"/>
      <c r="AJ135" s="58">
        <f t="shared" si="39"/>
        <v>0</v>
      </c>
      <c r="AK135" s="58"/>
      <c r="AL135" s="58"/>
    </row>
    <row r="136" spans="2:38" x14ac:dyDescent="0.3">
      <c r="B136" s="62" t="s">
        <v>28</v>
      </c>
      <c r="C136" s="62"/>
      <c r="D136" s="62"/>
      <c r="E136" s="43"/>
      <c r="F136" s="42"/>
      <c r="G136" s="43"/>
      <c r="H136" s="42"/>
      <c r="I136" s="43"/>
      <c r="J136" s="42"/>
      <c r="K136" s="43"/>
      <c r="L136" s="42"/>
      <c r="M136" s="43"/>
      <c r="N136" s="42"/>
      <c r="O136" s="43"/>
      <c r="P136" s="42"/>
      <c r="Q136" s="43"/>
      <c r="R136" s="42"/>
      <c r="S136" s="43"/>
      <c r="T136" s="42"/>
      <c r="U136" s="43"/>
      <c r="V136" s="42"/>
      <c r="W136" s="43"/>
      <c r="X136" s="42"/>
      <c r="Y136" s="43"/>
      <c r="Z136" s="42"/>
      <c r="AA136" s="43"/>
      <c r="AB136" s="42"/>
      <c r="AC136" s="43"/>
      <c r="AD136" s="42"/>
      <c r="AE136" s="43"/>
      <c r="AF136" s="42"/>
      <c r="AG136" s="43"/>
      <c r="AH136" s="42"/>
      <c r="AI136" s="44"/>
      <c r="AJ136" s="58">
        <f t="shared" si="39"/>
        <v>0</v>
      </c>
      <c r="AK136" s="58"/>
      <c r="AL136" s="58"/>
    </row>
    <row r="137" spans="2:38" x14ac:dyDescent="0.3">
      <c r="B137" s="62" t="s">
        <v>97</v>
      </c>
      <c r="C137" s="62"/>
      <c r="D137" s="62"/>
      <c r="E137" s="43"/>
      <c r="F137" s="42"/>
      <c r="G137" s="43"/>
      <c r="H137" s="42"/>
      <c r="I137" s="43"/>
      <c r="J137" s="42"/>
      <c r="K137" s="43"/>
      <c r="L137" s="42"/>
      <c r="M137" s="43"/>
      <c r="N137" s="42"/>
      <c r="O137" s="43"/>
      <c r="P137" s="42"/>
      <c r="Q137" s="43"/>
      <c r="R137" s="42"/>
      <c r="S137" s="43"/>
      <c r="T137" s="42"/>
      <c r="U137" s="43"/>
      <c r="V137" s="42"/>
      <c r="W137" s="43"/>
      <c r="X137" s="42"/>
      <c r="Y137" s="43"/>
      <c r="Z137" s="42"/>
      <c r="AA137" s="43"/>
      <c r="AB137" s="42"/>
      <c r="AC137" s="43"/>
      <c r="AD137" s="42"/>
      <c r="AE137" s="43"/>
      <c r="AF137" s="42"/>
      <c r="AG137" s="43"/>
      <c r="AH137" s="42"/>
      <c r="AI137" s="44"/>
      <c r="AJ137" s="58">
        <f t="shared" si="39"/>
        <v>0</v>
      </c>
      <c r="AK137" s="58"/>
      <c r="AL137" s="58"/>
    </row>
    <row r="138" spans="2:38" x14ac:dyDescent="0.3">
      <c r="B138" s="62" t="s">
        <v>29</v>
      </c>
      <c r="C138" s="62"/>
      <c r="D138" s="62"/>
      <c r="E138" s="43"/>
      <c r="F138" s="42"/>
      <c r="G138" s="43"/>
      <c r="H138" s="42"/>
      <c r="I138" s="43"/>
      <c r="J138" s="42"/>
      <c r="K138" s="43"/>
      <c r="L138" s="42"/>
      <c r="M138" s="43"/>
      <c r="N138" s="42"/>
      <c r="O138" s="43"/>
      <c r="P138" s="42"/>
      <c r="Q138" s="43"/>
      <c r="R138" s="42"/>
      <c r="S138" s="43"/>
      <c r="T138" s="42"/>
      <c r="U138" s="43"/>
      <c r="V138" s="42"/>
      <c r="W138" s="43"/>
      <c r="X138" s="42"/>
      <c r="Y138" s="43"/>
      <c r="Z138" s="42"/>
      <c r="AA138" s="43"/>
      <c r="AB138" s="42"/>
      <c r="AC138" s="43"/>
      <c r="AD138" s="42"/>
      <c r="AE138" s="43"/>
      <c r="AF138" s="42"/>
      <c r="AG138" s="43"/>
      <c r="AH138" s="42"/>
      <c r="AI138" s="44"/>
      <c r="AJ138" s="58">
        <f t="shared" si="39"/>
        <v>0</v>
      </c>
      <c r="AK138" s="58"/>
      <c r="AL138" s="58"/>
    </row>
    <row r="139" spans="2:38" x14ac:dyDescent="0.3">
      <c r="B139" s="62" t="s">
        <v>30</v>
      </c>
      <c r="C139" s="62"/>
      <c r="D139" s="62"/>
      <c r="E139" s="43"/>
      <c r="F139" s="42"/>
      <c r="G139" s="43"/>
      <c r="H139" s="42"/>
      <c r="I139" s="43"/>
      <c r="J139" s="42"/>
      <c r="K139" s="43"/>
      <c r="L139" s="42"/>
      <c r="M139" s="43"/>
      <c r="N139" s="42"/>
      <c r="O139" s="43"/>
      <c r="P139" s="42"/>
      <c r="Q139" s="43"/>
      <c r="R139" s="42"/>
      <c r="S139" s="43"/>
      <c r="T139" s="42"/>
      <c r="U139" s="43"/>
      <c r="V139" s="42"/>
      <c r="W139" s="43"/>
      <c r="X139" s="42"/>
      <c r="Y139" s="43"/>
      <c r="Z139" s="42"/>
      <c r="AA139" s="43"/>
      <c r="AB139" s="42"/>
      <c r="AC139" s="43"/>
      <c r="AD139" s="42"/>
      <c r="AE139" s="43"/>
      <c r="AF139" s="42"/>
      <c r="AG139" s="43"/>
      <c r="AH139" s="42"/>
      <c r="AI139" s="44"/>
      <c r="AJ139" s="58">
        <f t="shared" si="39"/>
        <v>0</v>
      </c>
      <c r="AK139" s="58"/>
      <c r="AL139" s="58"/>
    </row>
    <row r="140" spans="2:38" x14ac:dyDescent="0.3">
      <c r="B140" s="62" t="s">
        <v>31</v>
      </c>
      <c r="C140" s="62"/>
      <c r="D140" s="62"/>
      <c r="E140" s="43"/>
      <c r="F140" s="42"/>
      <c r="G140" s="43"/>
      <c r="H140" s="42"/>
      <c r="I140" s="43"/>
      <c r="J140" s="42"/>
      <c r="K140" s="43"/>
      <c r="L140" s="42"/>
      <c r="M140" s="43"/>
      <c r="N140" s="42"/>
      <c r="O140" s="43"/>
      <c r="P140" s="42"/>
      <c r="Q140" s="43"/>
      <c r="R140" s="42"/>
      <c r="S140" s="43"/>
      <c r="T140" s="42"/>
      <c r="U140" s="43"/>
      <c r="V140" s="42"/>
      <c r="W140" s="43"/>
      <c r="X140" s="42"/>
      <c r="Y140" s="43"/>
      <c r="Z140" s="42"/>
      <c r="AA140" s="43"/>
      <c r="AB140" s="42"/>
      <c r="AC140" s="43"/>
      <c r="AD140" s="42"/>
      <c r="AE140" s="43"/>
      <c r="AF140" s="42"/>
      <c r="AG140" s="43"/>
      <c r="AH140" s="42"/>
      <c r="AI140" s="44"/>
      <c r="AJ140" s="58">
        <f t="shared" si="39"/>
        <v>0</v>
      </c>
      <c r="AK140" s="58"/>
      <c r="AL140" s="58"/>
    </row>
    <row r="141" spans="2:38" x14ac:dyDescent="0.3">
      <c r="B141" s="62" t="s">
        <v>32</v>
      </c>
      <c r="C141" s="62"/>
      <c r="D141" s="62"/>
      <c r="E141" s="43"/>
      <c r="F141" s="42"/>
      <c r="G141" s="43"/>
      <c r="H141" s="42"/>
      <c r="I141" s="43"/>
      <c r="J141" s="42"/>
      <c r="K141" s="43"/>
      <c r="L141" s="42"/>
      <c r="M141" s="43"/>
      <c r="N141" s="42"/>
      <c r="O141" s="43"/>
      <c r="P141" s="42"/>
      <c r="Q141" s="43"/>
      <c r="R141" s="42"/>
      <c r="S141" s="43"/>
      <c r="T141" s="42"/>
      <c r="U141" s="43"/>
      <c r="V141" s="42"/>
      <c r="W141" s="43"/>
      <c r="X141" s="42"/>
      <c r="Y141" s="43"/>
      <c r="Z141" s="42"/>
      <c r="AA141" s="43"/>
      <c r="AB141" s="42"/>
      <c r="AC141" s="43"/>
      <c r="AD141" s="42"/>
      <c r="AE141" s="43"/>
      <c r="AF141" s="42"/>
      <c r="AG141" s="43"/>
      <c r="AH141" s="42"/>
      <c r="AI141" s="44"/>
      <c r="AJ141" s="58">
        <f t="shared" si="39"/>
        <v>0</v>
      </c>
      <c r="AK141" s="58"/>
      <c r="AL141" s="58"/>
    </row>
    <row r="142" spans="2:38" x14ac:dyDescent="0.3">
      <c r="B142" s="62" t="s">
        <v>33</v>
      </c>
      <c r="C142" s="62"/>
      <c r="D142" s="62"/>
      <c r="E142" s="43"/>
      <c r="F142" s="42"/>
      <c r="G142" s="43"/>
      <c r="H142" s="42"/>
      <c r="I142" s="43"/>
      <c r="J142" s="42"/>
      <c r="K142" s="43"/>
      <c r="L142" s="42"/>
      <c r="M142" s="43"/>
      <c r="N142" s="42"/>
      <c r="O142" s="43"/>
      <c r="P142" s="42"/>
      <c r="Q142" s="43"/>
      <c r="R142" s="42"/>
      <c r="S142" s="43"/>
      <c r="T142" s="42"/>
      <c r="U142" s="43"/>
      <c r="V142" s="42"/>
      <c r="W142" s="43"/>
      <c r="X142" s="42"/>
      <c r="Y142" s="43"/>
      <c r="Z142" s="42"/>
      <c r="AA142" s="43"/>
      <c r="AB142" s="42"/>
      <c r="AC142" s="43"/>
      <c r="AD142" s="42"/>
      <c r="AE142" s="43"/>
      <c r="AF142" s="42"/>
      <c r="AG142" s="43"/>
      <c r="AH142" s="42"/>
      <c r="AI142" s="44"/>
      <c r="AJ142" s="58">
        <f t="shared" si="39"/>
        <v>0</v>
      </c>
      <c r="AK142" s="58"/>
      <c r="AL142" s="58"/>
    </row>
    <row r="143" spans="2:38" x14ac:dyDescent="0.3">
      <c r="B143" s="62" t="s">
        <v>34</v>
      </c>
      <c r="C143" s="62"/>
      <c r="D143" s="62"/>
      <c r="E143" s="43"/>
      <c r="F143" s="42"/>
      <c r="G143" s="43"/>
      <c r="H143" s="42"/>
      <c r="I143" s="43"/>
      <c r="J143" s="42"/>
      <c r="K143" s="43"/>
      <c r="L143" s="42"/>
      <c r="M143" s="43"/>
      <c r="N143" s="42"/>
      <c r="O143" s="43"/>
      <c r="P143" s="42"/>
      <c r="Q143" s="43"/>
      <c r="R143" s="42"/>
      <c r="S143" s="43"/>
      <c r="T143" s="42"/>
      <c r="U143" s="43"/>
      <c r="V143" s="42"/>
      <c r="W143" s="43"/>
      <c r="X143" s="42"/>
      <c r="Y143" s="43"/>
      <c r="Z143" s="42"/>
      <c r="AA143" s="43"/>
      <c r="AB143" s="42"/>
      <c r="AC143" s="43"/>
      <c r="AD143" s="42"/>
      <c r="AE143" s="43"/>
      <c r="AF143" s="42"/>
      <c r="AG143" s="43"/>
      <c r="AH143" s="42"/>
      <c r="AI143" s="44"/>
      <c r="AJ143" s="58">
        <f t="shared" si="39"/>
        <v>0</v>
      </c>
      <c r="AK143" s="58"/>
      <c r="AL143" s="58"/>
    </row>
    <row r="144" spans="2:38" x14ac:dyDescent="0.3">
      <c r="B144" s="62" t="s">
        <v>35</v>
      </c>
      <c r="C144" s="62"/>
      <c r="D144" s="62"/>
      <c r="E144" s="43"/>
      <c r="F144" s="42"/>
      <c r="G144" s="43"/>
      <c r="H144" s="42"/>
      <c r="I144" s="43"/>
      <c r="J144" s="42"/>
      <c r="K144" s="43"/>
      <c r="L144" s="42"/>
      <c r="M144" s="43"/>
      <c r="N144" s="42"/>
      <c r="O144" s="43"/>
      <c r="P144" s="42"/>
      <c r="Q144" s="43"/>
      <c r="R144" s="42"/>
      <c r="S144" s="43"/>
      <c r="T144" s="42"/>
      <c r="U144" s="43"/>
      <c r="V144" s="42"/>
      <c r="W144" s="43"/>
      <c r="X144" s="42"/>
      <c r="Y144" s="43"/>
      <c r="Z144" s="42"/>
      <c r="AA144" s="43"/>
      <c r="AB144" s="42"/>
      <c r="AC144" s="43"/>
      <c r="AD144" s="42"/>
      <c r="AE144" s="43"/>
      <c r="AF144" s="42"/>
      <c r="AG144" s="43"/>
      <c r="AH144" s="42"/>
      <c r="AI144" s="44"/>
      <c r="AJ144" s="58">
        <f t="shared" si="39"/>
        <v>0</v>
      </c>
      <c r="AK144" s="58"/>
      <c r="AL144" s="58"/>
    </row>
    <row r="145" spans="2:38" x14ac:dyDescent="0.3">
      <c r="B145" s="62" t="s">
        <v>36</v>
      </c>
      <c r="C145" s="62"/>
      <c r="D145" s="62"/>
      <c r="E145" s="43"/>
      <c r="F145" s="42"/>
      <c r="G145" s="43"/>
      <c r="H145" s="42"/>
      <c r="I145" s="43"/>
      <c r="J145" s="42"/>
      <c r="K145" s="43"/>
      <c r="L145" s="42"/>
      <c r="M145" s="43"/>
      <c r="N145" s="42"/>
      <c r="O145" s="43"/>
      <c r="P145" s="42"/>
      <c r="Q145" s="43"/>
      <c r="R145" s="42"/>
      <c r="S145" s="43"/>
      <c r="T145" s="42"/>
      <c r="U145" s="43"/>
      <c r="V145" s="42"/>
      <c r="W145" s="43"/>
      <c r="X145" s="42"/>
      <c r="Y145" s="43"/>
      <c r="Z145" s="42"/>
      <c r="AA145" s="43"/>
      <c r="AB145" s="42"/>
      <c r="AC145" s="43"/>
      <c r="AD145" s="42"/>
      <c r="AE145" s="43"/>
      <c r="AF145" s="42"/>
      <c r="AG145" s="43"/>
      <c r="AH145" s="42"/>
      <c r="AI145" s="44"/>
      <c r="AJ145" s="58">
        <f t="shared" si="39"/>
        <v>0</v>
      </c>
      <c r="AK145" s="58"/>
      <c r="AL145" s="58"/>
    </row>
    <row r="146" spans="2:38" x14ac:dyDescent="0.3">
      <c r="B146" s="12" t="s">
        <v>86</v>
      </c>
      <c r="C146" s="12"/>
      <c r="D146" s="12"/>
      <c r="E146" s="43"/>
      <c r="F146" s="42"/>
      <c r="G146" s="43"/>
      <c r="H146" s="42"/>
      <c r="I146" s="43"/>
      <c r="J146" s="42"/>
      <c r="K146" s="43"/>
      <c r="L146" s="42"/>
      <c r="M146" s="43"/>
      <c r="N146" s="42"/>
      <c r="O146" s="43"/>
      <c r="P146" s="42"/>
      <c r="Q146" s="43"/>
      <c r="R146" s="42"/>
      <c r="S146" s="43"/>
      <c r="T146" s="42"/>
      <c r="U146" s="43"/>
      <c r="V146" s="42"/>
      <c r="W146" s="43"/>
      <c r="X146" s="42"/>
      <c r="Y146" s="43"/>
      <c r="Z146" s="42"/>
      <c r="AA146" s="43"/>
      <c r="AB146" s="42"/>
      <c r="AC146" s="43"/>
      <c r="AD146" s="42"/>
      <c r="AE146" s="43"/>
      <c r="AF146" s="42"/>
      <c r="AG146" s="43"/>
      <c r="AH146" s="42"/>
      <c r="AI146" s="44"/>
      <c r="AJ146" s="58">
        <f t="shared" si="39"/>
        <v>0</v>
      </c>
      <c r="AK146" s="58"/>
      <c r="AL146" s="58"/>
    </row>
    <row r="147" spans="2:38" x14ac:dyDescent="0.3">
      <c r="B147" s="12" t="s">
        <v>87</v>
      </c>
      <c r="C147" s="12"/>
      <c r="D147" s="12"/>
      <c r="E147" s="43"/>
      <c r="F147" s="42"/>
      <c r="G147" s="43"/>
      <c r="H147" s="42"/>
      <c r="I147" s="43"/>
      <c r="J147" s="42"/>
      <c r="K147" s="43"/>
      <c r="L147" s="42"/>
      <c r="M147" s="43"/>
      <c r="N147" s="42"/>
      <c r="O147" s="43"/>
      <c r="P147" s="42"/>
      <c r="Q147" s="43"/>
      <c r="R147" s="42"/>
      <c r="S147" s="43"/>
      <c r="T147" s="42"/>
      <c r="U147" s="43"/>
      <c r="V147" s="42"/>
      <c r="W147" s="43"/>
      <c r="X147" s="42"/>
      <c r="Y147" s="43"/>
      <c r="Z147" s="42"/>
      <c r="AA147" s="43"/>
      <c r="AB147" s="42"/>
      <c r="AC147" s="43"/>
      <c r="AD147" s="42"/>
      <c r="AE147" s="43"/>
      <c r="AF147" s="42"/>
      <c r="AG147" s="43"/>
      <c r="AH147" s="42"/>
      <c r="AI147" s="44"/>
      <c r="AJ147" s="58">
        <f t="shared" si="39"/>
        <v>0</v>
      </c>
      <c r="AK147" s="58"/>
      <c r="AL147" s="58"/>
    </row>
    <row r="148" spans="2:38" x14ac:dyDescent="0.3">
      <c r="B148" s="12" t="s">
        <v>99</v>
      </c>
      <c r="C148" s="12"/>
      <c r="D148" s="12"/>
      <c r="E148" s="43"/>
      <c r="F148" s="42"/>
      <c r="G148" s="43"/>
      <c r="H148" s="42"/>
      <c r="I148" s="43"/>
      <c r="J148" s="42"/>
      <c r="K148" s="43"/>
      <c r="L148" s="42"/>
      <c r="M148" s="43"/>
      <c r="N148" s="42"/>
      <c r="O148" s="43"/>
      <c r="P148" s="42"/>
      <c r="Q148" s="43"/>
      <c r="R148" s="42"/>
      <c r="S148" s="43"/>
      <c r="T148" s="42"/>
      <c r="U148" s="43"/>
      <c r="V148" s="42"/>
      <c r="W148" s="43"/>
      <c r="X148" s="42"/>
      <c r="Y148" s="43"/>
      <c r="Z148" s="42"/>
      <c r="AA148" s="43"/>
      <c r="AB148" s="42"/>
      <c r="AC148" s="43"/>
      <c r="AD148" s="42"/>
      <c r="AE148" s="43"/>
      <c r="AF148" s="42"/>
      <c r="AG148" s="43"/>
      <c r="AH148" s="42"/>
      <c r="AI148" s="44"/>
      <c r="AJ148" s="58">
        <f>SUM(E148:AI148)</f>
        <v>0</v>
      </c>
      <c r="AK148" s="58"/>
      <c r="AL148" s="58"/>
    </row>
    <row r="149" spans="2:38" x14ac:dyDescent="0.3">
      <c r="B149" s="4" t="s">
        <v>112</v>
      </c>
      <c r="C149" s="12"/>
      <c r="D149" s="12"/>
      <c r="E149" s="43"/>
      <c r="F149" s="42"/>
      <c r="G149" s="43"/>
      <c r="H149" s="42"/>
      <c r="I149" s="43"/>
      <c r="J149" s="42"/>
      <c r="K149" s="43"/>
      <c r="L149" s="42"/>
      <c r="M149" s="43"/>
      <c r="N149" s="42"/>
      <c r="O149" s="43"/>
      <c r="P149" s="42"/>
      <c r="Q149" s="43"/>
      <c r="R149" s="42"/>
      <c r="S149" s="43"/>
      <c r="T149" s="42"/>
      <c r="U149" s="43"/>
      <c r="V149" s="42"/>
      <c r="W149" s="43"/>
      <c r="X149" s="42"/>
      <c r="Y149" s="43"/>
      <c r="Z149" s="42"/>
      <c r="AA149" s="43"/>
      <c r="AB149" s="42"/>
      <c r="AC149" s="43"/>
      <c r="AD149" s="42"/>
      <c r="AE149" s="43"/>
      <c r="AF149" s="42"/>
      <c r="AG149" s="43"/>
      <c r="AH149" s="42"/>
      <c r="AI149" s="44"/>
      <c r="AJ149" s="58">
        <f>SUM(E149:AI149)</f>
        <v>0</v>
      </c>
      <c r="AK149" s="58"/>
      <c r="AL149" s="58"/>
    </row>
    <row r="150" spans="2:38" x14ac:dyDescent="0.3">
      <c r="B150" s="4" t="s">
        <v>113</v>
      </c>
      <c r="C150" s="12"/>
      <c r="D150" s="12"/>
      <c r="E150" s="43"/>
      <c r="F150" s="42"/>
      <c r="G150" s="43"/>
      <c r="H150" s="42"/>
      <c r="I150" s="43"/>
      <c r="J150" s="42"/>
      <c r="K150" s="43"/>
      <c r="L150" s="42"/>
      <c r="M150" s="43"/>
      <c r="N150" s="42"/>
      <c r="O150" s="43"/>
      <c r="P150" s="42"/>
      <c r="Q150" s="43"/>
      <c r="R150" s="42"/>
      <c r="S150" s="43"/>
      <c r="T150" s="42"/>
      <c r="U150" s="43"/>
      <c r="V150" s="42"/>
      <c r="W150" s="43"/>
      <c r="X150" s="42"/>
      <c r="Y150" s="43"/>
      <c r="Z150" s="42"/>
      <c r="AA150" s="43"/>
      <c r="AB150" s="42"/>
      <c r="AC150" s="43"/>
      <c r="AD150" s="42"/>
      <c r="AE150" s="43"/>
      <c r="AF150" s="42"/>
      <c r="AG150" s="43"/>
      <c r="AH150" s="42"/>
      <c r="AI150" s="44"/>
      <c r="AJ150" s="58">
        <f>SUM(E150:AI150)</f>
        <v>0</v>
      </c>
      <c r="AK150" s="58"/>
      <c r="AL150" s="58"/>
    </row>
    <row r="151" spans="2:38" x14ac:dyDescent="0.3">
      <c r="B151" s="4" t="s">
        <v>114</v>
      </c>
      <c r="C151" s="12"/>
      <c r="D151" s="12"/>
      <c r="E151" s="43"/>
      <c r="F151" s="42"/>
      <c r="G151" s="43"/>
      <c r="H151" s="42"/>
      <c r="I151" s="43"/>
      <c r="J151" s="42"/>
      <c r="K151" s="43"/>
      <c r="L151" s="42"/>
      <c r="M151" s="43"/>
      <c r="N151" s="42"/>
      <c r="O151" s="43"/>
      <c r="P151" s="42"/>
      <c r="Q151" s="43"/>
      <c r="R151" s="42"/>
      <c r="S151" s="43"/>
      <c r="T151" s="42"/>
      <c r="U151" s="43"/>
      <c r="V151" s="42"/>
      <c r="W151" s="43"/>
      <c r="X151" s="42"/>
      <c r="Y151" s="43"/>
      <c r="Z151" s="42"/>
      <c r="AA151" s="43"/>
      <c r="AB151" s="42"/>
      <c r="AC151" s="43"/>
      <c r="AD151" s="42"/>
      <c r="AE151" s="43"/>
      <c r="AF151" s="42"/>
      <c r="AG151" s="43"/>
      <c r="AH151" s="42"/>
      <c r="AI151" s="44"/>
      <c r="AJ151" s="58">
        <f>SUM(E151:AI151)</f>
        <v>0</v>
      </c>
      <c r="AK151" s="58"/>
      <c r="AL151" s="58"/>
    </row>
    <row r="152" spans="2:38" x14ac:dyDescent="0.3">
      <c r="B152" s="4" t="s">
        <v>115</v>
      </c>
      <c r="C152" s="12"/>
      <c r="D152" s="12"/>
      <c r="E152" s="43"/>
      <c r="F152" s="42"/>
      <c r="G152" s="43"/>
      <c r="H152" s="42"/>
      <c r="I152" s="43"/>
      <c r="J152" s="42"/>
      <c r="K152" s="43"/>
      <c r="L152" s="42"/>
      <c r="M152" s="43"/>
      <c r="N152" s="42"/>
      <c r="O152" s="43"/>
      <c r="P152" s="42"/>
      <c r="Q152" s="43"/>
      <c r="R152" s="42"/>
      <c r="S152" s="43"/>
      <c r="T152" s="42"/>
      <c r="U152" s="43"/>
      <c r="V152" s="42"/>
      <c r="W152" s="43"/>
      <c r="X152" s="42"/>
      <c r="Y152" s="43"/>
      <c r="Z152" s="42"/>
      <c r="AA152" s="43"/>
      <c r="AB152" s="42"/>
      <c r="AC152" s="43"/>
      <c r="AD152" s="42"/>
      <c r="AE152" s="43"/>
      <c r="AF152" s="42"/>
      <c r="AG152" s="43"/>
      <c r="AH152" s="42"/>
      <c r="AI152" s="44"/>
      <c r="AJ152" s="58">
        <f>SUM(E152:AI152)</f>
        <v>0</v>
      </c>
      <c r="AK152" s="58"/>
      <c r="AL152" s="58"/>
    </row>
    <row r="153" spans="2:38" x14ac:dyDescent="0.3">
      <c r="B153" s="4" t="s">
        <v>122</v>
      </c>
      <c r="C153" s="12"/>
      <c r="D153" s="12"/>
      <c r="E153" s="43"/>
      <c r="F153" s="42"/>
      <c r="G153" s="43"/>
      <c r="H153" s="42"/>
      <c r="I153" s="43"/>
      <c r="J153" s="42"/>
      <c r="K153" s="43"/>
      <c r="L153" s="42"/>
      <c r="M153" s="43"/>
      <c r="N153" s="42"/>
      <c r="O153" s="43"/>
      <c r="P153" s="42"/>
      <c r="Q153" s="43"/>
      <c r="R153" s="42"/>
      <c r="S153" s="43"/>
      <c r="T153" s="42"/>
      <c r="U153" s="43"/>
      <c r="V153" s="42"/>
      <c r="W153" s="43"/>
      <c r="X153" s="42"/>
      <c r="Y153" s="43"/>
      <c r="Z153" s="42"/>
      <c r="AA153" s="43"/>
      <c r="AB153" s="42"/>
      <c r="AC153" s="43"/>
      <c r="AD153" s="42"/>
      <c r="AE153" s="43"/>
      <c r="AF153" s="42"/>
      <c r="AG153" s="43"/>
      <c r="AH153" s="42"/>
      <c r="AI153" s="44"/>
      <c r="AJ153" s="58">
        <f>SUM(E153:AI153)</f>
        <v>0</v>
      </c>
      <c r="AK153" s="58"/>
      <c r="AL153" s="58"/>
    </row>
    <row r="154" spans="2:38" x14ac:dyDescent="0.3">
      <c r="B154" s="4" t="s">
        <v>128</v>
      </c>
      <c r="C154" s="4"/>
      <c r="D154" s="4"/>
      <c r="E154" s="43"/>
      <c r="F154" s="42"/>
      <c r="G154" s="43"/>
      <c r="H154" s="42"/>
      <c r="I154" s="43"/>
      <c r="J154" s="42"/>
      <c r="K154" s="43"/>
      <c r="L154" s="42"/>
      <c r="M154" s="43"/>
      <c r="N154" s="42"/>
      <c r="O154" s="43"/>
      <c r="P154" s="42"/>
      <c r="Q154" s="43"/>
      <c r="R154" s="42"/>
      <c r="S154" s="43"/>
      <c r="T154" s="42"/>
      <c r="U154" s="43"/>
      <c r="V154" s="42"/>
      <c r="W154" s="43"/>
      <c r="X154" s="42"/>
      <c r="Y154" s="43"/>
      <c r="Z154" s="42"/>
      <c r="AA154" s="43"/>
      <c r="AB154" s="42"/>
      <c r="AC154" s="43"/>
      <c r="AD154" s="42"/>
      <c r="AE154" s="43"/>
      <c r="AF154" s="42"/>
      <c r="AG154" s="43"/>
      <c r="AH154" s="42"/>
      <c r="AI154" s="44"/>
      <c r="AJ154" s="58">
        <f>SUM(E154:AI154)</f>
        <v>0</v>
      </c>
      <c r="AK154" s="58"/>
      <c r="AL154" s="58"/>
    </row>
    <row r="155" spans="2:38" x14ac:dyDescent="0.3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H155" s="3"/>
      <c r="AI155" s="3"/>
      <c r="AJ155" s="3"/>
      <c r="AK155" s="3"/>
    </row>
    <row r="156" spans="2:38" x14ac:dyDescent="0.3">
      <c r="B156" s="41">
        <v>45383</v>
      </c>
    </row>
    <row r="158" spans="2:38" x14ac:dyDescent="0.3">
      <c r="B158" s="34" t="s">
        <v>3</v>
      </c>
      <c r="C158" s="4"/>
      <c r="D158" s="4"/>
      <c r="E158" s="35">
        <f>+B156</f>
        <v>45383</v>
      </c>
      <c r="F158" s="35">
        <f>+E158+1</f>
        <v>45384</v>
      </c>
      <c r="G158" s="35">
        <f t="shared" ref="G158:AH158" si="40">+F158+1</f>
        <v>45385</v>
      </c>
      <c r="H158" s="35">
        <f t="shared" si="40"/>
        <v>45386</v>
      </c>
      <c r="I158" s="35">
        <f t="shared" si="40"/>
        <v>45387</v>
      </c>
      <c r="J158" s="35">
        <f t="shared" si="40"/>
        <v>45388</v>
      </c>
      <c r="K158" s="35">
        <f t="shared" si="40"/>
        <v>45389</v>
      </c>
      <c r="L158" s="35">
        <f t="shared" si="40"/>
        <v>45390</v>
      </c>
      <c r="M158" s="35">
        <f t="shared" si="40"/>
        <v>45391</v>
      </c>
      <c r="N158" s="35">
        <f t="shared" si="40"/>
        <v>45392</v>
      </c>
      <c r="O158" s="35">
        <f t="shared" si="40"/>
        <v>45393</v>
      </c>
      <c r="P158" s="35">
        <f t="shared" si="40"/>
        <v>45394</v>
      </c>
      <c r="Q158" s="35">
        <f t="shared" si="40"/>
        <v>45395</v>
      </c>
      <c r="R158" s="35">
        <f t="shared" si="40"/>
        <v>45396</v>
      </c>
      <c r="S158" s="35">
        <f t="shared" si="40"/>
        <v>45397</v>
      </c>
      <c r="T158" s="35">
        <f t="shared" si="40"/>
        <v>45398</v>
      </c>
      <c r="U158" s="35">
        <f t="shared" si="40"/>
        <v>45399</v>
      </c>
      <c r="V158" s="35">
        <f t="shared" si="40"/>
        <v>45400</v>
      </c>
      <c r="W158" s="35">
        <f t="shared" si="40"/>
        <v>45401</v>
      </c>
      <c r="X158" s="35">
        <f t="shared" si="40"/>
        <v>45402</v>
      </c>
      <c r="Y158" s="35">
        <f t="shared" si="40"/>
        <v>45403</v>
      </c>
      <c r="Z158" s="35">
        <f t="shared" si="40"/>
        <v>45404</v>
      </c>
      <c r="AA158" s="35">
        <f t="shared" si="40"/>
        <v>45405</v>
      </c>
      <c r="AB158" s="35">
        <f t="shared" si="40"/>
        <v>45406</v>
      </c>
      <c r="AC158" s="35">
        <f t="shared" si="40"/>
        <v>45407</v>
      </c>
      <c r="AD158" s="35">
        <f t="shared" si="40"/>
        <v>45408</v>
      </c>
      <c r="AE158" s="35">
        <f t="shared" si="40"/>
        <v>45409</v>
      </c>
      <c r="AF158" s="35">
        <f t="shared" si="40"/>
        <v>45410</v>
      </c>
      <c r="AG158" s="35">
        <f t="shared" si="40"/>
        <v>45411</v>
      </c>
      <c r="AH158" s="35">
        <f t="shared" si="40"/>
        <v>45412</v>
      </c>
      <c r="AI158" s="35" t="s">
        <v>109</v>
      </c>
      <c r="AJ158" s="67" t="s">
        <v>2</v>
      </c>
      <c r="AK158" s="68"/>
      <c r="AL158" s="68"/>
    </row>
    <row r="159" spans="2:38" x14ac:dyDescent="0.3">
      <c r="B159" s="13" t="s">
        <v>2</v>
      </c>
      <c r="C159" s="13"/>
      <c r="D159" s="13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>
        <v>0</v>
      </c>
      <c r="AJ159" s="69">
        <f>SUM(AJ160:AK201)</f>
        <v>0</v>
      </c>
      <c r="AK159" s="70"/>
      <c r="AL159" s="70"/>
    </row>
    <row r="160" spans="2:38" x14ac:dyDescent="0.3">
      <c r="B160" s="62" t="s">
        <v>4</v>
      </c>
      <c r="C160" s="62"/>
      <c r="D160" s="62"/>
      <c r="E160" s="43"/>
      <c r="F160" s="42"/>
      <c r="G160" s="43"/>
      <c r="H160" s="42"/>
      <c r="I160" s="43"/>
      <c r="J160" s="42"/>
      <c r="K160" s="43"/>
      <c r="L160" s="42"/>
      <c r="M160" s="43"/>
      <c r="N160" s="42"/>
      <c r="O160" s="43"/>
      <c r="P160" s="42"/>
      <c r="Q160" s="43"/>
      <c r="R160" s="42"/>
      <c r="S160" s="43"/>
      <c r="T160" s="42"/>
      <c r="U160" s="43"/>
      <c r="V160" s="42"/>
      <c r="W160" s="43"/>
      <c r="X160" s="42"/>
      <c r="Y160" s="43"/>
      <c r="Z160" s="42"/>
      <c r="AA160" s="43"/>
      <c r="AB160" s="42"/>
      <c r="AC160" s="43"/>
      <c r="AD160" s="42"/>
      <c r="AE160" s="43"/>
      <c r="AF160" s="42"/>
      <c r="AG160" s="43"/>
      <c r="AH160" s="42"/>
      <c r="AI160" s="44"/>
      <c r="AJ160" s="58">
        <f>SUM(E160:AI160)</f>
        <v>0</v>
      </c>
      <c r="AK160" s="58"/>
      <c r="AL160" s="58"/>
    </row>
    <row r="161" spans="2:38" x14ac:dyDescent="0.3">
      <c r="B161" s="62" t="s">
        <v>5</v>
      </c>
      <c r="C161" s="62"/>
      <c r="D161" s="62"/>
      <c r="E161" s="43"/>
      <c r="F161" s="42"/>
      <c r="G161" s="43"/>
      <c r="H161" s="42"/>
      <c r="I161" s="43"/>
      <c r="J161" s="42"/>
      <c r="K161" s="43"/>
      <c r="L161" s="42"/>
      <c r="M161" s="43"/>
      <c r="N161" s="42"/>
      <c r="O161" s="43"/>
      <c r="P161" s="42"/>
      <c r="Q161" s="43"/>
      <c r="R161" s="42"/>
      <c r="S161" s="43"/>
      <c r="T161" s="42"/>
      <c r="U161" s="43"/>
      <c r="V161" s="42"/>
      <c r="W161" s="43"/>
      <c r="X161" s="42"/>
      <c r="Y161" s="43"/>
      <c r="Z161" s="42"/>
      <c r="AA161" s="43"/>
      <c r="AB161" s="42"/>
      <c r="AC161" s="43"/>
      <c r="AD161" s="42"/>
      <c r="AE161" s="43"/>
      <c r="AF161" s="42"/>
      <c r="AG161" s="43"/>
      <c r="AH161" s="42"/>
      <c r="AI161" s="44"/>
      <c r="AJ161" s="58">
        <f>SUM(E161:AI161)</f>
        <v>0</v>
      </c>
      <c r="AK161" s="58"/>
      <c r="AL161" s="58"/>
    </row>
    <row r="162" spans="2:38" x14ac:dyDescent="0.3">
      <c r="B162" s="62" t="s">
        <v>6</v>
      </c>
      <c r="C162" s="62"/>
      <c r="D162" s="62"/>
      <c r="E162" s="43"/>
      <c r="F162" s="42"/>
      <c r="G162" s="43"/>
      <c r="H162" s="42"/>
      <c r="I162" s="43"/>
      <c r="J162" s="42"/>
      <c r="K162" s="43"/>
      <c r="L162" s="42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43"/>
      <c r="AH162" s="42"/>
      <c r="AI162" s="44"/>
      <c r="AJ162" s="58">
        <f t="shared" ref="AJ162" si="41">SUM(E162:AI162)</f>
        <v>0</v>
      </c>
      <c r="AK162" s="58"/>
      <c r="AL162" s="58"/>
    </row>
    <row r="163" spans="2:38" x14ac:dyDescent="0.3">
      <c r="B163" s="62" t="s">
        <v>98</v>
      </c>
      <c r="C163" s="62"/>
      <c r="D163" s="62"/>
      <c r="E163" s="43"/>
      <c r="F163" s="42"/>
      <c r="G163" s="43"/>
      <c r="H163" s="42"/>
      <c r="I163" s="43"/>
      <c r="J163" s="42"/>
      <c r="K163" s="43"/>
      <c r="L163" s="42"/>
      <c r="M163" s="43"/>
      <c r="N163" s="42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4"/>
      <c r="AJ163" s="58">
        <f>SUM(E163:AI163)</f>
        <v>0</v>
      </c>
      <c r="AK163" s="58"/>
      <c r="AL163" s="58"/>
    </row>
    <row r="164" spans="2:38" x14ac:dyDescent="0.3">
      <c r="B164" s="62" t="s">
        <v>7</v>
      </c>
      <c r="C164" s="62"/>
      <c r="D164" s="62"/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4"/>
      <c r="AJ164" s="58">
        <f t="shared" ref="AJ164:AJ196" si="42">SUM(E164:AI164)</f>
        <v>0</v>
      </c>
      <c r="AK164" s="58"/>
      <c r="AL164" s="58"/>
    </row>
    <row r="165" spans="2:38" x14ac:dyDescent="0.3">
      <c r="B165" s="62" t="s">
        <v>8</v>
      </c>
      <c r="C165" s="62"/>
      <c r="D165" s="62"/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/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4"/>
      <c r="AJ165" s="58">
        <f t="shared" si="42"/>
        <v>0</v>
      </c>
      <c r="AK165" s="58"/>
      <c r="AL165" s="58"/>
    </row>
    <row r="166" spans="2:38" x14ac:dyDescent="0.3">
      <c r="B166" s="62" t="s">
        <v>9</v>
      </c>
      <c r="C166" s="62"/>
      <c r="D166" s="62"/>
      <c r="E166" s="43"/>
      <c r="F166" s="42"/>
      <c r="G166" s="43"/>
      <c r="H166" s="42"/>
      <c r="I166" s="43"/>
      <c r="J166" s="42"/>
      <c r="K166" s="43"/>
      <c r="L166" s="42"/>
      <c r="M166" s="43"/>
      <c r="N166" s="42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4"/>
      <c r="AJ166" s="58">
        <f t="shared" si="42"/>
        <v>0</v>
      </c>
      <c r="AK166" s="58"/>
      <c r="AL166" s="58"/>
    </row>
    <row r="167" spans="2:38" x14ac:dyDescent="0.3">
      <c r="B167" s="62" t="s">
        <v>10</v>
      </c>
      <c r="C167" s="62"/>
      <c r="D167" s="62"/>
      <c r="E167" s="43"/>
      <c r="F167" s="42"/>
      <c r="G167" s="43"/>
      <c r="H167" s="42"/>
      <c r="I167" s="43"/>
      <c r="J167" s="42"/>
      <c r="K167" s="43"/>
      <c r="L167" s="42"/>
      <c r="M167" s="43"/>
      <c r="N167" s="42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4"/>
      <c r="AJ167" s="58">
        <f t="shared" si="42"/>
        <v>0</v>
      </c>
      <c r="AK167" s="58"/>
      <c r="AL167" s="58"/>
    </row>
    <row r="168" spans="2:38" x14ac:dyDescent="0.3">
      <c r="B168" s="62" t="s">
        <v>11</v>
      </c>
      <c r="C168" s="62"/>
      <c r="D168" s="62"/>
      <c r="E168" s="43"/>
      <c r="F168" s="42"/>
      <c r="G168" s="43"/>
      <c r="H168" s="42"/>
      <c r="I168" s="43"/>
      <c r="J168" s="42"/>
      <c r="K168" s="43"/>
      <c r="L168" s="42"/>
      <c r="M168" s="43"/>
      <c r="N168" s="42"/>
      <c r="O168" s="43"/>
      <c r="P168" s="42"/>
      <c r="Q168" s="43"/>
      <c r="R168" s="42"/>
      <c r="S168" s="43"/>
      <c r="T168" s="42"/>
      <c r="U168" s="43"/>
      <c r="V168" s="42"/>
      <c r="W168" s="43"/>
      <c r="X168" s="42"/>
      <c r="Y168" s="43"/>
      <c r="Z168" s="42"/>
      <c r="AA168" s="43"/>
      <c r="AB168" s="42"/>
      <c r="AC168" s="43"/>
      <c r="AD168" s="42"/>
      <c r="AE168" s="43"/>
      <c r="AF168" s="42"/>
      <c r="AG168" s="43"/>
      <c r="AH168" s="42"/>
      <c r="AI168" s="44"/>
      <c r="AJ168" s="58">
        <f t="shared" si="42"/>
        <v>0</v>
      </c>
      <c r="AK168" s="58"/>
      <c r="AL168" s="58"/>
    </row>
    <row r="169" spans="2:38" x14ac:dyDescent="0.3">
      <c r="B169" s="62" t="s">
        <v>12</v>
      </c>
      <c r="C169" s="62"/>
      <c r="D169" s="62"/>
      <c r="E169" s="43"/>
      <c r="F169" s="42"/>
      <c r="G169" s="43"/>
      <c r="H169" s="42"/>
      <c r="I169" s="43"/>
      <c r="J169" s="42"/>
      <c r="K169" s="43"/>
      <c r="L169" s="42"/>
      <c r="M169" s="43"/>
      <c r="N169" s="42"/>
      <c r="O169" s="43"/>
      <c r="P169" s="42"/>
      <c r="Q169" s="43"/>
      <c r="R169" s="42"/>
      <c r="S169" s="43"/>
      <c r="T169" s="42"/>
      <c r="U169" s="43"/>
      <c r="V169" s="42"/>
      <c r="W169" s="43"/>
      <c r="X169" s="42"/>
      <c r="Y169" s="43"/>
      <c r="Z169" s="42"/>
      <c r="AA169" s="43"/>
      <c r="AB169" s="42"/>
      <c r="AC169" s="43"/>
      <c r="AD169" s="42"/>
      <c r="AE169" s="43"/>
      <c r="AF169" s="42"/>
      <c r="AG169" s="43"/>
      <c r="AH169" s="42"/>
      <c r="AI169" s="44"/>
      <c r="AJ169" s="58">
        <f t="shared" si="42"/>
        <v>0</v>
      </c>
      <c r="AK169" s="58"/>
      <c r="AL169" s="58"/>
    </row>
    <row r="170" spans="2:38" x14ac:dyDescent="0.3">
      <c r="B170" s="62" t="s">
        <v>13</v>
      </c>
      <c r="C170" s="62"/>
      <c r="D170" s="62"/>
      <c r="E170" s="43"/>
      <c r="F170" s="42"/>
      <c r="G170" s="43"/>
      <c r="H170" s="42"/>
      <c r="I170" s="43"/>
      <c r="J170" s="42"/>
      <c r="K170" s="43"/>
      <c r="L170" s="42"/>
      <c r="M170" s="43"/>
      <c r="N170" s="42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44"/>
      <c r="AJ170" s="58">
        <f t="shared" si="42"/>
        <v>0</v>
      </c>
      <c r="AK170" s="58"/>
      <c r="AL170" s="58"/>
    </row>
    <row r="171" spans="2:38" x14ac:dyDescent="0.3">
      <c r="B171" s="62" t="s">
        <v>14</v>
      </c>
      <c r="C171" s="62"/>
      <c r="D171" s="62"/>
      <c r="E171" s="43"/>
      <c r="F171" s="42"/>
      <c r="G171" s="43"/>
      <c r="H171" s="42"/>
      <c r="I171" s="43"/>
      <c r="J171" s="42"/>
      <c r="K171" s="43"/>
      <c r="L171" s="42"/>
      <c r="M171" s="43"/>
      <c r="N171" s="42"/>
      <c r="O171" s="43"/>
      <c r="P171" s="42"/>
      <c r="Q171" s="43"/>
      <c r="R171" s="42"/>
      <c r="S171" s="43"/>
      <c r="T171" s="42"/>
      <c r="U171" s="43"/>
      <c r="V171" s="42"/>
      <c r="W171" s="43"/>
      <c r="X171" s="42"/>
      <c r="Y171" s="43"/>
      <c r="Z171" s="42"/>
      <c r="AA171" s="43"/>
      <c r="AB171" s="42"/>
      <c r="AC171" s="43"/>
      <c r="AD171" s="42"/>
      <c r="AE171" s="43"/>
      <c r="AF171" s="42"/>
      <c r="AG171" s="43"/>
      <c r="AH171" s="42"/>
      <c r="AI171" s="44"/>
      <c r="AJ171" s="58">
        <f t="shared" si="42"/>
        <v>0</v>
      </c>
      <c r="AK171" s="58"/>
      <c r="AL171" s="58"/>
    </row>
    <row r="172" spans="2:38" x14ac:dyDescent="0.3">
      <c r="B172" s="62" t="s">
        <v>15</v>
      </c>
      <c r="C172" s="62"/>
      <c r="D172" s="62"/>
      <c r="E172" s="43"/>
      <c r="F172" s="42"/>
      <c r="G172" s="43"/>
      <c r="H172" s="42"/>
      <c r="I172" s="43"/>
      <c r="J172" s="42"/>
      <c r="K172" s="43"/>
      <c r="L172" s="42"/>
      <c r="M172" s="43"/>
      <c r="N172" s="42"/>
      <c r="O172" s="43"/>
      <c r="P172" s="42"/>
      <c r="Q172" s="43"/>
      <c r="R172" s="42"/>
      <c r="S172" s="43"/>
      <c r="T172" s="42"/>
      <c r="U172" s="43"/>
      <c r="V172" s="42"/>
      <c r="W172" s="43"/>
      <c r="X172" s="42"/>
      <c r="Y172" s="43"/>
      <c r="Z172" s="42"/>
      <c r="AA172" s="43"/>
      <c r="AB172" s="42"/>
      <c r="AC172" s="43"/>
      <c r="AD172" s="42"/>
      <c r="AE172" s="43"/>
      <c r="AF172" s="42"/>
      <c r="AG172" s="43"/>
      <c r="AH172" s="42"/>
      <c r="AI172" s="44"/>
      <c r="AJ172" s="58">
        <f t="shared" si="42"/>
        <v>0</v>
      </c>
      <c r="AK172" s="58"/>
      <c r="AL172" s="58"/>
    </row>
    <row r="173" spans="2:38" x14ac:dyDescent="0.3">
      <c r="B173" s="62" t="s">
        <v>16</v>
      </c>
      <c r="C173" s="62"/>
      <c r="D173" s="62"/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43"/>
      <c r="P173" s="42"/>
      <c r="Q173" s="43"/>
      <c r="R173" s="42"/>
      <c r="S173" s="43"/>
      <c r="T173" s="42"/>
      <c r="U173" s="43"/>
      <c r="V173" s="42"/>
      <c r="W173" s="43"/>
      <c r="X173" s="42"/>
      <c r="Y173" s="43"/>
      <c r="Z173" s="42"/>
      <c r="AA173" s="43"/>
      <c r="AB173" s="42"/>
      <c r="AC173" s="43"/>
      <c r="AD173" s="42"/>
      <c r="AE173" s="43"/>
      <c r="AF173" s="42"/>
      <c r="AG173" s="43"/>
      <c r="AH173" s="42"/>
      <c r="AI173" s="44"/>
      <c r="AJ173" s="58">
        <f t="shared" si="42"/>
        <v>0</v>
      </c>
      <c r="AK173" s="58"/>
      <c r="AL173" s="58"/>
    </row>
    <row r="174" spans="2:38" x14ac:dyDescent="0.3">
      <c r="B174" s="62" t="s">
        <v>17</v>
      </c>
      <c r="C174" s="62"/>
      <c r="D174" s="62"/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43"/>
      <c r="P174" s="42"/>
      <c r="Q174" s="43"/>
      <c r="R174" s="42"/>
      <c r="S174" s="43"/>
      <c r="T174" s="42"/>
      <c r="U174" s="43"/>
      <c r="V174" s="42"/>
      <c r="W174" s="43"/>
      <c r="X174" s="42"/>
      <c r="Y174" s="43"/>
      <c r="Z174" s="42"/>
      <c r="AA174" s="43"/>
      <c r="AB174" s="42"/>
      <c r="AC174" s="43"/>
      <c r="AD174" s="42"/>
      <c r="AE174" s="43"/>
      <c r="AF174" s="42"/>
      <c r="AG174" s="43"/>
      <c r="AH174" s="42"/>
      <c r="AI174" s="44"/>
      <c r="AJ174" s="58">
        <f t="shared" si="42"/>
        <v>0</v>
      </c>
      <c r="AK174" s="58"/>
      <c r="AL174" s="58"/>
    </row>
    <row r="175" spans="2:38" x14ac:dyDescent="0.3">
      <c r="B175" s="62" t="s">
        <v>18</v>
      </c>
      <c r="C175" s="62"/>
      <c r="D175" s="62"/>
      <c r="E175" s="43"/>
      <c r="F175" s="42"/>
      <c r="G175" s="43"/>
      <c r="H175" s="42"/>
      <c r="I175" s="43"/>
      <c r="J175" s="42"/>
      <c r="K175" s="43"/>
      <c r="L175" s="42"/>
      <c r="M175" s="43"/>
      <c r="N175" s="42"/>
      <c r="O175" s="43"/>
      <c r="P175" s="42"/>
      <c r="Q175" s="43"/>
      <c r="R175" s="42"/>
      <c r="S175" s="43"/>
      <c r="T175" s="42"/>
      <c r="U175" s="43"/>
      <c r="V175" s="42"/>
      <c r="W175" s="43"/>
      <c r="X175" s="42"/>
      <c r="Y175" s="43"/>
      <c r="Z175" s="42"/>
      <c r="AA175" s="43"/>
      <c r="AB175" s="42"/>
      <c r="AC175" s="43"/>
      <c r="AD175" s="42"/>
      <c r="AE175" s="43"/>
      <c r="AF175" s="42"/>
      <c r="AG175" s="43"/>
      <c r="AH175" s="42"/>
      <c r="AI175" s="44"/>
      <c r="AJ175" s="58">
        <f t="shared" si="42"/>
        <v>0</v>
      </c>
      <c r="AK175" s="58"/>
      <c r="AL175" s="58"/>
    </row>
    <row r="176" spans="2:38" x14ac:dyDescent="0.3">
      <c r="B176" s="62" t="s">
        <v>19</v>
      </c>
      <c r="C176" s="62"/>
      <c r="D176" s="62"/>
      <c r="E176" s="43"/>
      <c r="F176" s="42"/>
      <c r="G176" s="43"/>
      <c r="H176" s="42"/>
      <c r="I176" s="43"/>
      <c r="J176" s="42"/>
      <c r="K176" s="43"/>
      <c r="L176" s="42"/>
      <c r="M176" s="43"/>
      <c r="N176" s="42"/>
      <c r="O176" s="43"/>
      <c r="P176" s="42"/>
      <c r="Q176" s="43"/>
      <c r="R176" s="42"/>
      <c r="S176" s="43"/>
      <c r="T176" s="42"/>
      <c r="U176" s="43"/>
      <c r="V176" s="42"/>
      <c r="W176" s="43"/>
      <c r="X176" s="42"/>
      <c r="Y176" s="43"/>
      <c r="Z176" s="42"/>
      <c r="AA176" s="43"/>
      <c r="AB176" s="42"/>
      <c r="AC176" s="43"/>
      <c r="AD176" s="42"/>
      <c r="AE176" s="43"/>
      <c r="AF176" s="42"/>
      <c r="AG176" s="43"/>
      <c r="AH176" s="42"/>
      <c r="AI176" s="44"/>
      <c r="AJ176" s="58">
        <f t="shared" si="42"/>
        <v>0</v>
      </c>
      <c r="AK176" s="58"/>
      <c r="AL176" s="58"/>
    </row>
    <row r="177" spans="2:38" x14ac:dyDescent="0.3">
      <c r="B177" s="62" t="s">
        <v>20</v>
      </c>
      <c r="C177" s="62"/>
      <c r="D177" s="62"/>
      <c r="E177" s="43"/>
      <c r="F177" s="42"/>
      <c r="G177" s="43"/>
      <c r="H177" s="42"/>
      <c r="I177" s="43"/>
      <c r="J177" s="42"/>
      <c r="K177" s="43"/>
      <c r="L177" s="42"/>
      <c r="M177" s="43"/>
      <c r="N177" s="42"/>
      <c r="O177" s="43"/>
      <c r="P177" s="42"/>
      <c r="Q177" s="43"/>
      <c r="R177" s="42"/>
      <c r="S177" s="43"/>
      <c r="T177" s="42"/>
      <c r="U177" s="43"/>
      <c r="V177" s="42"/>
      <c r="W177" s="43"/>
      <c r="X177" s="42"/>
      <c r="Y177" s="43"/>
      <c r="Z177" s="42"/>
      <c r="AA177" s="43"/>
      <c r="AB177" s="42"/>
      <c r="AC177" s="43"/>
      <c r="AD177" s="42"/>
      <c r="AE177" s="43"/>
      <c r="AF177" s="42"/>
      <c r="AG177" s="43"/>
      <c r="AH177" s="42"/>
      <c r="AI177" s="44"/>
      <c r="AJ177" s="58">
        <f t="shared" si="42"/>
        <v>0</v>
      </c>
      <c r="AK177" s="58"/>
      <c r="AL177" s="58"/>
    </row>
    <row r="178" spans="2:38" x14ac:dyDescent="0.3">
      <c r="B178" s="62" t="s">
        <v>21</v>
      </c>
      <c r="C178" s="62"/>
      <c r="D178" s="62"/>
      <c r="E178" s="43"/>
      <c r="F178" s="42"/>
      <c r="G178" s="43"/>
      <c r="H178" s="42"/>
      <c r="I178" s="43"/>
      <c r="J178" s="42"/>
      <c r="K178" s="43"/>
      <c r="L178" s="42"/>
      <c r="M178" s="43"/>
      <c r="N178" s="42"/>
      <c r="O178" s="43"/>
      <c r="P178" s="42"/>
      <c r="Q178" s="43"/>
      <c r="R178" s="42"/>
      <c r="S178" s="43"/>
      <c r="T178" s="42"/>
      <c r="U178" s="43"/>
      <c r="V178" s="42"/>
      <c r="W178" s="43"/>
      <c r="X178" s="42"/>
      <c r="Y178" s="43"/>
      <c r="Z178" s="42"/>
      <c r="AA178" s="43"/>
      <c r="AB178" s="42"/>
      <c r="AC178" s="43"/>
      <c r="AD178" s="42"/>
      <c r="AE178" s="43"/>
      <c r="AF178" s="42"/>
      <c r="AG178" s="43"/>
      <c r="AH178" s="42"/>
      <c r="AI178" s="44"/>
      <c r="AJ178" s="58">
        <f t="shared" si="42"/>
        <v>0</v>
      </c>
      <c r="AK178" s="58"/>
      <c r="AL178" s="58"/>
    </row>
    <row r="179" spans="2:38" x14ac:dyDescent="0.3">
      <c r="B179" s="62" t="s">
        <v>22</v>
      </c>
      <c r="C179" s="62"/>
      <c r="D179" s="62"/>
      <c r="E179" s="43"/>
      <c r="F179" s="42"/>
      <c r="G179" s="43"/>
      <c r="H179" s="42"/>
      <c r="I179" s="43"/>
      <c r="J179" s="42"/>
      <c r="K179" s="43"/>
      <c r="L179" s="42"/>
      <c r="M179" s="43"/>
      <c r="N179" s="42"/>
      <c r="O179" s="43"/>
      <c r="P179" s="42"/>
      <c r="Q179" s="43"/>
      <c r="R179" s="42"/>
      <c r="S179" s="43"/>
      <c r="T179" s="42"/>
      <c r="U179" s="43"/>
      <c r="V179" s="42"/>
      <c r="W179" s="43"/>
      <c r="X179" s="42"/>
      <c r="Y179" s="43"/>
      <c r="Z179" s="42"/>
      <c r="AA179" s="43"/>
      <c r="AB179" s="42"/>
      <c r="AC179" s="43"/>
      <c r="AD179" s="42"/>
      <c r="AE179" s="43"/>
      <c r="AF179" s="42"/>
      <c r="AG179" s="43"/>
      <c r="AH179" s="42"/>
      <c r="AI179" s="44"/>
      <c r="AJ179" s="58">
        <f t="shared" si="42"/>
        <v>0</v>
      </c>
      <c r="AK179" s="58"/>
      <c r="AL179" s="58"/>
    </row>
    <row r="180" spans="2:38" x14ac:dyDescent="0.3">
      <c r="B180" s="62" t="s">
        <v>23</v>
      </c>
      <c r="C180" s="62"/>
      <c r="D180" s="62"/>
      <c r="E180" s="43"/>
      <c r="F180" s="42"/>
      <c r="G180" s="43"/>
      <c r="H180" s="42"/>
      <c r="I180" s="43"/>
      <c r="J180" s="42"/>
      <c r="K180" s="43"/>
      <c r="L180" s="42"/>
      <c r="M180" s="43"/>
      <c r="N180" s="42"/>
      <c r="O180" s="43"/>
      <c r="P180" s="42"/>
      <c r="Q180" s="43"/>
      <c r="R180" s="42"/>
      <c r="S180" s="43"/>
      <c r="T180" s="42"/>
      <c r="U180" s="43"/>
      <c r="V180" s="42"/>
      <c r="W180" s="43"/>
      <c r="X180" s="42"/>
      <c r="Y180" s="43"/>
      <c r="Z180" s="42"/>
      <c r="AA180" s="43"/>
      <c r="AB180" s="42"/>
      <c r="AC180" s="43"/>
      <c r="AD180" s="42"/>
      <c r="AE180" s="43"/>
      <c r="AF180" s="42"/>
      <c r="AG180" s="43"/>
      <c r="AH180" s="42"/>
      <c r="AI180" s="44"/>
      <c r="AJ180" s="58">
        <f t="shared" si="42"/>
        <v>0</v>
      </c>
      <c r="AK180" s="58"/>
      <c r="AL180" s="58"/>
    </row>
    <row r="181" spans="2:38" x14ac:dyDescent="0.3">
      <c r="B181" s="62" t="s">
        <v>24</v>
      </c>
      <c r="C181" s="62"/>
      <c r="D181" s="62"/>
      <c r="E181" s="43"/>
      <c r="F181" s="42"/>
      <c r="G181" s="43"/>
      <c r="H181" s="42"/>
      <c r="I181" s="43"/>
      <c r="J181" s="42"/>
      <c r="K181" s="43"/>
      <c r="L181" s="42"/>
      <c r="M181" s="43"/>
      <c r="N181" s="42"/>
      <c r="O181" s="43"/>
      <c r="P181" s="42"/>
      <c r="Q181" s="43"/>
      <c r="R181" s="42"/>
      <c r="S181" s="43"/>
      <c r="T181" s="42"/>
      <c r="U181" s="43"/>
      <c r="V181" s="42"/>
      <c r="W181" s="43"/>
      <c r="X181" s="42"/>
      <c r="Y181" s="43"/>
      <c r="Z181" s="42"/>
      <c r="AA181" s="43"/>
      <c r="AB181" s="42"/>
      <c r="AC181" s="43"/>
      <c r="AD181" s="42"/>
      <c r="AE181" s="43"/>
      <c r="AF181" s="42"/>
      <c r="AG181" s="43"/>
      <c r="AH181" s="42"/>
      <c r="AI181" s="44"/>
      <c r="AJ181" s="58">
        <f t="shared" si="42"/>
        <v>0</v>
      </c>
      <c r="AK181" s="58"/>
      <c r="AL181" s="58"/>
    </row>
    <row r="182" spans="2:38" x14ac:dyDescent="0.3">
      <c r="B182" s="62" t="s">
        <v>25</v>
      </c>
      <c r="C182" s="62"/>
      <c r="D182" s="62"/>
      <c r="E182" s="43"/>
      <c r="F182" s="42"/>
      <c r="G182" s="43"/>
      <c r="H182" s="42"/>
      <c r="I182" s="43"/>
      <c r="J182" s="42"/>
      <c r="K182" s="43"/>
      <c r="L182" s="42"/>
      <c r="M182" s="43"/>
      <c r="N182" s="42"/>
      <c r="O182" s="43"/>
      <c r="P182" s="42"/>
      <c r="Q182" s="43"/>
      <c r="R182" s="42"/>
      <c r="S182" s="43"/>
      <c r="T182" s="42"/>
      <c r="U182" s="43"/>
      <c r="V182" s="42"/>
      <c r="W182" s="43"/>
      <c r="X182" s="42"/>
      <c r="Y182" s="43"/>
      <c r="Z182" s="42"/>
      <c r="AA182" s="43"/>
      <c r="AB182" s="42"/>
      <c r="AC182" s="43"/>
      <c r="AD182" s="42"/>
      <c r="AE182" s="43"/>
      <c r="AF182" s="42"/>
      <c r="AG182" s="43"/>
      <c r="AH182" s="42"/>
      <c r="AI182" s="44"/>
      <c r="AJ182" s="58">
        <f t="shared" si="42"/>
        <v>0</v>
      </c>
      <c r="AK182" s="58"/>
      <c r="AL182" s="58"/>
    </row>
    <row r="183" spans="2:38" x14ac:dyDescent="0.3">
      <c r="B183" s="62" t="s">
        <v>26</v>
      </c>
      <c r="C183" s="62"/>
      <c r="D183" s="62"/>
      <c r="E183" s="43"/>
      <c r="F183" s="42"/>
      <c r="G183" s="43"/>
      <c r="H183" s="42"/>
      <c r="I183" s="43"/>
      <c r="J183" s="42"/>
      <c r="K183" s="43"/>
      <c r="L183" s="42"/>
      <c r="M183" s="43"/>
      <c r="N183" s="42"/>
      <c r="O183" s="43"/>
      <c r="P183" s="42"/>
      <c r="Q183" s="43"/>
      <c r="R183" s="42"/>
      <c r="S183" s="43"/>
      <c r="T183" s="42"/>
      <c r="U183" s="43"/>
      <c r="V183" s="42"/>
      <c r="W183" s="43"/>
      <c r="X183" s="42"/>
      <c r="Y183" s="43"/>
      <c r="Z183" s="42"/>
      <c r="AA183" s="43"/>
      <c r="AB183" s="42"/>
      <c r="AC183" s="43"/>
      <c r="AD183" s="42"/>
      <c r="AE183" s="43"/>
      <c r="AF183" s="42"/>
      <c r="AG183" s="43"/>
      <c r="AH183" s="42"/>
      <c r="AI183" s="44"/>
      <c r="AJ183" s="58">
        <f t="shared" si="42"/>
        <v>0</v>
      </c>
      <c r="AK183" s="58"/>
      <c r="AL183" s="58"/>
    </row>
    <row r="184" spans="2:38" x14ac:dyDescent="0.3">
      <c r="B184" s="62" t="s">
        <v>27</v>
      </c>
      <c r="C184" s="62"/>
      <c r="D184" s="62"/>
      <c r="E184" s="43"/>
      <c r="F184" s="42"/>
      <c r="G184" s="43"/>
      <c r="H184" s="42"/>
      <c r="I184" s="43"/>
      <c r="J184" s="42"/>
      <c r="K184" s="43"/>
      <c r="L184" s="42"/>
      <c r="M184" s="43"/>
      <c r="N184" s="42"/>
      <c r="O184" s="43"/>
      <c r="P184" s="42"/>
      <c r="Q184" s="43"/>
      <c r="R184" s="42"/>
      <c r="S184" s="43"/>
      <c r="T184" s="42"/>
      <c r="U184" s="43"/>
      <c r="V184" s="42"/>
      <c r="W184" s="43"/>
      <c r="X184" s="42"/>
      <c r="Y184" s="43"/>
      <c r="Z184" s="42"/>
      <c r="AA184" s="43"/>
      <c r="AB184" s="42"/>
      <c r="AC184" s="43"/>
      <c r="AD184" s="42"/>
      <c r="AE184" s="43"/>
      <c r="AF184" s="42"/>
      <c r="AG184" s="43"/>
      <c r="AH184" s="42"/>
      <c r="AI184" s="44"/>
      <c r="AJ184" s="58">
        <f t="shared" si="42"/>
        <v>0</v>
      </c>
      <c r="AK184" s="58"/>
      <c r="AL184" s="58"/>
    </row>
    <row r="185" spans="2:38" x14ac:dyDescent="0.3">
      <c r="B185" s="62" t="s">
        <v>28</v>
      </c>
      <c r="C185" s="62"/>
      <c r="D185" s="62"/>
      <c r="E185" s="43"/>
      <c r="F185" s="42"/>
      <c r="G185" s="43"/>
      <c r="H185" s="42"/>
      <c r="I185" s="43"/>
      <c r="J185" s="42"/>
      <c r="K185" s="43"/>
      <c r="L185" s="42"/>
      <c r="M185" s="43"/>
      <c r="N185" s="42"/>
      <c r="O185" s="43"/>
      <c r="P185" s="42"/>
      <c r="Q185" s="43"/>
      <c r="R185" s="42"/>
      <c r="S185" s="43"/>
      <c r="T185" s="42"/>
      <c r="U185" s="43"/>
      <c r="V185" s="42"/>
      <c r="W185" s="43"/>
      <c r="X185" s="42"/>
      <c r="Y185" s="43"/>
      <c r="Z185" s="42"/>
      <c r="AA185" s="43"/>
      <c r="AB185" s="42"/>
      <c r="AC185" s="43"/>
      <c r="AD185" s="42"/>
      <c r="AE185" s="43"/>
      <c r="AF185" s="42"/>
      <c r="AG185" s="43"/>
      <c r="AH185" s="42"/>
      <c r="AI185" s="44"/>
      <c r="AJ185" s="58">
        <f t="shared" si="42"/>
        <v>0</v>
      </c>
      <c r="AK185" s="58"/>
      <c r="AL185" s="58"/>
    </row>
    <row r="186" spans="2:38" x14ac:dyDescent="0.3">
      <c r="B186" s="62" t="s">
        <v>97</v>
      </c>
      <c r="C186" s="62"/>
      <c r="D186" s="62"/>
      <c r="E186" s="43"/>
      <c r="F186" s="42"/>
      <c r="G186" s="43"/>
      <c r="H186" s="42"/>
      <c r="I186" s="43"/>
      <c r="J186" s="42"/>
      <c r="K186" s="43"/>
      <c r="L186" s="42"/>
      <c r="M186" s="43"/>
      <c r="N186" s="42"/>
      <c r="O186" s="43"/>
      <c r="P186" s="42"/>
      <c r="Q186" s="43"/>
      <c r="R186" s="42"/>
      <c r="S186" s="43"/>
      <c r="T186" s="42"/>
      <c r="U186" s="43"/>
      <c r="V186" s="42"/>
      <c r="W186" s="43"/>
      <c r="X186" s="42"/>
      <c r="Y186" s="43"/>
      <c r="Z186" s="42"/>
      <c r="AA186" s="43"/>
      <c r="AB186" s="42"/>
      <c r="AC186" s="43"/>
      <c r="AD186" s="42"/>
      <c r="AE186" s="43"/>
      <c r="AF186" s="42"/>
      <c r="AG186" s="43"/>
      <c r="AH186" s="42"/>
      <c r="AI186" s="44"/>
      <c r="AJ186" s="58">
        <f t="shared" si="42"/>
        <v>0</v>
      </c>
      <c r="AK186" s="58"/>
      <c r="AL186" s="58"/>
    </row>
    <row r="187" spans="2:38" x14ac:dyDescent="0.3">
      <c r="B187" s="62" t="s">
        <v>29</v>
      </c>
      <c r="C187" s="62"/>
      <c r="D187" s="62"/>
      <c r="E187" s="43"/>
      <c r="F187" s="42"/>
      <c r="G187" s="43"/>
      <c r="H187" s="42"/>
      <c r="I187" s="43"/>
      <c r="J187" s="42"/>
      <c r="K187" s="43"/>
      <c r="L187" s="42"/>
      <c r="M187" s="43"/>
      <c r="N187" s="42"/>
      <c r="O187" s="43"/>
      <c r="P187" s="42"/>
      <c r="Q187" s="43"/>
      <c r="R187" s="42"/>
      <c r="S187" s="43"/>
      <c r="T187" s="42"/>
      <c r="U187" s="43"/>
      <c r="V187" s="42"/>
      <c r="W187" s="43"/>
      <c r="X187" s="42"/>
      <c r="Y187" s="43"/>
      <c r="Z187" s="42"/>
      <c r="AA187" s="43"/>
      <c r="AB187" s="42"/>
      <c r="AC187" s="43"/>
      <c r="AD187" s="42"/>
      <c r="AE187" s="43"/>
      <c r="AF187" s="42"/>
      <c r="AG187" s="43"/>
      <c r="AH187" s="42"/>
      <c r="AI187" s="44"/>
      <c r="AJ187" s="58">
        <f t="shared" si="42"/>
        <v>0</v>
      </c>
      <c r="AK187" s="58"/>
      <c r="AL187" s="58"/>
    </row>
    <row r="188" spans="2:38" x14ac:dyDescent="0.3">
      <c r="B188" s="62" t="s">
        <v>30</v>
      </c>
      <c r="C188" s="62"/>
      <c r="D188" s="62"/>
      <c r="E188" s="43"/>
      <c r="F188" s="42"/>
      <c r="G188" s="43"/>
      <c r="H188" s="42"/>
      <c r="I188" s="43"/>
      <c r="J188" s="42"/>
      <c r="K188" s="43"/>
      <c r="L188" s="42"/>
      <c r="M188" s="43"/>
      <c r="N188" s="42"/>
      <c r="O188" s="43"/>
      <c r="P188" s="42"/>
      <c r="Q188" s="43"/>
      <c r="R188" s="42"/>
      <c r="S188" s="43"/>
      <c r="T188" s="42"/>
      <c r="U188" s="43"/>
      <c r="V188" s="42"/>
      <c r="W188" s="43"/>
      <c r="X188" s="42"/>
      <c r="Y188" s="43"/>
      <c r="Z188" s="42"/>
      <c r="AA188" s="43"/>
      <c r="AB188" s="42"/>
      <c r="AC188" s="43"/>
      <c r="AD188" s="42"/>
      <c r="AE188" s="43"/>
      <c r="AF188" s="42"/>
      <c r="AG188" s="43"/>
      <c r="AH188" s="42"/>
      <c r="AI188" s="44"/>
      <c r="AJ188" s="58">
        <f t="shared" si="42"/>
        <v>0</v>
      </c>
      <c r="AK188" s="58"/>
      <c r="AL188" s="58"/>
    </row>
    <row r="189" spans="2:38" x14ac:dyDescent="0.3">
      <c r="B189" s="62" t="s">
        <v>31</v>
      </c>
      <c r="C189" s="62"/>
      <c r="D189" s="62"/>
      <c r="E189" s="43"/>
      <c r="F189" s="42"/>
      <c r="G189" s="43"/>
      <c r="H189" s="42"/>
      <c r="I189" s="43"/>
      <c r="J189" s="42"/>
      <c r="K189" s="43"/>
      <c r="L189" s="42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43"/>
      <c r="AH189" s="42"/>
      <c r="AI189" s="44"/>
      <c r="AJ189" s="58">
        <f t="shared" si="42"/>
        <v>0</v>
      </c>
      <c r="AK189" s="58"/>
      <c r="AL189" s="58"/>
    </row>
    <row r="190" spans="2:38" x14ac:dyDescent="0.3">
      <c r="B190" s="62" t="s">
        <v>32</v>
      </c>
      <c r="C190" s="62"/>
      <c r="D190" s="62"/>
      <c r="E190" s="43"/>
      <c r="F190" s="42"/>
      <c r="G190" s="43"/>
      <c r="H190" s="42"/>
      <c r="I190" s="43"/>
      <c r="J190" s="42"/>
      <c r="K190" s="43"/>
      <c r="L190" s="42"/>
      <c r="M190" s="43"/>
      <c r="N190" s="42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4"/>
      <c r="AJ190" s="58">
        <f t="shared" si="42"/>
        <v>0</v>
      </c>
      <c r="AK190" s="58"/>
      <c r="AL190" s="58"/>
    </row>
    <row r="191" spans="2:38" x14ac:dyDescent="0.3">
      <c r="B191" s="62" t="s">
        <v>33</v>
      </c>
      <c r="C191" s="62"/>
      <c r="D191" s="62"/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4"/>
      <c r="AJ191" s="58">
        <f t="shared" si="42"/>
        <v>0</v>
      </c>
      <c r="AK191" s="58"/>
      <c r="AL191" s="58"/>
    </row>
    <row r="192" spans="2:38" x14ac:dyDescent="0.3">
      <c r="B192" s="62" t="s">
        <v>34</v>
      </c>
      <c r="C192" s="62"/>
      <c r="D192" s="62"/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4"/>
      <c r="AJ192" s="58">
        <f t="shared" si="42"/>
        <v>0</v>
      </c>
      <c r="AK192" s="58"/>
      <c r="AL192" s="58"/>
    </row>
    <row r="193" spans="2:38" x14ac:dyDescent="0.3">
      <c r="B193" s="62" t="s">
        <v>35</v>
      </c>
      <c r="C193" s="62"/>
      <c r="D193" s="62"/>
      <c r="E193" s="43"/>
      <c r="F193" s="42"/>
      <c r="G193" s="43"/>
      <c r="H193" s="42"/>
      <c r="I193" s="43"/>
      <c r="J193" s="42"/>
      <c r="K193" s="43"/>
      <c r="L193" s="42"/>
      <c r="M193" s="43"/>
      <c r="N193" s="42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4"/>
      <c r="AJ193" s="58">
        <f t="shared" si="42"/>
        <v>0</v>
      </c>
      <c r="AK193" s="58"/>
      <c r="AL193" s="58"/>
    </row>
    <row r="194" spans="2:38" x14ac:dyDescent="0.3">
      <c r="B194" s="62" t="s">
        <v>36</v>
      </c>
      <c r="C194" s="62"/>
      <c r="D194" s="62"/>
      <c r="E194" s="43"/>
      <c r="F194" s="42"/>
      <c r="G194" s="43"/>
      <c r="H194" s="42"/>
      <c r="I194" s="43"/>
      <c r="J194" s="42"/>
      <c r="K194" s="43"/>
      <c r="L194" s="42"/>
      <c r="M194" s="43"/>
      <c r="N194" s="42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4"/>
      <c r="AJ194" s="58">
        <f t="shared" si="42"/>
        <v>0</v>
      </c>
      <c r="AK194" s="58"/>
      <c r="AL194" s="58"/>
    </row>
    <row r="195" spans="2:38" x14ac:dyDescent="0.3">
      <c r="B195" s="12" t="s">
        <v>86</v>
      </c>
      <c r="C195" s="12"/>
      <c r="D195" s="12"/>
      <c r="E195" s="43"/>
      <c r="F195" s="42"/>
      <c r="G195" s="43"/>
      <c r="H195" s="42"/>
      <c r="I195" s="43"/>
      <c r="J195" s="42"/>
      <c r="K195" s="43"/>
      <c r="L195" s="42"/>
      <c r="M195" s="43"/>
      <c r="N195" s="42"/>
      <c r="O195" s="43"/>
      <c r="P195" s="42"/>
      <c r="Q195" s="43"/>
      <c r="R195" s="42"/>
      <c r="S195" s="43"/>
      <c r="T195" s="42"/>
      <c r="U195" s="43"/>
      <c r="V195" s="42"/>
      <c r="W195" s="43"/>
      <c r="X195" s="42"/>
      <c r="Y195" s="43"/>
      <c r="Z195" s="42"/>
      <c r="AA195" s="43"/>
      <c r="AB195" s="42"/>
      <c r="AC195" s="43"/>
      <c r="AD195" s="42"/>
      <c r="AE195" s="43"/>
      <c r="AF195" s="42"/>
      <c r="AG195" s="43"/>
      <c r="AH195" s="42"/>
      <c r="AI195" s="44"/>
      <c r="AJ195" s="58">
        <f t="shared" si="42"/>
        <v>0</v>
      </c>
      <c r="AK195" s="58"/>
      <c r="AL195" s="58"/>
    </row>
    <row r="196" spans="2:38" x14ac:dyDescent="0.3">
      <c r="B196" s="12" t="s">
        <v>87</v>
      </c>
      <c r="C196" s="12"/>
      <c r="D196" s="12"/>
      <c r="E196" s="43"/>
      <c r="F196" s="42"/>
      <c r="G196" s="43"/>
      <c r="H196" s="42"/>
      <c r="I196" s="43"/>
      <c r="J196" s="42"/>
      <c r="K196" s="43"/>
      <c r="L196" s="42"/>
      <c r="M196" s="43"/>
      <c r="N196" s="42"/>
      <c r="O196" s="43"/>
      <c r="P196" s="42"/>
      <c r="Q196" s="43"/>
      <c r="R196" s="42"/>
      <c r="S196" s="43"/>
      <c r="T196" s="42"/>
      <c r="U196" s="43"/>
      <c r="V196" s="42"/>
      <c r="W196" s="43"/>
      <c r="X196" s="42"/>
      <c r="Y196" s="43"/>
      <c r="Z196" s="42"/>
      <c r="AA196" s="43"/>
      <c r="AB196" s="42"/>
      <c r="AC196" s="43"/>
      <c r="AD196" s="42"/>
      <c r="AE196" s="43"/>
      <c r="AF196" s="42"/>
      <c r="AG196" s="43"/>
      <c r="AH196" s="42"/>
      <c r="AI196" s="44"/>
      <c r="AJ196" s="58">
        <f t="shared" si="42"/>
        <v>0</v>
      </c>
      <c r="AK196" s="58"/>
      <c r="AL196" s="58"/>
    </row>
    <row r="197" spans="2:38" x14ac:dyDescent="0.3">
      <c r="B197" s="12" t="s">
        <v>99</v>
      </c>
      <c r="C197" s="12"/>
      <c r="D197" s="12"/>
      <c r="E197" s="43"/>
      <c r="F197" s="42"/>
      <c r="G197" s="43"/>
      <c r="H197" s="42"/>
      <c r="I197" s="43"/>
      <c r="J197" s="42"/>
      <c r="K197" s="43"/>
      <c r="L197" s="42"/>
      <c r="M197" s="43"/>
      <c r="N197" s="42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44"/>
      <c r="AJ197" s="58">
        <f>SUM(E197:AI197)</f>
        <v>0</v>
      </c>
      <c r="AK197" s="58"/>
      <c r="AL197" s="58"/>
    </row>
    <row r="198" spans="2:38" x14ac:dyDescent="0.3">
      <c r="B198" s="4" t="s">
        <v>112</v>
      </c>
      <c r="C198" s="12"/>
      <c r="D198" s="12"/>
      <c r="E198" s="43"/>
      <c r="F198" s="42"/>
      <c r="G198" s="43"/>
      <c r="H198" s="42"/>
      <c r="I198" s="43"/>
      <c r="J198" s="42"/>
      <c r="K198" s="43"/>
      <c r="L198" s="42"/>
      <c r="M198" s="43"/>
      <c r="N198" s="42"/>
      <c r="O198" s="43"/>
      <c r="P198" s="42"/>
      <c r="Q198" s="43"/>
      <c r="R198" s="42"/>
      <c r="S198" s="43"/>
      <c r="T198" s="42"/>
      <c r="U198" s="43"/>
      <c r="V198" s="42"/>
      <c r="W198" s="43"/>
      <c r="X198" s="42"/>
      <c r="Y198" s="43"/>
      <c r="Z198" s="42"/>
      <c r="AA198" s="43"/>
      <c r="AB198" s="42"/>
      <c r="AC198" s="43"/>
      <c r="AD198" s="42"/>
      <c r="AE198" s="43"/>
      <c r="AF198" s="42"/>
      <c r="AG198" s="43"/>
      <c r="AH198" s="42"/>
      <c r="AI198" s="44"/>
      <c r="AJ198" s="58">
        <f t="shared" ref="AJ198:AJ201" si="43">SUM(E198:AI198)</f>
        <v>0</v>
      </c>
      <c r="AK198" s="58"/>
      <c r="AL198" s="58"/>
    </row>
    <row r="199" spans="2:38" x14ac:dyDescent="0.3">
      <c r="B199" s="4" t="s">
        <v>113</v>
      </c>
      <c r="C199" s="12"/>
      <c r="D199" s="12"/>
      <c r="E199" s="43"/>
      <c r="F199" s="42"/>
      <c r="G199" s="43"/>
      <c r="H199" s="42"/>
      <c r="I199" s="43"/>
      <c r="J199" s="42"/>
      <c r="K199" s="43"/>
      <c r="L199" s="42"/>
      <c r="M199" s="43"/>
      <c r="N199" s="42"/>
      <c r="O199" s="43"/>
      <c r="P199" s="42"/>
      <c r="Q199" s="43"/>
      <c r="R199" s="42"/>
      <c r="S199" s="43"/>
      <c r="T199" s="42"/>
      <c r="U199" s="43"/>
      <c r="V199" s="42"/>
      <c r="W199" s="43"/>
      <c r="X199" s="42"/>
      <c r="Y199" s="43"/>
      <c r="Z199" s="42"/>
      <c r="AA199" s="43"/>
      <c r="AB199" s="42"/>
      <c r="AC199" s="43"/>
      <c r="AD199" s="42"/>
      <c r="AE199" s="43"/>
      <c r="AF199" s="42"/>
      <c r="AG199" s="43"/>
      <c r="AH199" s="42"/>
      <c r="AI199" s="44"/>
      <c r="AJ199" s="58">
        <f t="shared" si="43"/>
        <v>0</v>
      </c>
      <c r="AK199" s="58"/>
      <c r="AL199" s="58"/>
    </row>
    <row r="200" spans="2:38" x14ac:dyDescent="0.3">
      <c r="B200" s="4" t="s">
        <v>114</v>
      </c>
      <c r="C200" s="12"/>
      <c r="D200" s="12"/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43"/>
      <c r="P200" s="42"/>
      <c r="Q200" s="43"/>
      <c r="R200" s="42"/>
      <c r="S200" s="43"/>
      <c r="T200" s="42"/>
      <c r="U200" s="43"/>
      <c r="V200" s="42"/>
      <c r="W200" s="43"/>
      <c r="X200" s="42"/>
      <c r="Y200" s="43"/>
      <c r="Z200" s="42"/>
      <c r="AA200" s="43"/>
      <c r="AB200" s="42"/>
      <c r="AC200" s="43"/>
      <c r="AD200" s="42"/>
      <c r="AE200" s="43"/>
      <c r="AF200" s="42"/>
      <c r="AG200" s="43"/>
      <c r="AH200" s="42"/>
      <c r="AI200" s="44"/>
      <c r="AJ200" s="58">
        <f t="shared" si="43"/>
        <v>0</v>
      </c>
      <c r="AK200" s="58"/>
      <c r="AL200" s="58"/>
    </row>
    <row r="201" spans="2:38" x14ac:dyDescent="0.3">
      <c r="B201" s="4" t="s">
        <v>115</v>
      </c>
      <c r="C201" s="12"/>
      <c r="D201" s="12"/>
      <c r="E201" s="43"/>
      <c r="F201" s="42"/>
      <c r="G201" s="43"/>
      <c r="H201" s="42"/>
      <c r="I201" s="43"/>
      <c r="J201" s="42"/>
      <c r="K201" s="43"/>
      <c r="L201" s="42"/>
      <c r="M201" s="43"/>
      <c r="N201" s="42"/>
      <c r="O201" s="43"/>
      <c r="P201" s="42"/>
      <c r="Q201" s="43"/>
      <c r="R201" s="42"/>
      <c r="S201" s="43"/>
      <c r="T201" s="42"/>
      <c r="U201" s="43"/>
      <c r="V201" s="42"/>
      <c r="W201" s="43"/>
      <c r="X201" s="42"/>
      <c r="Y201" s="43"/>
      <c r="Z201" s="42"/>
      <c r="AA201" s="43"/>
      <c r="AB201" s="42"/>
      <c r="AC201" s="43"/>
      <c r="AD201" s="42"/>
      <c r="AE201" s="43"/>
      <c r="AF201" s="42"/>
      <c r="AG201" s="43"/>
      <c r="AH201" s="42"/>
      <c r="AI201" s="44"/>
      <c r="AJ201" s="58">
        <f t="shared" si="43"/>
        <v>0</v>
      </c>
      <c r="AK201" s="58"/>
      <c r="AL201" s="58"/>
    </row>
    <row r="202" spans="2:38" x14ac:dyDescent="0.3">
      <c r="B202" s="4" t="s">
        <v>122</v>
      </c>
      <c r="C202" s="12"/>
      <c r="D202" s="12"/>
      <c r="E202" s="43"/>
      <c r="F202" s="42"/>
      <c r="G202" s="43"/>
      <c r="H202" s="42"/>
      <c r="I202" s="43"/>
      <c r="J202" s="42"/>
      <c r="K202" s="43"/>
      <c r="L202" s="42"/>
      <c r="M202" s="43"/>
      <c r="N202" s="42"/>
      <c r="O202" s="43"/>
      <c r="P202" s="42"/>
      <c r="Q202" s="43"/>
      <c r="R202" s="42"/>
      <c r="S202" s="43"/>
      <c r="T202" s="42"/>
      <c r="U202" s="43"/>
      <c r="V202" s="42"/>
      <c r="W202" s="43"/>
      <c r="X202" s="42"/>
      <c r="Y202" s="43"/>
      <c r="Z202" s="42"/>
      <c r="AA202" s="43"/>
      <c r="AB202" s="42"/>
      <c r="AC202" s="43"/>
      <c r="AD202" s="42"/>
      <c r="AE202" s="43"/>
      <c r="AF202" s="42"/>
      <c r="AG202" s="43"/>
      <c r="AH202" s="42"/>
      <c r="AI202" s="44"/>
      <c r="AJ202" s="58">
        <f>SUM(E202:AI202)</f>
        <v>0</v>
      </c>
      <c r="AK202" s="58"/>
      <c r="AL202" s="58"/>
    </row>
    <row r="203" spans="2:38" x14ac:dyDescent="0.3">
      <c r="B203" s="4" t="s">
        <v>128</v>
      </c>
      <c r="C203" s="4"/>
      <c r="D203" s="4"/>
      <c r="E203" s="43"/>
      <c r="F203" s="42"/>
      <c r="G203" s="43"/>
      <c r="H203" s="42"/>
      <c r="I203" s="43"/>
      <c r="J203" s="42"/>
      <c r="K203" s="43"/>
      <c r="L203" s="42"/>
      <c r="M203" s="43"/>
      <c r="N203" s="42"/>
      <c r="O203" s="43"/>
      <c r="P203" s="42"/>
      <c r="Q203" s="43"/>
      <c r="R203" s="42"/>
      <c r="S203" s="43"/>
      <c r="T203" s="42"/>
      <c r="U203" s="43"/>
      <c r="V203" s="42"/>
      <c r="W203" s="43"/>
      <c r="X203" s="42"/>
      <c r="Y203" s="43"/>
      <c r="Z203" s="42"/>
      <c r="AA203" s="43"/>
      <c r="AB203" s="42"/>
      <c r="AC203" s="43"/>
      <c r="AD203" s="42"/>
      <c r="AE203" s="43"/>
      <c r="AF203" s="42"/>
      <c r="AG203" s="43"/>
      <c r="AH203" s="42"/>
      <c r="AI203" s="44"/>
      <c r="AJ203" s="58">
        <f>SUM(E203:AI203)</f>
        <v>0</v>
      </c>
      <c r="AK203" s="58"/>
      <c r="AL203" s="58"/>
    </row>
    <row r="204" spans="2:38" x14ac:dyDescent="0.3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H204" s="3"/>
      <c r="AI204" s="3"/>
      <c r="AJ204" s="3"/>
      <c r="AK204" s="3"/>
    </row>
    <row r="205" spans="2:38" x14ac:dyDescent="0.3">
      <c r="B205" s="41">
        <v>45413</v>
      </c>
    </row>
    <row r="207" spans="2:38" x14ac:dyDescent="0.3">
      <c r="B207" s="34" t="s">
        <v>3</v>
      </c>
      <c r="C207" s="4"/>
      <c r="D207" s="4"/>
      <c r="E207" s="35">
        <f>+B205</f>
        <v>45413</v>
      </c>
      <c r="F207" s="35">
        <f>+E207+1</f>
        <v>45414</v>
      </c>
      <c r="G207" s="35">
        <f t="shared" ref="G207:AI207" si="44">+F207+1</f>
        <v>45415</v>
      </c>
      <c r="H207" s="35">
        <f t="shared" si="44"/>
        <v>45416</v>
      </c>
      <c r="I207" s="35">
        <f t="shared" si="44"/>
        <v>45417</v>
      </c>
      <c r="J207" s="35">
        <f t="shared" si="44"/>
        <v>45418</v>
      </c>
      <c r="K207" s="35">
        <f t="shared" si="44"/>
        <v>45419</v>
      </c>
      <c r="L207" s="35">
        <f t="shared" si="44"/>
        <v>45420</v>
      </c>
      <c r="M207" s="35">
        <f t="shared" si="44"/>
        <v>45421</v>
      </c>
      <c r="N207" s="35">
        <f t="shared" si="44"/>
        <v>45422</v>
      </c>
      <c r="O207" s="35">
        <f t="shared" si="44"/>
        <v>45423</v>
      </c>
      <c r="P207" s="35">
        <f t="shared" si="44"/>
        <v>45424</v>
      </c>
      <c r="Q207" s="35">
        <f t="shared" si="44"/>
        <v>45425</v>
      </c>
      <c r="R207" s="35">
        <f t="shared" si="44"/>
        <v>45426</v>
      </c>
      <c r="S207" s="35">
        <f t="shared" si="44"/>
        <v>45427</v>
      </c>
      <c r="T207" s="35">
        <f t="shared" si="44"/>
        <v>45428</v>
      </c>
      <c r="U207" s="35">
        <f t="shared" si="44"/>
        <v>45429</v>
      </c>
      <c r="V207" s="35">
        <f t="shared" si="44"/>
        <v>45430</v>
      </c>
      <c r="W207" s="35">
        <f t="shared" si="44"/>
        <v>45431</v>
      </c>
      <c r="X207" s="35">
        <f t="shared" si="44"/>
        <v>45432</v>
      </c>
      <c r="Y207" s="35">
        <f t="shared" si="44"/>
        <v>45433</v>
      </c>
      <c r="Z207" s="35">
        <f t="shared" si="44"/>
        <v>45434</v>
      </c>
      <c r="AA207" s="35">
        <f t="shared" si="44"/>
        <v>45435</v>
      </c>
      <c r="AB207" s="35">
        <f t="shared" si="44"/>
        <v>45436</v>
      </c>
      <c r="AC207" s="35">
        <f t="shared" si="44"/>
        <v>45437</v>
      </c>
      <c r="AD207" s="35">
        <f t="shared" si="44"/>
        <v>45438</v>
      </c>
      <c r="AE207" s="35">
        <f t="shared" si="44"/>
        <v>45439</v>
      </c>
      <c r="AF207" s="35">
        <f t="shared" si="44"/>
        <v>45440</v>
      </c>
      <c r="AG207" s="35">
        <f t="shared" si="44"/>
        <v>45441</v>
      </c>
      <c r="AH207" s="35">
        <f t="shared" si="44"/>
        <v>45442</v>
      </c>
      <c r="AI207" s="35">
        <f t="shared" si="44"/>
        <v>45443</v>
      </c>
      <c r="AJ207" s="67" t="s">
        <v>2</v>
      </c>
      <c r="AK207" s="68"/>
      <c r="AL207" s="68"/>
    </row>
    <row r="208" spans="2:38" x14ac:dyDescent="0.3">
      <c r="B208" s="13" t="s">
        <v>2</v>
      </c>
      <c r="C208" s="13"/>
      <c r="D208" s="13"/>
      <c r="E208" s="45">
        <v>4742.8918333333349</v>
      </c>
      <c r="F208" s="45">
        <v>3298.8934999999997</v>
      </c>
      <c r="G208" s="45">
        <v>760.00333333333333</v>
      </c>
      <c r="H208" s="45">
        <v>222.29633333333331</v>
      </c>
      <c r="I208" s="45">
        <v>1120.3948333333335</v>
      </c>
      <c r="J208" s="45">
        <v>753.59933333333333</v>
      </c>
      <c r="K208" s="45">
        <v>2062.3569999999995</v>
      </c>
      <c r="L208" s="45">
        <v>550.41733333333343</v>
      </c>
      <c r="M208" s="45">
        <v>692.51951036641788</v>
      </c>
      <c r="N208" s="45">
        <v>470.04610945460149</v>
      </c>
      <c r="O208" s="45">
        <v>220.41330672571377</v>
      </c>
      <c r="P208" s="45">
        <v>77.966706004584381</v>
      </c>
      <c r="Q208" s="45">
        <v>1897.070832658952</v>
      </c>
      <c r="R208" s="45">
        <v>2566.5044032502547</v>
      </c>
      <c r="S208" s="45">
        <v>171.81525077080619</v>
      </c>
      <c r="T208" s="45">
        <v>51.691340000000018</v>
      </c>
      <c r="U208" s="45">
        <v>1543.8747240881985</v>
      </c>
      <c r="V208" s="45">
        <v>1984.4178769820085</v>
      </c>
      <c r="W208" s="45">
        <v>1516.0051387761027</v>
      </c>
      <c r="X208" s="45">
        <v>1668.0393328105195</v>
      </c>
      <c r="Y208" s="45">
        <v>3912.0591112449438</v>
      </c>
      <c r="Z208" s="45">
        <v>2457.0550462831707</v>
      </c>
      <c r="AA208" s="45">
        <v>1953.4544999999998</v>
      </c>
      <c r="AB208" s="45">
        <v>1953.4544999999998</v>
      </c>
      <c r="AC208" s="45">
        <v>899.99878333123286</v>
      </c>
      <c r="AD208" s="45">
        <v>1459.6420915189115</v>
      </c>
      <c r="AE208" s="45">
        <v>3164.061622499999</v>
      </c>
      <c r="AF208" s="45">
        <v>1971.508469675819</v>
      </c>
      <c r="AG208" s="45">
        <v>310.28972774828668</v>
      </c>
      <c r="AH208" s="45">
        <v>53.098300000000016</v>
      </c>
      <c r="AI208" s="45">
        <v>1076.3683098760764</v>
      </c>
      <c r="AJ208" s="69">
        <f>SUM(AJ209:AK250)</f>
        <v>0</v>
      </c>
      <c r="AK208" s="70"/>
      <c r="AL208" s="70"/>
    </row>
    <row r="209" spans="2:38" x14ac:dyDescent="0.3">
      <c r="B209" s="62" t="s">
        <v>4</v>
      </c>
      <c r="C209" s="62"/>
      <c r="D209" s="62"/>
      <c r="E209" s="43"/>
      <c r="F209" s="42"/>
      <c r="G209" s="43"/>
      <c r="H209" s="42"/>
      <c r="I209" s="43"/>
      <c r="J209" s="42"/>
      <c r="K209" s="43"/>
      <c r="L209" s="42"/>
      <c r="M209" s="43"/>
      <c r="N209" s="42"/>
      <c r="O209" s="43"/>
      <c r="P209" s="42"/>
      <c r="Q209" s="43"/>
      <c r="R209" s="42"/>
      <c r="S209" s="43"/>
      <c r="T209" s="42"/>
      <c r="U209" s="43"/>
      <c r="V209" s="42"/>
      <c r="W209" s="43"/>
      <c r="X209" s="42"/>
      <c r="Y209" s="43"/>
      <c r="Z209" s="42"/>
      <c r="AA209" s="43"/>
      <c r="AB209" s="42"/>
      <c r="AC209" s="43"/>
      <c r="AD209" s="42"/>
      <c r="AE209" s="43"/>
      <c r="AF209" s="42"/>
      <c r="AG209" s="43"/>
      <c r="AH209" s="42"/>
      <c r="AI209" s="44"/>
      <c r="AJ209" s="58">
        <f>SUM(E209:AI209)</f>
        <v>0</v>
      </c>
      <c r="AK209" s="58"/>
      <c r="AL209" s="58"/>
    </row>
    <row r="210" spans="2:38" x14ac:dyDescent="0.3">
      <c r="B210" s="62" t="s">
        <v>5</v>
      </c>
      <c r="C210" s="62"/>
      <c r="D210" s="62"/>
      <c r="E210" s="43"/>
      <c r="F210" s="42"/>
      <c r="G210" s="43"/>
      <c r="H210" s="42"/>
      <c r="I210" s="43"/>
      <c r="J210" s="42"/>
      <c r="K210" s="43"/>
      <c r="L210" s="42"/>
      <c r="M210" s="43"/>
      <c r="N210" s="42"/>
      <c r="O210" s="43"/>
      <c r="P210" s="42"/>
      <c r="Q210" s="43"/>
      <c r="R210" s="42"/>
      <c r="S210" s="43"/>
      <c r="T210" s="42"/>
      <c r="U210" s="43"/>
      <c r="V210" s="42"/>
      <c r="W210" s="43"/>
      <c r="X210" s="42"/>
      <c r="Y210" s="43"/>
      <c r="Z210" s="42"/>
      <c r="AA210" s="43"/>
      <c r="AB210" s="42"/>
      <c r="AC210" s="43"/>
      <c r="AD210" s="42"/>
      <c r="AE210" s="43"/>
      <c r="AF210" s="42"/>
      <c r="AG210" s="43"/>
      <c r="AH210" s="42"/>
      <c r="AI210" s="44"/>
      <c r="AJ210" s="58">
        <f>SUM(E210:AI210)</f>
        <v>0</v>
      </c>
      <c r="AK210" s="58"/>
      <c r="AL210" s="58"/>
    </row>
    <row r="211" spans="2:38" x14ac:dyDescent="0.3">
      <c r="B211" s="62" t="s">
        <v>6</v>
      </c>
      <c r="C211" s="62"/>
      <c r="D211" s="62"/>
      <c r="E211" s="43"/>
      <c r="F211" s="42"/>
      <c r="G211" s="43"/>
      <c r="H211" s="42"/>
      <c r="I211" s="43"/>
      <c r="J211" s="42"/>
      <c r="K211" s="43"/>
      <c r="L211" s="42"/>
      <c r="M211" s="43"/>
      <c r="N211" s="42"/>
      <c r="O211" s="43"/>
      <c r="P211" s="42"/>
      <c r="Q211" s="43"/>
      <c r="R211" s="42"/>
      <c r="S211" s="43"/>
      <c r="T211" s="42"/>
      <c r="U211" s="43"/>
      <c r="V211" s="42"/>
      <c r="W211" s="43"/>
      <c r="X211" s="42"/>
      <c r="Y211" s="43"/>
      <c r="Z211" s="42"/>
      <c r="AA211" s="43"/>
      <c r="AB211" s="42"/>
      <c r="AC211" s="43"/>
      <c r="AD211" s="42"/>
      <c r="AE211" s="43"/>
      <c r="AF211" s="42"/>
      <c r="AG211" s="43"/>
      <c r="AH211" s="42"/>
      <c r="AI211" s="44"/>
      <c r="AJ211" s="58">
        <f t="shared" ref="AJ211" si="45">SUM(E211:AI211)</f>
        <v>0</v>
      </c>
      <c r="AK211" s="58"/>
      <c r="AL211" s="58"/>
    </row>
    <row r="212" spans="2:38" x14ac:dyDescent="0.3">
      <c r="B212" s="62" t="s">
        <v>98</v>
      </c>
      <c r="C212" s="62"/>
      <c r="D212" s="62"/>
      <c r="E212" s="43"/>
      <c r="F212" s="42"/>
      <c r="G212" s="43"/>
      <c r="H212" s="42"/>
      <c r="I212" s="43"/>
      <c r="J212" s="42"/>
      <c r="K212" s="43"/>
      <c r="L212" s="42"/>
      <c r="M212" s="43"/>
      <c r="N212" s="42"/>
      <c r="O212" s="43"/>
      <c r="P212" s="42"/>
      <c r="Q212" s="43"/>
      <c r="R212" s="42"/>
      <c r="S212" s="43"/>
      <c r="T212" s="42"/>
      <c r="U212" s="43"/>
      <c r="V212" s="42"/>
      <c r="W212" s="43"/>
      <c r="X212" s="42"/>
      <c r="Y212" s="43"/>
      <c r="Z212" s="42"/>
      <c r="AA212" s="43"/>
      <c r="AB212" s="42"/>
      <c r="AC212" s="43"/>
      <c r="AD212" s="42"/>
      <c r="AE212" s="43"/>
      <c r="AF212" s="42"/>
      <c r="AG212" s="43"/>
      <c r="AH212" s="42"/>
      <c r="AI212" s="44"/>
      <c r="AJ212" s="58">
        <f>SUM(E212:AI212)</f>
        <v>0</v>
      </c>
      <c r="AK212" s="58"/>
      <c r="AL212" s="58"/>
    </row>
    <row r="213" spans="2:38" x14ac:dyDescent="0.3">
      <c r="B213" s="62" t="s">
        <v>7</v>
      </c>
      <c r="C213" s="62"/>
      <c r="D213" s="62"/>
      <c r="E213" s="43"/>
      <c r="F213" s="42"/>
      <c r="G213" s="43"/>
      <c r="H213" s="42"/>
      <c r="I213" s="43"/>
      <c r="J213" s="42"/>
      <c r="K213" s="43"/>
      <c r="L213" s="42"/>
      <c r="M213" s="43"/>
      <c r="N213" s="42"/>
      <c r="O213" s="43"/>
      <c r="P213" s="42"/>
      <c r="Q213" s="43"/>
      <c r="R213" s="42"/>
      <c r="S213" s="43"/>
      <c r="T213" s="42"/>
      <c r="U213" s="43"/>
      <c r="V213" s="42"/>
      <c r="W213" s="43"/>
      <c r="X213" s="42"/>
      <c r="Y213" s="43"/>
      <c r="Z213" s="42"/>
      <c r="AA213" s="43"/>
      <c r="AB213" s="42"/>
      <c r="AC213" s="43"/>
      <c r="AD213" s="42"/>
      <c r="AE213" s="43"/>
      <c r="AF213" s="42"/>
      <c r="AG213" s="43"/>
      <c r="AH213" s="42"/>
      <c r="AI213" s="44"/>
      <c r="AJ213" s="58">
        <f t="shared" ref="AJ213:AJ245" si="46">SUM(E213:AI213)</f>
        <v>0</v>
      </c>
      <c r="AK213" s="58"/>
      <c r="AL213" s="58"/>
    </row>
    <row r="214" spans="2:38" x14ac:dyDescent="0.3">
      <c r="B214" s="62" t="s">
        <v>8</v>
      </c>
      <c r="C214" s="62"/>
      <c r="D214" s="62"/>
      <c r="E214" s="43"/>
      <c r="F214" s="42"/>
      <c r="G214" s="43"/>
      <c r="H214" s="42"/>
      <c r="I214" s="43"/>
      <c r="J214" s="42"/>
      <c r="K214" s="43"/>
      <c r="L214" s="42"/>
      <c r="M214" s="43"/>
      <c r="N214" s="42"/>
      <c r="O214" s="43"/>
      <c r="P214" s="42"/>
      <c r="Q214" s="43"/>
      <c r="R214" s="42"/>
      <c r="S214" s="43"/>
      <c r="T214" s="42"/>
      <c r="U214" s="43"/>
      <c r="V214" s="42"/>
      <c r="W214" s="43"/>
      <c r="X214" s="42"/>
      <c r="Y214" s="43"/>
      <c r="Z214" s="42"/>
      <c r="AA214" s="43"/>
      <c r="AB214" s="42"/>
      <c r="AC214" s="43"/>
      <c r="AD214" s="42"/>
      <c r="AE214" s="43"/>
      <c r="AF214" s="42"/>
      <c r="AG214" s="43"/>
      <c r="AH214" s="42"/>
      <c r="AI214" s="44"/>
      <c r="AJ214" s="58">
        <f t="shared" si="46"/>
        <v>0</v>
      </c>
      <c r="AK214" s="58"/>
      <c r="AL214" s="58"/>
    </row>
    <row r="215" spans="2:38" x14ac:dyDescent="0.3">
      <c r="B215" s="62" t="s">
        <v>9</v>
      </c>
      <c r="C215" s="62"/>
      <c r="D215" s="62"/>
      <c r="E215" s="43"/>
      <c r="F215" s="42"/>
      <c r="G215" s="43"/>
      <c r="H215" s="42"/>
      <c r="I215" s="43"/>
      <c r="J215" s="42"/>
      <c r="K215" s="43"/>
      <c r="L215" s="42"/>
      <c r="M215" s="43"/>
      <c r="N215" s="42"/>
      <c r="O215" s="43"/>
      <c r="P215" s="42"/>
      <c r="Q215" s="43"/>
      <c r="R215" s="42"/>
      <c r="S215" s="43"/>
      <c r="T215" s="42"/>
      <c r="U215" s="43"/>
      <c r="V215" s="42"/>
      <c r="W215" s="43"/>
      <c r="X215" s="42"/>
      <c r="Y215" s="43"/>
      <c r="Z215" s="42"/>
      <c r="AA215" s="43"/>
      <c r="AB215" s="42"/>
      <c r="AC215" s="43"/>
      <c r="AD215" s="42"/>
      <c r="AE215" s="43"/>
      <c r="AF215" s="42"/>
      <c r="AG215" s="43"/>
      <c r="AH215" s="42"/>
      <c r="AI215" s="44"/>
      <c r="AJ215" s="58">
        <f t="shared" si="46"/>
        <v>0</v>
      </c>
      <c r="AK215" s="58"/>
      <c r="AL215" s="58"/>
    </row>
    <row r="216" spans="2:38" x14ac:dyDescent="0.3">
      <c r="B216" s="62" t="s">
        <v>10</v>
      </c>
      <c r="C216" s="62"/>
      <c r="D216" s="62"/>
      <c r="E216" s="43"/>
      <c r="F216" s="42"/>
      <c r="G216" s="43"/>
      <c r="H216" s="42"/>
      <c r="I216" s="43"/>
      <c r="J216" s="42"/>
      <c r="K216" s="43"/>
      <c r="L216" s="42"/>
      <c r="M216" s="43"/>
      <c r="N216" s="42"/>
      <c r="O216" s="43"/>
      <c r="P216" s="42"/>
      <c r="Q216" s="43"/>
      <c r="R216" s="42"/>
      <c r="S216" s="43"/>
      <c r="T216" s="42"/>
      <c r="U216" s="43"/>
      <c r="V216" s="42"/>
      <c r="W216" s="43"/>
      <c r="X216" s="42"/>
      <c r="Y216" s="43"/>
      <c r="Z216" s="42"/>
      <c r="AA216" s="43"/>
      <c r="AB216" s="42"/>
      <c r="AC216" s="43"/>
      <c r="AD216" s="42"/>
      <c r="AE216" s="43"/>
      <c r="AF216" s="42"/>
      <c r="AG216" s="43"/>
      <c r="AH216" s="42"/>
      <c r="AI216" s="44"/>
      <c r="AJ216" s="58">
        <f t="shared" si="46"/>
        <v>0</v>
      </c>
      <c r="AK216" s="58"/>
      <c r="AL216" s="58"/>
    </row>
    <row r="217" spans="2:38" x14ac:dyDescent="0.3">
      <c r="B217" s="62" t="s">
        <v>11</v>
      </c>
      <c r="C217" s="62"/>
      <c r="D217" s="62"/>
      <c r="E217" s="43"/>
      <c r="F217" s="42"/>
      <c r="G217" s="43"/>
      <c r="H217" s="42"/>
      <c r="I217" s="43"/>
      <c r="J217" s="42"/>
      <c r="K217" s="43"/>
      <c r="L217" s="42"/>
      <c r="M217" s="43"/>
      <c r="N217" s="42"/>
      <c r="O217" s="43"/>
      <c r="P217" s="42"/>
      <c r="Q217" s="43"/>
      <c r="R217" s="42"/>
      <c r="S217" s="43"/>
      <c r="T217" s="42"/>
      <c r="U217" s="43"/>
      <c r="V217" s="42"/>
      <c r="W217" s="43"/>
      <c r="X217" s="42"/>
      <c r="Y217" s="43"/>
      <c r="Z217" s="42"/>
      <c r="AA217" s="43"/>
      <c r="AB217" s="42"/>
      <c r="AC217" s="43"/>
      <c r="AD217" s="42"/>
      <c r="AE217" s="43"/>
      <c r="AF217" s="42"/>
      <c r="AG217" s="43"/>
      <c r="AH217" s="42"/>
      <c r="AI217" s="44"/>
      <c r="AJ217" s="58">
        <f t="shared" si="46"/>
        <v>0</v>
      </c>
      <c r="AK217" s="58"/>
      <c r="AL217" s="58"/>
    </row>
    <row r="218" spans="2:38" x14ac:dyDescent="0.3">
      <c r="B218" s="62" t="s">
        <v>12</v>
      </c>
      <c r="C218" s="62"/>
      <c r="D218" s="62"/>
      <c r="E218" s="43"/>
      <c r="F218" s="42"/>
      <c r="G218" s="43"/>
      <c r="H218" s="42"/>
      <c r="I218" s="43"/>
      <c r="J218" s="42"/>
      <c r="K218" s="43"/>
      <c r="L218" s="42"/>
      <c r="M218" s="43"/>
      <c r="N218" s="42"/>
      <c r="O218" s="43"/>
      <c r="P218" s="42"/>
      <c r="Q218" s="43"/>
      <c r="R218" s="42"/>
      <c r="S218" s="43"/>
      <c r="T218" s="42"/>
      <c r="U218" s="43"/>
      <c r="V218" s="42"/>
      <c r="W218" s="43"/>
      <c r="X218" s="42"/>
      <c r="Y218" s="43"/>
      <c r="Z218" s="42"/>
      <c r="AA218" s="43"/>
      <c r="AB218" s="42"/>
      <c r="AC218" s="43"/>
      <c r="AD218" s="42"/>
      <c r="AE218" s="43"/>
      <c r="AF218" s="42"/>
      <c r="AG218" s="43"/>
      <c r="AH218" s="42"/>
      <c r="AI218" s="44"/>
      <c r="AJ218" s="58">
        <f t="shared" si="46"/>
        <v>0</v>
      </c>
      <c r="AK218" s="58"/>
      <c r="AL218" s="58"/>
    </row>
    <row r="219" spans="2:38" x14ac:dyDescent="0.3">
      <c r="B219" s="62" t="s">
        <v>13</v>
      </c>
      <c r="C219" s="62"/>
      <c r="D219" s="62"/>
      <c r="E219" s="43"/>
      <c r="F219" s="42"/>
      <c r="G219" s="43"/>
      <c r="H219" s="42"/>
      <c r="I219" s="43"/>
      <c r="J219" s="42"/>
      <c r="K219" s="43"/>
      <c r="L219" s="42"/>
      <c r="M219" s="43"/>
      <c r="N219" s="42"/>
      <c r="O219" s="43"/>
      <c r="P219" s="42"/>
      <c r="Q219" s="43"/>
      <c r="R219" s="42"/>
      <c r="S219" s="43"/>
      <c r="T219" s="42"/>
      <c r="U219" s="43"/>
      <c r="V219" s="42"/>
      <c r="W219" s="43"/>
      <c r="X219" s="42"/>
      <c r="Y219" s="43"/>
      <c r="Z219" s="42"/>
      <c r="AA219" s="43"/>
      <c r="AB219" s="42"/>
      <c r="AC219" s="43"/>
      <c r="AD219" s="42"/>
      <c r="AE219" s="43"/>
      <c r="AF219" s="42"/>
      <c r="AG219" s="43"/>
      <c r="AH219" s="42"/>
      <c r="AI219" s="44"/>
      <c r="AJ219" s="58">
        <f t="shared" si="46"/>
        <v>0</v>
      </c>
      <c r="AK219" s="58"/>
      <c r="AL219" s="58"/>
    </row>
    <row r="220" spans="2:38" x14ac:dyDescent="0.3">
      <c r="B220" s="62" t="s">
        <v>14</v>
      </c>
      <c r="C220" s="62"/>
      <c r="D220" s="62"/>
      <c r="E220" s="43"/>
      <c r="F220" s="42"/>
      <c r="G220" s="43"/>
      <c r="H220" s="42"/>
      <c r="I220" s="43"/>
      <c r="J220" s="42"/>
      <c r="K220" s="43"/>
      <c r="L220" s="42"/>
      <c r="M220" s="43"/>
      <c r="N220" s="42"/>
      <c r="O220" s="43"/>
      <c r="P220" s="42"/>
      <c r="Q220" s="43"/>
      <c r="R220" s="42"/>
      <c r="S220" s="43"/>
      <c r="T220" s="42"/>
      <c r="U220" s="43"/>
      <c r="V220" s="42"/>
      <c r="W220" s="43"/>
      <c r="X220" s="42"/>
      <c r="Y220" s="43"/>
      <c r="Z220" s="42"/>
      <c r="AA220" s="43"/>
      <c r="AB220" s="42"/>
      <c r="AC220" s="43"/>
      <c r="AD220" s="42"/>
      <c r="AE220" s="43"/>
      <c r="AF220" s="42"/>
      <c r="AG220" s="43"/>
      <c r="AH220" s="42"/>
      <c r="AI220" s="44"/>
      <c r="AJ220" s="58">
        <f t="shared" si="46"/>
        <v>0</v>
      </c>
      <c r="AK220" s="58"/>
      <c r="AL220" s="58"/>
    </row>
    <row r="221" spans="2:38" x14ac:dyDescent="0.3">
      <c r="B221" s="62" t="s">
        <v>15</v>
      </c>
      <c r="C221" s="62"/>
      <c r="D221" s="62"/>
      <c r="E221" s="43"/>
      <c r="F221" s="42"/>
      <c r="G221" s="43"/>
      <c r="H221" s="42"/>
      <c r="I221" s="43"/>
      <c r="J221" s="42"/>
      <c r="K221" s="43"/>
      <c r="L221" s="42"/>
      <c r="M221" s="43"/>
      <c r="N221" s="42"/>
      <c r="O221" s="43"/>
      <c r="P221" s="42"/>
      <c r="Q221" s="43"/>
      <c r="R221" s="42"/>
      <c r="S221" s="43"/>
      <c r="T221" s="42"/>
      <c r="U221" s="43"/>
      <c r="V221" s="42"/>
      <c r="W221" s="43"/>
      <c r="X221" s="42"/>
      <c r="Y221" s="43"/>
      <c r="Z221" s="42"/>
      <c r="AA221" s="43"/>
      <c r="AB221" s="42"/>
      <c r="AC221" s="43"/>
      <c r="AD221" s="42"/>
      <c r="AE221" s="43"/>
      <c r="AF221" s="42"/>
      <c r="AG221" s="43"/>
      <c r="AH221" s="42"/>
      <c r="AI221" s="44"/>
      <c r="AJ221" s="58">
        <f t="shared" si="46"/>
        <v>0</v>
      </c>
      <c r="AK221" s="58"/>
      <c r="AL221" s="58"/>
    </row>
    <row r="222" spans="2:38" x14ac:dyDescent="0.3">
      <c r="B222" s="62" t="s">
        <v>16</v>
      </c>
      <c r="C222" s="62"/>
      <c r="D222" s="62"/>
      <c r="E222" s="43"/>
      <c r="F222" s="42"/>
      <c r="G222" s="43"/>
      <c r="H222" s="42"/>
      <c r="I222" s="43"/>
      <c r="J222" s="42"/>
      <c r="K222" s="43"/>
      <c r="L222" s="42"/>
      <c r="M222" s="43"/>
      <c r="N222" s="42"/>
      <c r="O222" s="43"/>
      <c r="P222" s="42"/>
      <c r="Q222" s="43"/>
      <c r="R222" s="42"/>
      <c r="S222" s="43"/>
      <c r="T222" s="42"/>
      <c r="U222" s="43"/>
      <c r="V222" s="42"/>
      <c r="W222" s="43"/>
      <c r="X222" s="42"/>
      <c r="Y222" s="43"/>
      <c r="Z222" s="42"/>
      <c r="AA222" s="43"/>
      <c r="AB222" s="42"/>
      <c r="AC222" s="43"/>
      <c r="AD222" s="42"/>
      <c r="AE222" s="43"/>
      <c r="AF222" s="42"/>
      <c r="AG222" s="43"/>
      <c r="AH222" s="42"/>
      <c r="AI222" s="44"/>
      <c r="AJ222" s="58">
        <f t="shared" si="46"/>
        <v>0</v>
      </c>
      <c r="AK222" s="58"/>
      <c r="AL222" s="58"/>
    </row>
    <row r="223" spans="2:38" x14ac:dyDescent="0.3">
      <c r="B223" s="62" t="s">
        <v>17</v>
      </c>
      <c r="C223" s="62"/>
      <c r="D223" s="62"/>
      <c r="E223" s="43"/>
      <c r="F223" s="42"/>
      <c r="G223" s="43"/>
      <c r="H223" s="42"/>
      <c r="I223" s="43"/>
      <c r="J223" s="42"/>
      <c r="K223" s="43"/>
      <c r="L223" s="42"/>
      <c r="M223" s="43"/>
      <c r="N223" s="42"/>
      <c r="O223" s="43"/>
      <c r="P223" s="42"/>
      <c r="Q223" s="43"/>
      <c r="R223" s="42"/>
      <c r="S223" s="43"/>
      <c r="T223" s="42"/>
      <c r="U223" s="43"/>
      <c r="V223" s="42"/>
      <c r="W223" s="43"/>
      <c r="X223" s="42"/>
      <c r="Y223" s="43"/>
      <c r="Z223" s="42"/>
      <c r="AA223" s="43"/>
      <c r="AB223" s="42"/>
      <c r="AC223" s="43"/>
      <c r="AD223" s="42"/>
      <c r="AE223" s="43"/>
      <c r="AF223" s="42"/>
      <c r="AG223" s="43"/>
      <c r="AH223" s="42"/>
      <c r="AI223" s="44"/>
      <c r="AJ223" s="58">
        <f t="shared" si="46"/>
        <v>0</v>
      </c>
      <c r="AK223" s="58"/>
      <c r="AL223" s="58"/>
    </row>
    <row r="224" spans="2:38" x14ac:dyDescent="0.3">
      <c r="B224" s="62" t="s">
        <v>18</v>
      </c>
      <c r="C224" s="62"/>
      <c r="D224" s="62"/>
      <c r="E224" s="43"/>
      <c r="F224" s="42"/>
      <c r="G224" s="43"/>
      <c r="H224" s="42"/>
      <c r="I224" s="43"/>
      <c r="J224" s="42"/>
      <c r="K224" s="43"/>
      <c r="L224" s="42"/>
      <c r="M224" s="43"/>
      <c r="N224" s="42"/>
      <c r="O224" s="43"/>
      <c r="P224" s="42"/>
      <c r="Q224" s="43"/>
      <c r="R224" s="42"/>
      <c r="S224" s="43"/>
      <c r="T224" s="42"/>
      <c r="U224" s="43"/>
      <c r="V224" s="42"/>
      <c r="W224" s="43"/>
      <c r="X224" s="42"/>
      <c r="Y224" s="43"/>
      <c r="Z224" s="42"/>
      <c r="AA224" s="43"/>
      <c r="AB224" s="42"/>
      <c r="AC224" s="43"/>
      <c r="AD224" s="42"/>
      <c r="AE224" s="43"/>
      <c r="AF224" s="42"/>
      <c r="AG224" s="43"/>
      <c r="AH224" s="42"/>
      <c r="AI224" s="44"/>
      <c r="AJ224" s="58">
        <f t="shared" si="46"/>
        <v>0</v>
      </c>
      <c r="AK224" s="58"/>
      <c r="AL224" s="58"/>
    </row>
    <row r="225" spans="2:38" x14ac:dyDescent="0.3">
      <c r="B225" s="62" t="s">
        <v>19</v>
      </c>
      <c r="C225" s="62"/>
      <c r="D225" s="62"/>
      <c r="E225" s="43"/>
      <c r="F225" s="42"/>
      <c r="G225" s="43"/>
      <c r="H225" s="42"/>
      <c r="I225" s="43"/>
      <c r="J225" s="42"/>
      <c r="K225" s="43"/>
      <c r="L225" s="42"/>
      <c r="M225" s="43"/>
      <c r="N225" s="42"/>
      <c r="O225" s="43"/>
      <c r="P225" s="42"/>
      <c r="Q225" s="43"/>
      <c r="R225" s="42"/>
      <c r="S225" s="43"/>
      <c r="T225" s="42"/>
      <c r="U225" s="43"/>
      <c r="V225" s="42"/>
      <c r="W225" s="43"/>
      <c r="X225" s="42"/>
      <c r="Y225" s="43"/>
      <c r="Z225" s="42"/>
      <c r="AA225" s="43"/>
      <c r="AB225" s="42"/>
      <c r="AC225" s="43"/>
      <c r="AD225" s="42"/>
      <c r="AE225" s="43"/>
      <c r="AF225" s="42"/>
      <c r="AG225" s="43"/>
      <c r="AH225" s="42"/>
      <c r="AI225" s="44"/>
      <c r="AJ225" s="58">
        <f t="shared" si="46"/>
        <v>0</v>
      </c>
      <c r="AK225" s="58"/>
      <c r="AL225" s="58"/>
    </row>
    <row r="226" spans="2:38" x14ac:dyDescent="0.3">
      <c r="B226" s="62" t="s">
        <v>20</v>
      </c>
      <c r="C226" s="62"/>
      <c r="D226" s="62"/>
      <c r="E226" s="43"/>
      <c r="F226" s="42"/>
      <c r="G226" s="43"/>
      <c r="H226" s="42"/>
      <c r="I226" s="43"/>
      <c r="J226" s="42"/>
      <c r="K226" s="43"/>
      <c r="L226" s="42"/>
      <c r="M226" s="43"/>
      <c r="N226" s="42"/>
      <c r="O226" s="43"/>
      <c r="P226" s="42"/>
      <c r="Q226" s="43"/>
      <c r="R226" s="42"/>
      <c r="S226" s="43"/>
      <c r="T226" s="42"/>
      <c r="U226" s="43"/>
      <c r="V226" s="42"/>
      <c r="W226" s="43"/>
      <c r="X226" s="42"/>
      <c r="Y226" s="43"/>
      <c r="Z226" s="42"/>
      <c r="AA226" s="43"/>
      <c r="AB226" s="42"/>
      <c r="AC226" s="43"/>
      <c r="AD226" s="42"/>
      <c r="AE226" s="43"/>
      <c r="AF226" s="42"/>
      <c r="AG226" s="43"/>
      <c r="AH226" s="42"/>
      <c r="AI226" s="44"/>
      <c r="AJ226" s="58">
        <f t="shared" si="46"/>
        <v>0</v>
      </c>
      <c r="AK226" s="58"/>
      <c r="AL226" s="58"/>
    </row>
    <row r="227" spans="2:38" x14ac:dyDescent="0.3">
      <c r="B227" s="62" t="s">
        <v>21</v>
      </c>
      <c r="C227" s="62"/>
      <c r="D227" s="62"/>
      <c r="E227" s="43"/>
      <c r="F227" s="42"/>
      <c r="G227" s="43"/>
      <c r="H227" s="42"/>
      <c r="I227" s="43"/>
      <c r="J227" s="42"/>
      <c r="K227" s="43"/>
      <c r="L227" s="42"/>
      <c r="M227" s="43"/>
      <c r="N227" s="42"/>
      <c r="O227" s="43"/>
      <c r="P227" s="42"/>
      <c r="Q227" s="43"/>
      <c r="R227" s="42"/>
      <c r="S227" s="43"/>
      <c r="T227" s="42"/>
      <c r="U227" s="43"/>
      <c r="V227" s="42"/>
      <c r="W227" s="43"/>
      <c r="X227" s="42"/>
      <c r="Y227" s="43"/>
      <c r="Z227" s="42"/>
      <c r="AA227" s="43"/>
      <c r="AB227" s="42"/>
      <c r="AC227" s="43"/>
      <c r="AD227" s="42"/>
      <c r="AE227" s="43"/>
      <c r="AF227" s="42"/>
      <c r="AG227" s="43"/>
      <c r="AH227" s="42"/>
      <c r="AI227" s="44"/>
      <c r="AJ227" s="58">
        <f t="shared" si="46"/>
        <v>0</v>
      </c>
      <c r="AK227" s="58"/>
      <c r="AL227" s="58"/>
    </row>
    <row r="228" spans="2:38" x14ac:dyDescent="0.3">
      <c r="B228" s="62" t="s">
        <v>22</v>
      </c>
      <c r="C228" s="62"/>
      <c r="D228" s="62"/>
      <c r="E228" s="43"/>
      <c r="F228" s="42"/>
      <c r="G228" s="43"/>
      <c r="H228" s="42"/>
      <c r="I228" s="43"/>
      <c r="J228" s="42"/>
      <c r="K228" s="43"/>
      <c r="L228" s="42"/>
      <c r="M228" s="43"/>
      <c r="N228" s="42"/>
      <c r="O228" s="43"/>
      <c r="P228" s="42"/>
      <c r="Q228" s="43"/>
      <c r="R228" s="42"/>
      <c r="S228" s="43"/>
      <c r="T228" s="42"/>
      <c r="U228" s="43"/>
      <c r="V228" s="42"/>
      <c r="W228" s="43"/>
      <c r="X228" s="42"/>
      <c r="Y228" s="43"/>
      <c r="Z228" s="42"/>
      <c r="AA228" s="43"/>
      <c r="AB228" s="42"/>
      <c r="AC228" s="43"/>
      <c r="AD228" s="42"/>
      <c r="AE228" s="43"/>
      <c r="AF228" s="42"/>
      <c r="AG228" s="43"/>
      <c r="AH228" s="42"/>
      <c r="AI228" s="44"/>
      <c r="AJ228" s="58">
        <f t="shared" si="46"/>
        <v>0</v>
      </c>
      <c r="AK228" s="58"/>
      <c r="AL228" s="58"/>
    </row>
    <row r="229" spans="2:38" x14ac:dyDescent="0.3">
      <c r="B229" s="62" t="s">
        <v>23</v>
      </c>
      <c r="C229" s="62"/>
      <c r="D229" s="62"/>
      <c r="E229" s="43"/>
      <c r="F229" s="42"/>
      <c r="G229" s="43"/>
      <c r="H229" s="42"/>
      <c r="I229" s="43"/>
      <c r="J229" s="42"/>
      <c r="K229" s="43"/>
      <c r="L229" s="42"/>
      <c r="M229" s="43"/>
      <c r="N229" s="42"/>
      <c r="O229" s="43"/>
      <c r="P229" s="42"/>
      <c r="Q229" s="43"/>
      <c r="R229" s="42"/>
      <c r="S229" s="43"/>
      <c r="T229" s="42"/>
      <c r="U229" s="43"/>
      <c r="V229" s="42"/>
      <c r="W229" s="43"/>
      <c r="X229" s="42"/>
      <c r="Y229" s="43"/>
      <c r="Z229" s="42"/>
      <c r="AA229" s="43"/>
      <c r="AB229" s="42"/>
      <c r="AC229" s="43"/>
      <c r="AD229" s="42"/>
      <c r="AE229" s="43"/>
      <c r="AF229" s="42"/>
      <c r="AG229" s="43"/>
      <c r="AH229" s="42"/>
      <c r="AI229" s="44"/>
      <c r="AJ229" s="58">
        <f t="shared" si="46"/>
        <v>0</v>
      </c>
      <c r="AK229" s="58"/>
      <c r="AL229" s="58"/>
    </row>
    <row r="230" spans="2:38" x14ac:dyDescent="0.3">
      <c r="B230" s="62" t="s">
        <v>24</v>
      </c>
      <c r="C230" s="62"/>
      <c r="D230" s="62"/>
      <c r="E230" s="43"/>
      <c r="F230" s="42"/>
      <c r="G230" s="43"/>
      <c r="H230" s="42"/>
      <c r="I230" s="43"/>
      <c r="J230" s="42"/>
      <c r="K230" s="43"/>
      <c r="L230" s="42"/>
      <c r="M230" s="43"/>
      <c r="N230" s="42"/>
      <c r="O230" s="43"/>
      <c r="P230" s="42"/>
      <c r="Q230" s="43"/>
      <c r="R230" s="42"/>
      <c r="S230" s="43"/>
      <c r="T230" s="42"/>
      <c r="U230" s="43"/>
      <c r="V230" s="42"/>
      <c r="W230" s="43"/>
      <c r="X230" s="42"/>
      <c r="Y230" s="43"/>
      <c r="Z230" s="42"/>
      <c r="AA230" s="43"/>
      <c r="AB230" s="42"/>
      <c r="AC230" s="43"/>
      <c r="AD230" s="42"/>
      <c r="AE230" s="43"/>
      <c r="AF230" s="42"/>
      <c r="AG230" s="43"/>
      <c r="AH230" s="42"/>
      <c r="AI230" s="44"/>
      <c r="AJ230" s="58">
        <f t="shared" si="46"/>
        <v>0</v>
      </c>
      <c r="AK230" s="58"/>
      <c r="AL230" s="58"/>
    </row>
    <row r="231" spans="2:38" x14ac:dyDescent="0.3">
      <c r="B231" s="62" t="s">
        <v>25</v>
      </c>
      <c r="C231" s="62"/>
      <c r="D231" s="62"/>
      <c r="E231" s="43"/>
      <c r="F231" s="42"/>
      <c r="G231" s="43"/>
      <c r="H231" s="42"/>
      <c r="I231" s="43"/>
      <c r="J231" s="42"/>
      <c r="K231" s="43"/>
      <c r="L231" s="42"/>
      <c r="M231" s="43"/>
      <c r="N231" s="42"/>
      <c r="O231" s="43"/>
      <c r="P231" s="42"/>
      <c r="Q231" s="43"/>
      <c r="R231" s="42"/>
      <c r="S231" s="43"/>
      <c r="T231" s="42"/>
      <c r="U231" s="43"/>
      <c r="V231" s="42"/>
      <c r="W231" s="43"/>
      <c r="X231" s="42"/>
      <c r="Y231" s="43"/>
      <c r="Z231" s="42"/>
      <c r="AA231" s="43"/>
      <c r="AB231" s="42"/>
      <c r="AC231" s="43"/>
      <c r="AD231" s="42"/>
      <c r="AE231" s="43"/>
      <c r="AF231" s="42"/>
      <c r="AG231" s="43"/>
      <c r="AH231" s="42"/>
      <c r="AI231" s="44"/>
      <c r="AJ231" s="58">
        <f t="shared" si="46"/>
        <v>0</v>
      </c>
      <c r="AK231" s="58"/>
      <c r="AL231" s="58"/>
    </row>
    <row r="232" spans="2:38" x14ac:dyDescent="0.3">
      <c r="B232" s="62" t="s">
        <v>26</v>
      </c>
      <c r="C232" s="62"/>
      <c r="D232" s="62"/>
      <c r="E232" s="43"/>
      <c r="F232" s="42"/>
      <c r="G232" s="43"/>
      <c r="H232" s="42"/>
      <c r="I232" s="43"/>
      <c r="J232" s="42"/>
      <c r="K232" s="43"/>
      <c r="L232" s="42"/>
      <c r="M232" s="43"/>
      <c r="N232" s="42"/>
      <c r="O232" s="43"/>
      <c r="P232" s="42"/>
      <c r="Q232" s="43"/>
      <c r="R232" s="42"/>
      <c r="S232" s="43"/>
      <c r="T232" s="42"/>
      <c r="U232" s="43"/>
      <c r="V232" s="42"/>
      <c r="W232" s="43"/>
      <c r="X232" s="42"/>
      <c r="Y232" s="43"/>
      <c r="Z232" s="42"/>
      <c r="AA232" s="43"/>
      <c r="AB232" s="42"/>
      <c r="AC232" s="43"/>
      <c r="AD232" s="42"/>
      <c r="AE232" s="43"/>
      <c r="AF232" s="42"/>
      <c r="AG232" s="43"/>
      <c r="AH232" s="42"/>
      <c r="AI232" s="44"/>
      <c r="AJ232" s="58">
        <f t="shared" si="46"/>
        <v>0</v>
      </c>
      <c r="AK232" s="58"/>
      <c r="AL232" s="58"/>
    </row>
    <row r="233" spans="2:38" x14ac:dyDescent="0.3">
      <c r="B233" s="62" t="s">
        <v>27</v>
      </c>
      <c r="C233" s="62"/>
      <c r="D233" s="62"/>
      <c r="E233" s="43"/>
      <c r="F233" s="42"/>
      <c r="G233" s="43"/>
      <c r="H233" s="42"/>
      <c r="I233" s="43"/>
      <c r="J233" s="42"/>
      <c r="K233" s="43"/>
      <c r="L233" s="42"/>
      <c r="M233" s="43"/>
      <c r="N233" s="42"/>
      <c r="O233" s="43"/>
      <c r="P233" s="42"/>
      <c r="Q233" s="43"/>
      <c r="R233" s="42"/>
      <c r="S233" s="43"/>
      <c r="T233" s="42"/>
      <c r="U233" s="43"/>
      <c r="V233" s="42"/>
      <c r="W233" s="43"/>
      <c r="X233" s="42"/>
      <c r="Y233" s="43"/>
      <c r="Z233" s="42"/>
      <c r="AA233" s="43"/>
      <c r="AB233" s="42"/>
      <c r="AC233" s="43"/>
      <c r="AD233" s="42"/>
      <c r="AE233" s="43"/>
      <c r="AF233" s="42"/>
      <c r="AG233" s="43"/>
      <c r="AH233" s="42"/>
      <c r="AI233" s="44"/>
      <c r="AJ233" s="58">
        <f t="shared" si="46"/>
        <v>0</v>
      </c>
      <c r="AK233" s="58"/>
      <c r="AL233" s="58"/>
    </row>
    <row r="234" spans="2:38" x14ac:dyDescent="0.3">
      <c r="B234" s="62" t="s">
        <v>28</v>
      </c>
      <c r="C234" s="62"/>
      <c r="D234" s="62"/>
      <c r="E234" s="43"/>
      <c r="F234" s="42"/>
      <c r="G234" s="43"/>
      <c r="H234" s="42"/>
      <c r="I234" s="43"/>
      <c r="J234" s="42"/>
      <c r="K234" s="43"/>
      <c r="L234" s="42"/>
      <c r="M234" s="43"/>
      <c r="N234" s="42"/>
      <c r="O234" s="43"/>
      <c r="P234" s="42"/>
      <c r="Q234" s="43"/>
      <c r="R234" s="42"/>
      <c r="S234" s="43"/>
      <c r="T234" s="42"/>
      <c r="U234" s="43"/>
      <c r="V234" s="42"/>
      <c r="W234" s="43"/>
      <c r="X234" s="42"/>
      <c r="Y234" s="43"/>
      <c r="Z234" s="42"/>
      <c r="AA234" s="43"/>
      <c r="AB234" s="42"/>
      <c r="AC234" s="43"/>
      <c r="AD234" s="42"/>
      <c r="AE234" s="43"/>
      <c r="AF234" s="42"/>
      <c r="AG234" s="43"/>
      <c r="AH234" s="42"/>
      <c r="AI234" s="44"/>
      <c r="AJ234" s="58">
        <f t="shared" si="46"/>
        <v>0</v>
      </c>
      <c r="AK234" s="58"/>
      <c r="AL234" s="58"/>
    </row>
    <row r="235" spans="2:38" x14ac:dyDescent="0.3">
      <c r="B235" s="62" t="s">
        <v>97</v>
      </c>
      <c r="C235" s="62"/>
      <c r="D235" s="62"/>
      <c r="E235" s="43"/>
      <c r="F235" s="42"/>
      <c r="G235" s="43"/>
      <c r="H235" s="42"/>
      <c r="I235" s="43"/>
      <c r="J235" s="42"/>
      <c r="K235" s="43"/>
      <c r="L235" s="42"/>
      <c r="M235" s="43"/>
      <c r="N235" s="42"/>
      <c r="O235" s="43"/>
      <c r="P235" s="42"/>
      <c r="Q235" s="43"/>
      <c r="R235" s="42"/>
      <c r="S235" s="43"/>
      <c r="T235" s="42"/>
      <c r="U235" s="43"/>
      <c r="V235" s="42"/>
      <c r="W235" s="43"/>
      <c r="X235" s="42"/>
      <c r="Y235" s="43"/>
      <c r="Z235" s="42"/>
      <c r="AA235" s="43"/>
      <c r="AB235" s="42"/>
      <c r="AC235" s="43"/>
      <c r="AD235" s="42"/>
      <c r="AE235" s="43"/>
      <c r="AF235" s="42"/>
      <c r="AG235" s="43"/>
      <c r="AH235" s="42"/>
      <c r="AI235" s="44"/>
      <c r="AJ235" s="58">
        <f t="shared" si="46"/>
        <v>0</v>
      </c>
      <c r="AK235" s="58"/>
      <c r="AL235" s="58"/>
    </row>
    <row r="236" spans="2:38" x14ac:dyDescent="0.3">
      <c r="B236" s="62" t="s">
        <v>29</v>
      </c>
      <c r="C236" s="62"/>
      <c r="D236" s="62"/>
      <c r="E236" s="43"/>
      <c r="F236" s="42"/>
      <c r="G236" s="43"/>
      <c r="H236" s="42"/>
      <c r="I236" s="43"/>
      <c r="J236" s="42"/>
      <c r="K236" s="43"/>
      <c r="L236" s="42"/>
      <c r="M236" s="43"/>
      <c r="N236" s="42"/>
      <c r="O236" s="43"/>
      <c r="P236" s="42"/>
      <c r="Q236" s="43"/>
      <c r="R236" s="42"/>
      <c r="S236" s="43"/>
      <c r="T236" s="42"/>
      <c r="U236" s="43"/>
      <c r="V236" s="42"/>
      <c r="W236" s="43"/>
      <c r="X236" s="42"/>
      <c r="Y236" s="43"/>
      <c r="Z236" s="42"/>
      <c r="AA236" s="43"/>
      <c r="AB236" s="42"/>
      <c r="AC236" s="43"/>
      <c r="AD236" s="42"/>
      <c r="AE236" s="43"/>
      <c r="AF236" s="42"/>
      <c r="AG236" s="43"/>
      <c r="AH236" s="42"/>
      <c r="AI236" s="44"/>
      <c r="AJ236" s="58">
        <f t="shared" si="46"/>
        <v>0</v>
      </c>
      <c r="AK236" s="58"/>
      <c r="AL236" s="58"/>
    </row>
    <row r="237" spans="2:38" x14ac:dyDescent="0.3">
      <c r="B237" s="62" t="s">
        <v>30</v>
      </c>
      <c r="C237" s="62"/>
      <c r="D237" s="62"/>
      <c r="E237" s="43"/>
      <c r="F237" s="42"/>
      <c r="G237" s="43"/>
      <c r="H237" s="42"/>
      <c r="I237" s="43"/>
      <c r="J237" s="42"/>
      <c r="K237" s="43"/>
      <c r="L237" s="42"/>
      <c r="M237" s="43"/>
      <c r="N237" s="42"/>
      <c r="O237" s="43"/>
      <c r="P237" s="42"/>
      <c r="Q237" s="43"/>
      <c r="R237" s="42"/>
      <c r="S237" s="43"/>
      <c r="T237" s="42"/>
      <c r="U237" s="43"/>
      <c r="V237" s="42"/>
      <c r="W237" s="43"/>
      <c r="X237" s="42"/>
      <c r="Y237" s="43"/>
      <c r="Z237" s="42"/>
      <c r="AA237" s="43"/>
      <c r="AB237" s="42"/>
      <c r="AC237" s="43"/>
      <c r="AD237" s="42"/>
      <c r="AE237" s="43"/>
      <c r="AF237" s="42"/>
      <c r="AG237" s="43"/>
      <c r="AH237" s="42"/>
      <c r="AI237" s="44"/>
      <c r="AJ237" s="58">
        <f t="shared" si="46"/>
        <v>0</v>
      </c>
      <c r="AK237" s="58"/>
      <c r="AL237" s="58"/>
    </row>
    <row r="238" spans="2:38" x14ac:dyDescent="0.3">
      <c r="B238" s="62" t="s">
        <v>31</v>
      </c>
      <c r="C238" s="62"/>
      <c r="D238" s="62"/>
      <c r="E238" s="43"/>
      <c r="F238" s="42"/>
      <c r="G238" s="43"/>
      <c r="H238" s="42"/>
      <c r="I238" s="43"/>
      <c r="J238" s="42"/>
      <c r="K238" s="43"/>
      <c r="L238" s="42"/>
      <c r="M238" s="43"/>
      <c r="N238" s="42"/>
      <c r="O238" s="43"/>
      <c r="P238" s="42"/>
      <c r="Q238" s="43"/>
      <c r="R238" s="42"/>
      <c r="S238" s="43"/>
      <c r="T238" s="42"/>
      <c r="U238" s="43"/>
      <c r="V238" s="42"/>
      <c r="W238" s="43"/>
      <c r="X238" s="42"/>
      <c r="Y238" s="43"/>
      <c r="Z238" s="42"/>
      <c r="AA238" s="43"/>
      <c r="AB238" s="42"/>
      <c r="AC238" s="43"/>
      <c r="AD238" s="42"/>
      <c r="AE238" s="43"/>
      <c r="AF238" s="42"/>
      <c r="AG238" s="43"/>
      <c r="AH238" s="42"/>
      <c r="AI238" s="44"/>
      <c r="AJ238" s="58">
        <f t="shared" si="46"/>
        <v>0</v>
      </c>
      <c r="AK238" s="58"/>
      <c r="AL238" s="58"/>
    </row>
    <row r="239" spans="2:38" x14ac:dyDescent="0.3">
      <c r="B239" s="62" t="s">
        <v>32</v>
      </c>
      <c r="C239" s="62"/>
      <c r="D239" s="62"/>
      <c r="E239" s="43"/>
      <c r="F239" s="42"/>
      <c r="G239" s="43"/>
      <c r="H239" s="42"/>
      <c r="I239" s="43"/>
      <c r="J239" s="42"/>
      <c r="K239" s="43"/>
      <c r="L239" s="42"/>
      <c r="M239" s="43"/>
      <c r="N239" s="42"/>
      <c r="O239" s="43"/>
      <c r="P239" s="42"/>
      <c r="Q239" s="43"/>
      <c r="R239" s="42"/>
      <c r="S239" s="43"/>
      <c r="T239" s="42"/>
      <c r="U239" s="43"/>
      <c r="V239" s="42"/>
      <c r="W239" s="43"/>
      <c r="X239" s="42"/>
      <c r="Y239" s="43"/>
      <c r="Z239" s="42"/>
      <c r="AA239" s="43"/>
      <c r="AB239" s="42"/>
      <c r="AC239" s="43"/>
      <c r="AD239" s="42"/>
      <c r="AE239" s="43"/>
      <c r="AF239" s="42"/>
      <c r="AG239" s="43"/>
      <c r="AH239" s="42"/>
      <c r="AI239" s="44"/>
      <c r="AJ239" s="58">
        <f t="shared" si="46"/>
        <v>0</v>
      </c>
      <c r="AK239" s="58"/>
      <c r="AL239" s="58"/>
    </row>
    <row r="240" spans="2:38" x14ac:dyDescent="0.3">
      <c r="B240" s="62" t="s">
        <v>33</v>
      </c>
      <c r="C240" s="62"/>
      <c r="D240" s="62"/>
      <c r="E240" s="43"/>
      <c r="F240" s="42"/>
      <c r="G240" s="43"/>
      <c r="H240" s="42"/>
      <c r="I240" s="43"/>
      <c r="J240" s="42"/>
      <c r="K240" s="43"/>
      <c r="L240" s="42"/>
      <c r="M240" s="43"/>
      <c r="N240" s="42"/>
      <c r="O240" s="43"/>
      <c r="P240" s="42"/>
      <c r="Q240" s="43"/>
      <c r="R240" s="42"/>
      <c r="S240" s="43"/>
      <c r="T240" s="42"/>
      <c r="U240" s="43"/>
      <c r="V240" s="42"/>
      <c r="W240" s="43"/>
      <c r="X240" s="42"/>
      <c r="Y240" s="43"/>
      <c r="Z240" s="42"/>
      <c r="AA240" s="43"/>
      <c r="AB240" s="42"/>
      <c r="AC240" s="43"/>
      <c r="AD240" s="42"/>
      <c r="AE240" s="43"/>
      <c r="AF240" s="42"/>
      <c r="AG240" s="43"/>
      <c r="AH240" s="42"/>
      <c r="AI240" s="44"/>
      <c r="AJ240" s="58">
        <f t="shared" si="46"/>
        <v>0</v>
      </c>
      <c r="AK240" s="58"/>
      <c r="AL240" s="58"/>
    </row>
    <row r="241" spans="2:38" x14ac:dyDescent="0.3">
      <c r="B241" s="62" t="s">
        <v>34</v>
      </c>
      <c r="C241" s="62"/>
      <c r="D241" s="62"/>
      <c r="E241" s="43"/>
      <c r="F241" s="42"/>
      <c r="G241" s="43"/>
      <c r="H241" s="42"/>
      <c r="I241" s="43"/>
      <c r="J241" s="42"/>
      <c r="K241" s="43"/>
      <c r="L241" s="42"/>
      <c r="M241" s="43"/>
      <c r="N241" s="42"/>
      <c r="O241" s="43"/>
      <c r="P241" s="42"/>
      <c r="Q241" s="43"/>
      <c r="R241" s="42"/>
      <c r="S241" s="43"/>
      <c r="T241" s="42"/>
      <c r="U241" s="43"/>
      <c r="V241" s="42"/>
      <c r="W241" s="43"/>
      <c r="X241" s="42"/>
      <c r="Y241" s="43"/>
      <c r="Z241" s="42"/>
      <c r="AA241" s="43"/>
      <c r="AB241" s="42"/>
      <c r="AC241" s="43"/>
      <c r="AD241" s="42"/>
      <c r="AE241" s="43"/>
      <c r="AF241" s="42"/>
      <c r="AG241" s="43"/>
      <c r="AH241" s="42"/>
      <c r="AI241" s="44"/>
      <c r="AJ241" s="58">
        <f t="shared" si="46"/>
        <v>0</v>
      </c>
      <c r="AK241" s="58"/>
      <c r="AL241" s="58"/>
    </row>
    <row r="242" spans="2:38" x14ac:dyDescent="0.3">
      <c r="B242" s="62" t="s">
        <v>35</v>
      </c>
      <c r="C242" s="62"/>
      <c r="D242" s="62"/>
      <c r="E242" s="43"/>
      <c r="F242" s="42"/>
      <c r="G242" s="43"/>
      <c r="H242" s="42"/>
      <c r="I242" s="43"/>
      <c r="J242" s="42"/>
      <c r="K242" s="43"/>
      <c r="L242" s="42"/>
      <c r="M242" s="43"/>
      <c r="N242" s="42"/>
      <c r="O242" s="43"/>
      <c r="P242" s="42"/>
      <c r="Q242" s="43"/>
      <c r="R242" s="42"/>
      <c r="S242" s="43"/>
      <c r="T242" s="42"/>
      <c r="U242" s="43"/>
      <c r="V242" s="42"/>
      <c r="W242" s="43"/>
      <c r="X242" s="42"/>
      <c r="Y242" s="43"/>
      <c r="Z242" s="42"/>
      <c r="AA242" s="43"/>
      <c r="AB242" s="42"/>
      <c r="AC242" s="43"/>
      <c r="AD242" s="42"/>
      <c r="AE242" s="43"/>
      <c r="AF242" s="42"/>
      <c r="AG242" s="43"/>
      <c r="AH242" s="42"/>
      <c r="AI242" s="44"/>
      <c r="AJ242" s="58">
        <f t="shared" si="46"/>
        <v>0</v>
      </c>
      <c r="AK242" s="58"/>
      <c r="AL242" s="58"/>
    </row>
    <row r="243" spans="2:38" x14ac:dyDescent="0.3">
      <c r="B243" s="62" t="s">
        <v>36</v>
      </c>
      <c r="C243" s="62"/>
      <c r="D243" s="62"/>
      <c r="E243" s="43"/>
      <c r="F243" s="42"/>
      <c r="G243" s="43"/>
      <c r="H243" s="42"/>
      <c r="I243" s="43"/>
      <c r="J243" s="42"/>
      <c r="K243" s="43"/>
      <c r="L243" s="42"/>
      <c r="M243" s="43"/>
      <c r="N243" s="42"/>
      <c r="O243" s="43"/>
      <c r="P243" s="42"/>
      <c r="Q243" s="43"/>
      <c r="R243" s="42"/>
      <c r="S243" s="43"/>
      <c r="T243" s="42"/>
      <c r="U243" s="43"/>
      <c r="V243" s="42"/>
      <c r="W243" s="43"/>
      <c r="X243" s="42"/>
      <c r="Y243" s="43"/>
      <c r="Z243" s="42"/>
      <c r="AA243" s="43"/>
      <c r="AB243" s="42"/>
      <c r="AC243" s="43"/>
      <c r="AD243" s="42"/>
      <c r="AE243" s="43"/>
      <c r="AF243" s="42"/>
      <c r="AG243" s="43"/>
      <c r="AH243" s="42"/>
      <c r="AI243" s="44"/>
      <c r="AJ243" s="58">
        <f t="shared" si="46"/>
        <v>0</v>
      </c>
      <c r="AK243" s="58"/>
      <c r="AL243" s="58"/>
    </row>
    <row r="244" spans="2:38" x14ac:dyDescent="0.3">
      <c r="B244" s="12" t="s">
        <v>86</v>
      </c>
      <c r="C244" s="12"/>
      <c r="D244" s="12"/>
      <c r="E244" s="43"/>
      <c r="F244" s="42"/>
      <c r="G244" s="43"/>
      <c r="H244" s="42"/>
      <c r="I244" s="43"/>
      <c r="J244" s="42"/>
      <c r="K244" s="43"/>
      <c r="L244" s="42"/>
      <c r="M244" s="43"/>
      <c r="N244" s="42"/>
      <c r="O244" s="43"/>
      <c r="P244" s="42"/>
      <c r="Q244" s="43"/>
      <c r="R244" s="42"/>
      <c r="S244" s="43"/>
      <c r="T244" s="42"/>
      <c r="U244" s="43"/>
      <c r="V244" s="42"/>
      <c r="W244" s="43"/>
      <c r="X244" s="42"/>
      <c r="Y244" s="43"/>
      <c r="Z244" s="42"/>
      <c r="AA244" s="43"/>
      <c r="AB244" s="42"/>
      <c r="AC244" s="43"/>
      <c r="AD244" s="42"/>
      <c r="AE244" s="43"/>
      <c r="AF244" s="42"/>
      <c r="AG244" s="43"/>
      <c r="AH244" s="42"/>
      <c r="AI244" s="44"/>
      <c r="AJ244" s="58">
        <f t="shared" si="46"/>
        <v>0</v>
      </c>
      <c r="AK244" s="58"/>
      <c r="AL244" s="58"/>
    </row>
    <row r="245" spans="2:38" x14ac:dyDescent="0.3">
      <c r="B245" s="12" t="s">
        <v>87</v>
      </c>
      <c r="C245" s="12"/>
      <c r="D245" s="12"/>
      <c r="E245" s="43"/>
      <c r="F245" s="42"/>
      <c r="G245" s="43"/>
      <c r="H245" s="42"/>
      <c r="I245" s="43"/>
      <c r="J245" s="42"/>
      <c r="K245" s="43"/>
      <c r="L245" s="42"/>
      <c r="M245" s="43"/>
      <c r="N245" s="42"/>
      <c r="O245" s="43"/>
      <c r="P245" s="42"/>
      <c r="Q245" s="43"/>
      <c r="R245" s="42"/>
      <c r="S245" s="43"/>
      <c r="T245" s="42"/>
      <c r="U245" s="43"/>
      <c r="V245" s="42"/>
      <c r="W245" s="43"/>
      <c r="X245" s="42"/>
      <c r="Y245" s="43"/>
      <c r="Z245" s="42"/>
      <c r="AA245" s="43"/>
      <c r="AB245" s="42"/>
      <c r="AC245" s="43"/>
      <c r="AD245" s="42"/>
      <c r="AE245" s="43"/>
      <c r="AF245" s="42"/>
      <c r="AG245" s="43"/>
      <c r="AH245" s="42"/>
      <c r="AI245" s="44"/>
      <c r="AJ245" s="58">
        <f t="shared" si="46"/>
        <v>0</v>
      </c>
      <c r="AK245" s="58"/>
      <c r="AL245" s="58"/>
    </row>
    <row r="246" spans="2:38" x14ac:dyDescent="0.3">
      <c r="B246" s="12" t="s">
        <v>99</v>
      </c>
      <c r="C246" s="12"/>
      <c r="D246" s="12"/>
      <c r="E246" s="43"/>
      <c r="F246" s="42"/>
      <c r="G246" s="43"/>
      <c r="H246" s="42"/>
      <c r="I246" s="43"/>
      <c r="J246" s="42"/>
      <c r="K246" s="43"/>
      <c r="L246" s="42"/>
      <c r="M246" s="43"/>
      <c r="N246" s="42"/>
      <c r="O246" s="43"/>
      <c r="P246" s="42"/>
      <c r="Q246" s="43"/>
      <c r="R246" s="42"/>
      <c r="S246" s="43"/>
      <c r="T246" s="42"/>
      <c r="U246" s="43"/>
      <c r="V246" s="42"/>
      <c r="W246" s="43"/>
      <c r="X246" s="42"/>
      <c r="Y246" s="43"/>
      <c r="Z246" s="42"/>
      <c r="AA246" s="43"/>
      <c r="AB246" s="42"/>
      <c r="AC246" s="43"/>
      <c r="AD246" s="42"/>
      <c r="AE246" s="43"/>
      <c r="AF246" s="42"/>
      <c r="AG246" s="43"/>
      <c r="AH246" s="42"/>
      <c r="AI246" s="44"/>
      <c r="AJ246" s="58">
        <f>SUM(E246:AI246)</f>
        <v>0</v>
      </c>
      <c r="AK246" s="58"/>
      <c r="AL246" s="58"/>
    </row>
    <row r="247" spans="2:38" x14ac:dyDescent="0.3">
      <c r="B247" s="4" t="s">
        <v>112</v>
      </c>
      <c r="C247" s="12"/>
      <c r="D247" s="12"/>
      <c r="E247" s="43"/>
      <c r="F247" s="42"/>
      <c r="G247" s="43"/>
      <c r="H247" s="42"/>
      <c r="I247" s="43"/>
      <c r="J247" s="42"/>
      <c r="K247" s="43"/>
      <c r="L247" s="42"/>
      <c r="M247" s="43"/>
      <c r="N247" s="42"/>
      <c r="O247" s="43"/>
      <c r="P247" s="42"/>
      <c r="Q247" s="43"/>
      <c r="R247" s="42"/>
      <c r="S247" s="43"/>
      <c r="T247" s="42"/>
      <c r="U247" s="43"/>
      <c r="V247" s="42"/>
      <c r="W247" s="43"/>
      <c r="X247" s="42"/>
      <c r="Y247" s="43"/>
      <c r="Z247" s="42"/>
      <c r="AA247" s="43"/>
      <c r="AB247" s="42"/>
      <c r="AC247" s="43"/>
      <c r="AD247" s="42"/>
      <c r="AE247" s="43"/>
      <c r="AF247" s="42"/>
      <c r="AG247" s="43"/>
      <c r="AH247" s="42"/>
      <c r="AI247" s="44"/>
      <c r="AJ247" s="58">
        <f t="shared" ref="AJ247:AJ250" si="47">SUM(E247:AI247)</f>
        <v>0</v>
      </c>
      <c r="AK247" s="58"/>
      <c r="AL247" s="58"/>
    </row>
    <row r="248" spans="2:38" x14ac:dyDescent="0.3">
      <c r="B248" s="4" t="s">
        <v>113</v>
      </c>
      <c r="C248" s="12"/>
      <c r="D248" s="12"/>
      <c r="E248" s="43"/>
      <c r="F248" s="42"/>
      <c r="G248" s="43"/>
      <c r="H248" s="42"/>
      <c r="I248" s="43"/>
      <c r="J248" s="42"/>
      <c r="K248" s="43"/>
      <c r="L248" s="42"/>
      <c r="M248" s="43"/>
      <c r="N248" s="42"/>
      <c r="O248" s="43"/>
      <c r="P248" s="42"/>
      <c r="Q248" s="43"/>
      <c r="R248" s="42"/>
      <c r="S248" s="43"/>
      <c r="T248" s="42"/>
      <c r="U248" s="43"/>
      <c r="V248" s="42"/>
      <c r="W248" s="43"/>
      <c r="X248" s="42"/>
      <c r="Y248" s="43"/>
      <c r="Z248" s="42"/>
      <c r="AA248" s="43"/>
      <c r="AB248" s="42"/>
      <c r="AC248" s="43"/>
      <c r="AD248" s="42"/>
      <c r="AE248" s="43"/>
      <c r="AF248" s="42"/>
      <c r="AG248" s="43"/>
      <c r="AH248" s="42"/>
      <c r="AI248" s="44"/>
      <c r="AJ248" s="58">
        <f t="shared" si="47"/>
        <v>0</v>
      </c>
      <c r="AK248" s="58"/>
      <c r="AL248" s="58"/>
    </row>
    <row r="249" spans="2:38" x14ac:dyDescent="0.3">
      <c r="B249" s="4" t="s">
        <v>114</v>
      </c>
      <c r="C249" s="12"/>
      <c r="D249" s="12"/>
      <c r="E249" s="43"/>
      <c r="F249" s="42"/>
      <c r="G249" s="43"/>
      <c r="H249" s="42"/>
      <c r="I249" s="43"/>
      <c r="J249" s="42"/>
      <c r="K249" s="43"/>
      <c r="L249" s="42"/>
      <c r="M249" s="43"/>
      <c r="N249" s="42"/>
      <c r="O249" s="43"/>
      <c r="P249" s="42"/>
      <c r="Q249" s="43"/>
      <c r="R249" s="42"/>
      <c r="S249" s="43"/>
      <c r="T249" s="42"/>
      <c r="U249" s="43"/>
      <c r="V249" s="42"/>
      <c r="W249" s="43"/>
      <c r="X249" s="42"/>
      <c r="Y249" s="43"/>
      <c r="Z249" s="42"/>
      <c r="AA249" s="43"/>
      <c r="AB249" s="42"/>
      <c r="AC249" s="43"/>
      <c r="AD249" s="42"/>
      <c r="AE249" s="43"/>
      <c r="AF249" s="42"/>
      <c r="AG249" s="43"/>
      <c r="AH249" s="42"/>
      <c r="AI249" s="44"/>
      <c r="AJ249" s="58">
        <f t="shared" si="47"/>
        <v>0</v>
      </c>
      <c r="AK249" s="58"/>
      <c r="AL249" s="58"/>
    </row>
    <row r="250" spans="2:38" x14ac:dyDescent="0.3">
      <c r="B250" s="4" t="s">
        <v>115</v>
      </c>
      <c r="C250" s="12"/>
      <c r="D250" s="12"/>
      <c r="E250" s="43"/>
      <c r="F250" s="42"/>
      <c r="G250" s="43"/>
      <c r="H250" s="42"/>
      <c r="I250" s="43"/>
      <c r="J250" s="42"/>
      <c r="K250" s="43"/>
      <c r="L250" s="42"/>
      <c r="M250" s="43"/>
      <c r="N250" s="42"/>
      <c r="O250" s="43"/>
      <c r="P250" s="42"/>
      <c r="Q250" s="43"/>
      <c r="R250" s="42"/>
      <c r="S250" s="43"/>
      <c r="T250" s="42"/>
      <c r="U250" s="43"/>
      <c r="V250" s="42"/>
      <c r="W250" s="43"/>
      <c r="X250" s="42"/>
      <c r="Y250" s="43"/>
      <c r="Z250" s="42"/>
      <c r="AA250" s="43"/>
      <c r="AB250" s="42"/>
      <c r="AC250" s="43"/>
      <c r="AD250" s="42"/>
      <c r="AE250" s="43"/>
      <c r="AF250" s="42"/>
      <c r="AG250" s="43"/>
      <c r="AH250" s="42"/>
      <c r="AI250" s="44"/>
      <c r="AJ250" s="58">
        <f t="shared" si="47"/>
        <v>0</v>
      </c>
      <c r="AK250" s="58"/>
      <c r="AL250" s="58"/>
    </row>
    <row r="251" spans="2:38" x14ac:dyDescent="0.3">
      <c r="B251" s="4" t="s">
        <v>122</v>
      </c>
      <c r="C251" s="12"/>
      <c r="D251" s="12"/>
      <c r="E251" s="43"/>
      <c r="F251" s="42"/>
      <c r="G251" s="43"/>
      <c r="H251" s="42"/>
      <c r="I251" s="43"/>
      <c r="J251" s="42"/>
      <c r="K251" s="43"/>
      <c r="L251" s="42"/>
      <c r="M251" s="43"/>
      <c r="N251" s="42"/>
      <c r="O251" s="43"/>
      <c r="P251" s="42"/>
      <c r="Q251" s="43"/>
      <c r="R251" s="42"/>
      <c r="S251" s="43"/>
      <c r="T251" s="42"/>
      <c r="U251" s="43"/>
      <c r="V251" s="42"/>
      <c r="W251" s="43"/>
      <c r="X251" s="42"/>
      <c r="Y251" s="43"/>
      <c r="Z251" s="42"/>
      <c r="AA251" s="43"/>
      <c r="AB251" s="42"/>
      <c r="AC251" s="43"/>
      <c r="AD251" s="42"/>
      <c r="AE251" s="43"/>
      <c r="AF251" s="42"/>
      <c r="AG251" s="43"/>
      <c r="AH251" s="42"/>
      <c r="AI251" s="44"/>
      <c r="AJ251" s="58">
        <f>SUM(E251:AI251)</f>
        <v>0</v>
      </c>
      <c r="AK251" s="58"/>
      <c r="AL251" s="58"/>
    </row>
    <row r="252" spans="2:38" x14ac:dyDescent="0.3">
      <c r="B252" s="4" t="s">
        <v>128</v>
      </c>
      <c r="C252" s="4"/>
      <c r="D252" s="4"/>
      <c r="E252" s="43"/>
      <c r="F252" s="42"/>
      <c r="G252" s="43"/>
      <c r="H252" s="42"/>
      <c r="I252" s="43"/>
      <c r="J252" s="42"/>
      <c r="K252" s="43"/>
      <c r="L252" s="42"/>
      <c r="M252" s="43"/>
      <c r="N252" s="42"/>
      <c r="O252" s="43"/>
      <c r="P252" s="42"/>
      <c r="Q252" s="43"/>
      <c r="R252" s="42"/>
      <c r="S252" s="43"/>
      <c r="T252" s="42"/>
      <c r="U252" s="43"/>
      <c r="V252" s="42"/>
      <c r="W252" s="43"/>
      <c r="X252" s="42"/>
      <c r="Y252" s="43"/>
      <c r="Z252" s="42"/>
      <c r="AA252" s="43"/>
      <c r="AB252" s="42"/>
      <c r="AC252" s="43"/>
      <c r="AD252" s="42"/>
      <c r="AE252" s="43"/>
      <c r="AF252" s="42"/>
      <c r="AG252" s="43"/>
      <c r="AH252" s="42"/>
      <c r="AI252" s="44"/>
      <c r="AJ252" s="58">
        <f>SUM(E252:AI252)</f>
        <v>0</v>
      </c>
      <c r="AK252" s="58"/>
      <c r="AL252" s="58"/>
    </row>
    <row r="253" spans="2:38" x14ac:dyDescent="0.3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H253" s="3"/>
      <c r="AI253" s="3"/>
      <c r="AJ253" s="3"/>
      <c r="AK253" s="3"/>
    </row>
    <row r="254" spans="2:38" x14ac:dyDescent="0.3">
      <c r="B254" s="41">
        <v>45444</v>
      </c>
    </row>
    <row r="256" spans="2:38" x14ac:dyDescent="0.3">
      <c r="B256" s="34" t="s">
        <v>3</v>
      </c>
      <c r="C256" s="4"/>
      <c r="D256" s="4"/>
      <c r="E256" s="35">
        <f>+B254</f>
        <v>45444</v>
      </c>
      <c r="F256" s="35">
        <f>+E256+1</f>
        <v>45445</v>
      </c>
      <c r="G256" s="35">
        <f t="shared" ref="G256:AH256" si="48">+F256+1</f>
        <v>45446</v>
      </c>
      <c r="H256" s="35">
        <f t="shared" si="48"/>
        <v>45447</v>
      </c>
      <c r="I256" s="35">
        <f t="shared" si="48"/>
        <v>45448</v>
      </c>
      <c r="J256" s="35">
        <f t="shared" si="48"/>
        <v>45449</v>
      </c>
      <c r="K256" s="35">
        <f t="shared" si="48"/>
        <v>45450</v>
      </c>
      <c r="L256" s="35">
        <f t="shared" si="48"/>
        <v>45451</v>
      </c>
      <c r="M256" s="35">
        <f t="shared" si="48"/>
        <v>45452</v>
      </c>
      <c r="N256" s="35">
        <f t="shared" si="48"/>
        <v>45453</v>
      </c>
      <c r="O256" s="35">
        <f t="shared" si="48"/>
        <v>45454</v>
      </c>
      <c r="P256" s="35">
        <f t="shared" si="48"/>
        <v>45455</v>
      </c>
      <c r="Q256" s="35">
        <f t="shared" si="48"/>
        <v>45456</v>
      </c>
      <c r="R256" s="35">
        <f t="shared" si="48"/>
        <v>45457</v>
      </c>
      <c r="S256" s="35">
        <f t="shared" si="48"/>
        <v>45458</v>
      </c>
      <c r="T256" s="35">
        <f t="shared" si="48"/>
        <v>45459</v>
      </c>
      <c r="U256" s="35">
        <f t="shared" si="48"/>
        <v>45460</v>
      </c>
      <c r="V256" s="35">
        <f t="shared" si="48"/>
        <v>45461</v>
      </c>
      <c r="W256" s="35">
        <f t="shared" si="48"/>
        <v>45462</v>
      </c>
      <c r="X256" s="35">
        <f t="shared" si="48"/>
        <v>45463</v>
      </c>
      <c r="Y256" s="35">
        <f t="shared" si="48"/>
        <v>45464</v>
      </c>
      <c r="Z256" s="35">
        <f t="shared" si="48"/>
        <v>45465</v>
      </c>
      <c r="AA256" s="35">
        <f t="shared" si="48"/>
        <v>45466</v>
      </c>
      <c r="AB256" s="35">
        <f t="shared" si="48"/>
        <v>45467</v>
      </c>
      <c r="AC256" s="35">
        <f t="shared" si="48"/>
        <v>45468</v>
      </c>
      <c r="AD256" s="35">
        <f t="shared" si="48"/>
        <v>45469</v>
      </c>
      <c r="AE256" s="35">
        <f t="shared" si="48"/>
        <v>45470</v>
      </c>
      <c r="AF256" s="35">
        <f t="shared" si="48"/>
        <v>45471</v>
      </c>
      <c r="AG256" s="35">
        <f t="shared" si="48"/>
        <v>45472</v>
      </c>
      <c r="AH256" s="35">
        <f t="shared" si="48"/>
        <v>45473</v>
      </c>
      <c r="AI256" s="35" t="s">
        <v>109</v>
      </c>
      <c r="AJ256" s="67" t="s">
        <v>2</v>
      </c>
      <c r="AK256" s="68"/>
      <c r="AL256" s="68"/>
    </row>
    <row r="257" spans="2:38" x14ac:dyDescent="0.3">
      <c r="B257" s="13" t="s">
        <v>2</v>
      </c>
      <c r="C257" s="13"/>
      <c r="D257" s="13"/>
      <c r="E257" s="45">
        <v>2577.0141977839121</v>
      </c>
      <c r="F257" s="45">
        <v>717.85960999999998</v>
      </c>
      <c r="G257" s="45">
        <v>2542.3777243560839</v>
      </c>
      <c r="H257" s="45">
        <v>131.16868249999999</v>
      </c>
      <c r="I257" s="45">
        <v>101.58443286555706</v>
      </c>
      <c r="J257" s="45">
        <v>326.54916666666668</v>
      </c>
      <c r="K257" s="45">
        <v>63.84545</v>
      </c>
      <c r="L257" s="45">
        <v>1355.8279016996678</v>
      </c>
      <c r="M257" s="45">
        <v>1120.395995427129</v>
      </c>
      <c r="N257" s="45">
        <v>324.93239979974032</v>
      </c>
      <c r="O257" s="45">
        <v>4349.9229999999998</v>
      </c>
      <c r="P257" s="45">
        <v>2061.3861666666667</v>
      </c>
      <c r="Q257" s="45">
        <v>387.50316666666663</v>
      </c>
      <c r="R257" s="45">
        <v>45.530833333333334</v>
      </c>
      <c r="S257" s="45">
        <v>297.50083333333328</v>
      </c>
      <c r="T257" s="45">
        <v>0</v>
      </c>
      <c r="U257" s="45">
        <v>829.66149999999993</v>
      </c>
      <c r="V257" s="45">
        <v>4.1746666666666652</v>
      </c>
      <c r="W257" s="45">
        <v>56.354000000000021</v>
      </c>
      <c r="X257" s="45">
        <v>17.694500000000001</v>
      </c>
      <c r="Y257" s="45">
        <v>1123.4196666666667</v>
      </c>
      <c r="Z257" s="45">
        <v>1099.5186666666666</v>
      </c>
      <c r="AA257" s="45">
        <v>1464.655</v>
      </c>
      <c r="AB257" s="45">
        <v>2513.2766666666657</v>
      </c>
      <c r="AC257" s="45">
        <v>5346.0293333333348</v>
      </c>
      <c r="AD257" s="45">
        <v>4420.0348333333332</v>
      </c>
      <c r="AE257" s="45">
        <v>2479.6199999999994</v>
      </c>
      <c r="AF257" s="45">
        <v>738.50183333333337</v>
      </c>
      <c r="AG257" s="45">
        <v>0</v>
      </c>
      <c r="AH257" s="45">
        <v>665.04383333333328</v>
      </c>
      <c r="AI257" s="45">
        <v>0</v>
      </c>
      <c r="AJ257" s="69">
        <f>SUM(AJ258:AK299)</f>
        <v>0</v>
      </c>
      <c r="AK257" s="70"/>
      <c r="AL257" s="70"/>
    </row>
    <row r="258" spans="2:38" x14ac:dyDescent="0.3">
      <c r="B258" s="62" t="s">
        <v>4</v>
      </c>
      <c r="C258" s="62"/>
      <c r="D258" s="62"/>
      <c r="E258" s="43"/>
      <c r="F258" s="42"/>
      <c r="G258" s="43"/>
      <c r="H258" s="42"/>
      <c r="I258" s="43"/>
      <c r="J258" s="42"/>
      <c r="K258" s="43"/>
      <c r="L258" s="42"/>
      <c r="M258" s="43"/>
      <c r="N258" s="42"/>
      <c r="O258" s="43"/>
      <c r="P258" s="42"/>
      <c r="Q258" s="43"/>
      <c r="R258" s="42"/>
      <c r="S258" s="43"/>
      <c r="T258" s="42"/>
      <c r="U258" s="43"/>
      <c r="V258" s="42"/>
      <c r="W258" s="43"/>
      <c r="X258" s="42"/>
      <c r="Y258" s="43"/>
      <c r="Z258" s="42"/>
      <c r="AA258" s="43"/>
      <c r="AB258" s="42"/>
      <c r="AC258" s="43"/>
      <c r="AD258" s="42"/>
      <c r="AE258" s="43"/>
      <c r="AF258" s="42"/>
      <c r="AG258" s="43"/>
      <c r="AH258" s="42"/>
      <c r="AI258" s="44"/>
      <c r="AJ258" s="58">
        <f>SUM(E258:AI258)</f>
        <v>0</v>
      </c>
      <c r="AK258" s="58"/>
      <c r="AL258" s="58"/>
    </row>
    <row r="259" spans="2:38" x14ac:dyDescent="0.3">
      <c r="B259" s="62" t="s">
        <v>5</v>
      </c>
      <c r="C259" s="62"/>
      <c r="D259" s="62"/>
      <c r="E259" s="43"/>
      <c r="F259" s="42"/>
      <c r="G259" s="43"/>
      <c r="H259" s="42"/>
      <c r="I259" s="43"/>
      <c r="J259" s="42"/>
      <c r="K259" s="43"/>
      <c r="L259" s="42"/>
      <c r="M259" s="43"/>
      <c r="N259" s="42"/>
      <c r="O259" s="43"/>
      <c r="P259" s="42"/>
      <c r="Q259" s="43"/>
      <c r="R259" s="42"/>
      <c r="S259" s="43"/>
      <c r="T259" s="42"/>
      <c r="U259" s="43"/>
      <c r="V259" s="42"/>
      <c r="W259" s="43"/>
      <c r="X259" s="42"/>
      <c r="Y259" s="43"/>
      <c r="Z259" s="42"/>
      <c r="AA259" s="43"/>
      <c r="AB259" s="42"/>
      <c r="AC259" s="43"/>
      <c r="AD259" s="42"/>
      <c r="AE259" s="43"/>
      <c r="AF259" s="42"/>
      <c r="AG259" s="43"/>
      <c r="AH259" s="42"/>
      <c r="AI259" s="44"/>
      <c r="AJ259" s="58">
        <f>SUM(E259:AI259)</f>
        <v>0</v>
      </c>
      <c r="AK259" s="58"/>
      <c r="AL259" s="58"/>
    </row>
    <row r="260" spans="2:38" x14ac:dyDescent="0.3">
      <c r="B260" s="62" t="s">
        <v>6</v>
      </c>
      <c r="C260" s="62"/>
      <c r="D260" s="62"/>
      <c r="E260" s="43"/>
      <c r="F260" s="42"/>
      <c r="G260" s="43"/>
      <c r="H260" s="42"/>
      <c r="I260" s="43"/>
      <c r="J260" s="42"/>
      <c r="K260" s="43"/>
      <c r="L260" s="42"/>
      <c r="M260" s="43"/>
      <c r="N260" s="42"/>
      <c r="O260" s="43"/>
      <c r="P260" s="42"/>
      <c r="Q260" s="43"/>
      <c r="R260" s="42"/>
      <c r="S260" s="43"/>
      <c r="T260" s="42"/>
      <c r="U260" s="43"/>
      <c r="V260" s="42"/>
      <c r="W260" s="43"/>
      <c r="X260" s="42"/>
      <c r="Y260" s="43"/>
      <c r="Z260" s="42"/>
      <c r="AA260" s="43"/>
      <c r="AB260" s="42"/>
      <c r="AC260" s="43"/>
      <c r="AD260" s="42"/>
      <c r="AE260" s="43"/>
      <c r="AF260" s="42"/>
      <c r="AG260" s="43"/>
      <c r="AH260" s="42"/>
      <c r="AI260" s="44"/>
      <c r="AJ260" s="58">
        <f t="shared" ref="AJ260" si="49">SUM(E260:AI260)</f>
        <v>0</v>
      </c>
      <c r="AK260" s="58"/>
      <c r="AL260" s="58"/>
    </row>
    <row r="261" spans="2:38" x14ac:dyDescent="0.3">
      <c r="B261" s="62" t="s">
        <v>98</v>
      </c>
      <c r="C261" s="62"/>
      <c r="D261" s="62"/>
      <c r="E261" s="43"/>
      <c r="F261" s="42"/>
      <c r="G261" s="43"/>
      <c r="H261" s="42"/>
      <c r="I261" s="43"/>
      <c r="J261" s="42"/>
      <c r="K261" s="43"/>
      <c r="L261" s="42"/>
      <c r="M261" s="43"/>
      <c r="N261" s="42"/>
      <c r="O261" s="43"/>
      <c r="P261" s="42"/>
      <c r="Q261" s="43"/>
      <c r="R261" s="42"/>
      <c r="S261" s="43"/>
      <c r="T261" s="42"/>
      <c r="U261" s="43"/>
      <c r="V261" s="42"/>
      <c r="W261" s="43"/>
      <c r="X261" s="42"/>
      <c r="Y261" s="43"/>
      <c r="Z261" s="42"/>
      <c r="AA261" s="43"/>
      <c r="AB261" s="42"/>
      <c r="AC261" s="43"/>
      <c r="AD261" s="42"/>
      <c r="AE261" s="43"/>
      <c r="AF261" s="42"/>
      <c r="AG261" s="43"/>
      <c r="AH261" s="42"/>
      <c r="AI261" s="44"/>
      <c r="AJ261" s="58">
        <f>SUM(E261:AI261)</f>
        <v>0</v>
      </c>
      <c r="AK261" s="58"/>
      <c r="AL261" s="58"/>
    </row>
    <row r="262" spans="2:38" x14ac:dyDescent="0.3">
      <c r="B262" s="62" t="s">
        <v>7</v>
      </c>
      <c r="C262" s="62"/>
      <c r="D262" s="62"/>
      <c r="E262" s="43"/>
      <c r="F262" s="42"/>
      <c r="G262" s="43"/>
      <c r="H262" s="42"/>
      <c r="I262" s="43"/>
      <c r="J262" s="42"/>
      <c r="K262" s="43"/>
      <c r="L262" s="42"/>
      <c r="M262" s="43"/>
      <c r="N262" s="42"/>
      <c r="O262" s="43"/>
      <c r="P262" s="42"/>
      <c r="Q262" s="43"/>
      <c r="R262" s="42"/>
      <c r="S262" s="43"/>
      <c r="T262" s="42"/>
      <c r="U262" s="43"/>
      <c r="V262" s="42"/>
      <c r="W262" s="43"/>
      <c r="X262" s="42"/>
      <c r="Y262" s="43"/>
      <c r="Z262" s="42"/>
      <c r="AA262" s="43"/>
      <c r="AB262" s="42"/>
      <c r="AC262" s="43"/>
      <c r="AD262" s="42"/>
      <c r="AE262" s="43"/>
      <c r="AF262" s="42"/>
      <c r="AG262" s="43"/>
      <c r="AH262" s="42"/>
      <c r="AI262" s="44"/>
      <c r="AJ262" s="58">
        <f t="shared" ref="AJ262:AJ294" si="50">SUM(E262:AI262)</f>
        <v>0</v>
      </c>
      <c r="AK262" s="58"/>
      <c r="AL262" s="58"/>
    </row>
    <row r="263" spans="2:38" x14ac:dyDescent="0.3">
      <c r="B263" s="62" t="s">
        <v>8</v>
      </c>
      <c r="C263" s="62"/>
      <c r="D263" s="62"/>
      <c r="E263" s="43"/>
      <c r="F263" s="42"/>
      <c r="G263" s="43"/>
      <c r="H263" s="42"/>
      <c r="I263" s="43"/>
      <c r="J263" s="42"/>
      <c r="K263" s="43"/>
      <c r="L263" s="42"/>
      <c r="M263" s="43"/>
      <c r="N263" s="42"/>
      <c r="O263" s="43"/>
      <c r="P263" s="42"/>
      <c r="Q263" s="43"/>
      <c r="R263" s="42"/>
      <c r="S263" s="43"/>
      <c r="T263" s="42"/>
      <c r="U263" s="43"/>
      <c r="V263" s="42"/>
      <c r="W263" s="43"/>
      <c r="X263" s="42"/>
      <c r="Y263" s="43"/>
      <c r="Z263" s="42"/>
      <c r="AA263" s="43"/>
      <c r="AB263" s="42"/>
      <c r="AC263" s="43"/>
      <c r="AD263" s="42"/>
      <c r="AE263" s="43"/>
      <c r="AF263" s="42"/>
      <c r="AG263" s="43"/>
      <c r="AH263" s="42"/>
      <c r="AI263" s="44"/>
      <c r="AJ263" s="58">
        <f t="shared" si="50"/>
        <v>0</v>
      </c>
      <c r="AK263" s="58"/>
      <c r="AL263" s="58"/>
    </row>
    <row r="264" spans="2:38" x14ac:dyDescent="0.3">
      <c r="B264" s="62" t="s">
        <v>9</v>
      </c>
      <c r="C264" s="62"/>
      <c r="D264" s="62"/>
      <c r="E264" s="43"/>
      <c r="F264" s="42"/>
      <c r="G264" s="43"/>
      <c r="H264" s="42"/>
      <c r="I264" s="43"/>
      <c r="J264" s="42"/>
      <c r="K264" s="43"/>
      <c r="L264" s="42"/>
      <c r="M264" s="43"/>
      <c r="N264" s="42"/>
      <c r="O264" s="43"/>
      <c r="P264" s="42"/>
      <c r="Q264" s="43"/>
      <c r="R264" s="42"/>
      <c r="S264" s="43"/>
      <c r="T264" s="42"/>
      <c r="U264" s="43"/>
      <c r="V264" s="42"/>
      <c r="W264" s="43"/>
      <c r="X264" s="42"/>
      <c r="Y264" s="43"/>
      <c r="Z264" s="42"/>
      <c r="AA264" s="43"/>
      <c r="AB264" s="42"/>
      <c r="AC264" s="43"/>
      <c r="AD264" s="42"/>
      <c r="AE264" s="43"/>
      <c r="AF264" s="42"/>
      <c r="AG264" s="43"/>
      <c r="AH264" s="42"/>
      <c r="AI264" s="44"/>
      <c r="AJ264" s="58">
        <f t="shared" si="50"/>
        <v>0</v>
      </c>
      <c r="AK264" s="58"/>
      <c r="AL264" s="58"/>
    </row>
    <row r="265" spans="2:38" x14ac:dyDescent="0.3">
      <c r="B265" s="62" t="s">
        <v>10</v>
      </c>
      <c r="C265" s="62"/>
      <c r="D265" s="62"/>
      <c r="E265" s="43"/>
      <c r="F265" s="42"/>
      <c r="G265" s="43"/>
      <c r="H265" s="42"/>
      <c r="I265" s="43"/>
      <c r="J265" s="42"/>
      <c r="K265" s="43"/>
      <c r="L265" s="42"/>
      <c r="M265" s="43"/>
      <c r="N265" s="42"/>
      <c r="O265" s="43"/>
      <c r="P265" s="42"/>
      <c r="Q265" s="43"/>
      <c r="R265" s="42"/>
      <c r="S265" s="43"/>
      <c r="T265" s="42"/>
      <c r="U265" s="43"/>
      <c r="V265" s="42"/>
      <c r="W265" s="43"/>
      <c r="X265" s="42"/>
      <c r="Y265" s="43"/>
      <c r="Z265" s="42"/>
      <c r="AA265" s="43"/>
      <c r="AB265" s="42"/>
      <c r="AC265" s="43"/>
      <c r="AD265" s="42"/>
      <c r="AE265" s="43"/>
      <c r="AF265" s="42"/>
      <c r="AG265" s="43"/>
      <c r="AH265" s="42"/>
      <c r="AI265" s="44"/>
      <c r="AJ265" s="58">
        <f t="shared" si="50"/>
        <v>0</v>
      </c>
      <c r="AK265" s="58"/>
      <c r="AL265" s="58"/>
    </row>
    <row r="266" spans="2:38" x14ac:dyDescent="0.3">
      <c r="B266" s="62" t="s">
        <v>11</v>
      </c>
      <c r="C266" s="62"/>
      <c r="D266" s="62"/>
      <c r="E266" s="43"/>
      <c r="F266" s="42"/>
      <c r="G266" s="43"/>
      <c r="H266" s="42"/>
      <c r="I266" s="43"/>
      <c r="J266" s="42"/>
      <c r="K266" s="43"/>
      <c r="L266" s="42"/>
      <c r="M266" s="43"/>
      <c r="N266" s="42"/>
      <c r="O266" s="43"/>
      <c r="P266" s="42"/>
      <c r="Q266" s="43"/>
      <c r="R266" s="42"/>
      <c r="S266" s="43"/>
      <c r="T266" s="42"/>
      <c r="U266" s="43"/>
      <c r="V266" s="42"/>
      <c r="W266" s="43"/>
      <c r="X266" s="42"/>
      <c r="Y266" s="43"/>
      <c r="Z266" s="42"/>
      <c r="AA266" s="43"/>
      <c r="AB266" s="42"/>
      <c r="AC266" s="43"/>
      <c r="AD266" s="42"/>
      <c r="AE266" s="43"/>
      <c r="AF266" s="42"/>
      <c r="AG266" s="43"/>
      <c r="AH266" s="42"/>
      <c r="AI266" s="44"/>
      <c r="AJ266" s="58">
        <f t="shared" si="50"/>
        <v>0</v>
      </c>
      <c r="AK266" s="58"/>
      <c r="AL266" s="58"/>
    </row>
    <row r="267" spans="2:38" x14ac:dyDescent="0.3">
      <c r="B267" s="62" t="s">
        <v>12</v>
      </c>
      <c r="C267" s="62"/>
      <c r="D267" s="62"/>
      <c r="E267" s="43"/>
      <c r="F267" s="42"/>
      <c r="G267" s="43"/>
      <c r="H267" s="42"/>
      <c r="I267" s="43"/>
      <c r="J267" s="42"/>
      <c r="K267" s="43"/>
      <c r="L267" s="42"/>
      <c r="M267" s="43"/>
      <c r="N267" s="42"/>
      <c r="O267" s="43"/>
      <c r="P267" s="42"/>
      <c r="Q267" s="43"/>
      <c r="R267" s="42"/>
      <c r="S267" s="43"/>
      <c r="T267" s="42"/>
      <c r="U267" s="43"/>
      <c r="V267" s="42"/>
      <c r="W267" s="43"/>
      <c r="X267" s="42"/>
      <c r="Y267" s="43"/>
      <c r="Z267" s="42"/>
      <c r="AA267" s="43"/>
      <c r="AB267" s="42"/>
      <c r="AC267" s="43"/>
      <c r="AD267" s="42"/>
      <c r="AE267" s="43"/>
      <c r="AF267" s="42"/>
      <c r="AG267" s="43"/>
      <c r="AH267" s="42"/>
      <c r="AI267" s="44"/>
      <c r="AJ267" s="58">
        <f t="shared" si="50"/>
        <v>0</v>
      </c>
      <c r="AK267" s="58"/>
      <c r="AL267" s="58"/>
    </row>
    <row r="268" spans="2:38" x14ac:dyDescent="0.3">
      <c r="B268" s="62" t="s">
        <v>13</v>
      </c>
      <c r="C268" s="62"/>
      <c r="D268" s="62"/>
      <c r="E268" s="43"/>
      <c r="F268" s="42"/>
      <c r="G268" s="43"/>
      <c r="H268" s="42"/>
      <c r="I268" s="43"/>
      <c r="J268" s="42"/>
      <c r="K268" s="43"/>
      <c r="L268" s="42"/>
      <c r="M268" s="43"/>
      <c r="N268" s="42"/>
      <c r="O268" s="43"/>
      <c r="P268" s="42"/>
      <c r="Q268" s="43"/>
      <c r="R268" s="42"/>
      <c r="S268" s="43"/>
      <c r="T268" s="42"/>
      <c r="U268" s="43"/>
      <c r="V268" s="42"/>
      <c r="W268" s="43"/>
      <c r="X268" s="42"/>
      <c r="Y268" s="43"/>
      <c r="Z268" s="42"/>
      <c r="AA268" s="43"/>
      <c r="AB268" s="42"/>
      <c r="AC268" s="43"/>
      <c r="AD268" s="42"/>
      <c r="AE268" s="43"/>
      <c r="AF268" s="42"/>
      <c r="AG268" s="43"/>
      <c r="AH268" s="42"/>
      <c r="AI268" s="44"/>
      <c r="AJ268" s="58">
        <f t="shared" si="50"/>
        <v>0</v>
      </c>
      <c r="AK268" s="58"/>
      <c r="AL268" s="58"/>
    </row>
    <row r="269" spans="2:38" x14ac:dyDescent="0.3">
      <c r="B269" s="62" t="s">
        <v>14</v>
      </c>
      <c r="C269" s="62"/>
      <c r="D269" s="62"/>
      <c r="E269" s="43"/>
      <c r="F269" s="42"/>
      <c r="G269" s="43"/>
      <c r="H269" s="42"/>
      <c r="I269" s="43"/>
      <c r="J269" s="42"/>
      <c r="K269" s="43"/>
      <c r="L269" s="42"/>
      <c r="M269" s="43"/>
      <c r="N269" s="42"/>
      <c r="O269" s="43"/>
      <c r="P269" s="42"/>
      <c r="Q269" s="43"/>
      <c r="R269" s="42"/>
      <c r="S269" s="43"/>
      <c r="T269" s="42"/>
      <c r="U269" s="43"/>
      <c r="V269" s="42"/>
      <c r="W269" s="43"/>
      <c r="X269" s="42"/>
      <c r="Y269" s="43"/>
      <c r="Z269" s="42"/>
      <c r="AA269" s="43"/>
      <c r="AB269" s="42"/>
      <c r="AC269" s="43"/>
      <c r="AD269" s="42"/>
      <c r="AE269" s="43"/>
      <c r="AF269" s="42"/>
      <c r="AG269" s="43"/>
      <c r="AH269" s="42"/>
      <c r="AI269" s="44"/>
      <c r="AJ269" s="58">
        <f t="shared" si="50"/>
        <v>0</v>
      </c>
      <c r="AK269" s="58"/>
      <c r="AL269" s="58"/>
    </row>
    <row r="270" spans="2:38" x14ac:dyDescent="0.3">
      <c r="B270" s="62" t="s">
        <v>15</v>
      </c>
      <c r="C270" s="62"/>
      <c r="D270" s="62"/>
      <c r="E270" s="43"/>
      <c r="F270" s="42"/>
      <c r="G270" s="43"/>
      <c r="H270" s="42"/>
      <c r="I270" s="43"/>
      <c r="J270" s="42"/>
      <c r="K270" s="43"/>
      <c r="L270" s="42"/>
      <c r="M270" s="43"/>
      <c r="N270" s="42"/>
      <c r="O270" s="43"/>
      <c r="P270" s="42"/>
      <c r="Q270" s="43"/>
      <c r="R270" s="42"/>
      <c r="S270" s="43"/>
      <c r="T270" s="42"/>
      <c r="U270" s="43"/>
      <c r="V270" s="42"/>
      <c r="W270" s="43"/>
      <c r="X270" s="42"/>
      <c r="Y270" s="43"/>
      <c r="Z270" s="42"/>
      <c r="AA270" s="43"/>
      <c r="AB270" s="42"/>
      <c r="AC270" s="43"/>
      <c r="AD270" s="42"/>
      <c r="AE270" s="43"/>
      <c r="AF270" s="42"/>
      <c r="AG270" s="43"/>
      <c r="AH270" s="42"/>
      <c r="AI270" s="44"/>
      <c r="AJ270" s="58">
        <f t="shared" si="50"/>
        <v>0</v>
      </c>
      <c r="AK270" s="58"/>
      <c r="AL270" s="58"/>
    </row>
    <row r="271" spans="2:38" x14ac:dyDescent="0.3">
      <c r="B271" s="62" t="s">
        <v>16</v>
      </c>
      <c r="C271" s="62"/>
      <c r="D271" s="62"/>
      <c r="E271" s="43"/>
      <c r="F271" s="42"/>
      <c r="G271" s="43"/>
      <c r="H271" s="42"/>
      <c r="I271" s="43"/>
      <c r="J271" s="42"/>
      <c r="K271" s="43"/>
      <c r="L271" s="42"/>
      <c r="M271" s="43"/>
      <c r="N271" s="42"/>
      <c r="O271" s="43"/>
      <c r="P271" s="42"/>
      <c r="Q271" s="43"/>
      <c r="R271" s="42"/>
      <c r="S271" s="43"/>
      <c r="T271" s="42"/>
      <c r="U271" s="43"/>
      <c r="V271" s="42"/>
      <c r="W271" s="43"/>
      <c r="X271" s="42"/>
      <c r="Y271" s="43"/>
      <c r="Z271" s="42"/>
      <c r="AA271" s="43"/>
      <c r="AB271" s="42"/>
      <c r="AC271" s="43"/>
      <c r="AD271" s="42"/>
      <c r="AE271" s="43"/>
      <c r="AF271" s="42"/>
      <c r="AG271" s="43"/>
      <c r="AH271" s="42"/>
      <c r="AI271" s="44"/>
      <c r="AJ271" s="58">
        <f t="shared" si="50"/>
        <v>0</v>
      </c>
      <c r="AK271" s="58"/>
      <c r="AL271" s="58"/>
    </row>
    <row r="272" spans="2:38" x14ac:dyDescent="0.3">
      <c r="B272" s="62" t="s">
        <v>17</v>
      </c>
      <c r="C272" s="62"/>
      <c r="D272" s="62"/>
      <c r="E272" s="43"/>
      <c r="F272" s="42"/>
      <c r="G272" s="43"/>
      <c r="H272" s="42"/>
      <c r="I272" s="43"/>
      <c r="J272" s="42"/>
      <c r="K272" s="43"/>
      <c r="L272" s="42"/>
      <c r="M272" s="43"/>
      <c r="N272" s="42"/>
      <c r="O272" s="43"/>
      <c r="P272" s="42"/>
      <c r="Q272" s="43"/>
      <c r="R272" s="42"/>
      <c r="S272" s="43"/>
      <c r="T272" s="42"/>
      <c r="U272" s="43"/>
      <c r="V272" s="42"/>
      <c r="W272" s="43"/>
      <c r="X272" s="42"/>
      <c r="Y272" s="43"/>
      <c r="Z272" s="42"/>
      <c r="AA272" s="43"/>
      <c r="AB272" s="42"/>
      <c r="AC272" s="43"/>
      <c r="AD272" s="42"/>
      <c r="AE272" s="43"/>
      <c r="AF272" s="42"/>
      <c r="AG272" s="43"/>
      <c r="AH272" s="42"/>
      <c r="AI272" s="44"/>
      <c r="AJ272" s="58">
        <f t="shared" si="50"/>
        <v>0</v>
      </c>
      <c r="AK272" s="58"/>
      <c r="AL272" s="58"/>
    </row>
    <row r="273" spans="2:38" x14ac:dyDescent="0.3">
      <c r="B273" s="62" t="s">
        <v>18</v>
      </c>
      <c r="C273" s="62"/>
      <c r="D273" s="62"/>
      <c r="E273" s="43"/>
      <c r="F273" s="42"/>
      <c r="G273" s="43"/>
      <c r="H273" s="42"/>
      <c r="I273" s="43"/>
      <c r="J273" s="42"/>
      <c r="K273" s="43"/>
      <c r="L273" s="42"/>
      <c r="M273" s="43"/>
      <c r="N273" s="42"/>
      <c r="O273" s="43"/>
      <c r="P273" s="42"/>
      <c r="Q273" s="43"/>
      <c r="R273" s="42"/>
      <c r="S273" s="43"/>
      <c r="T273" s="42"/>
      <c r="U273" s="43"/>
      <c r="V273" s="42"/>
      <c r="W273" s="43"/>
      <c r="X273" s="42"/>
      <c r="Y273" s="43"/>
      <c r="Z273" s="42"/>
      <c r="AA273" s="43"/>
      <c r="AB273" s="42"/>
      <c r="AC273" s="43"/>
      <c r="AD273" s="42"/>
      <c r="AE273" s="43"/>
      <c r="AF273" s="42"/>
      <c r="AG273" s="43"/>
      <c r="AH273" s="42"/>
      <c r="AI273" s="44"/>
      <c r="AJ273" s="58">
        <f t="shared" si="50"/>
        <v>0</v>
      </c>
      <c r="AK273" s="58"/>
      <c r="AL273" s="58"/>
    </row>
    <row r="274" spans="2:38" x14ac:dyDescent="0.3">
      <c r="B274" s="62" t="s">
        <v>19</v>
      </c>
      <c r="C274" s="62"/>
      <c r="D274" s="62"/>
      <c r="E274" s="43"/>
      <c r="F274" s="42"/>
      <c r="G274" s="43"/>
      <c r="H274" s="42"/>
      <c r="I274" s="43"/>
      <c r="J274" s="42"/>
      <c r="K274" s="43"/>
      <c r="L274" s="42"/>
      <c r="M274" s="43"/>
      <c r="N274" s="42"/>
      <c r="O274" s="43"/>
      <c r="P274" s="42"/>
      <c r="Q274" s="43"/>
      <c r="R274" s="42"/>
      <c r="S274" s="43"/>
      <c r="T274" s="42"/>
      <c r="U274" s="43"/>
      <c r="V274" s="42"/>
      <c r="W274" s="43"/>
      <c r="X274" s="42"/>
      <c r="Y274" s="43"/>
      <c r="Z274" s="42"/>
      <c r="AA274" s="43"/>
      <c r="AB274" s="42"/>
      <c r="AC274" s="43"/>
      <c r="AD274" s="42"/>
      <c r="AE274" s="43"/>
      <c r="AF274" s="42"/>
      <c r="AG274" s="43"/>
      <c r="AH274" s="42"/>
      <c r="AI274" s="44"/>
      <c r="AJ274" s="58">
        <f t="shared" si="50"/>
        <v>0</v>
      </c>
      <c r="AK274" s="58"/>
      <c r="AL274" s="58"/>
    </row>
    <row r="275" spans="2:38" x14ac:dyDescent="0.3">
      <c r="B275" s="62" t="s">
        <v>20</v>
      </c>
      <c r="C275" s="62"/>
      <c r="D275" s="62"/>
      <c r="E275" s="43"/>
      <c r="F275" s="42"/>
      <c r="G275" s="43"/>
      <c r="H275" s="42"/>
      <c r="I275" s="43"/>
      <c r="J275" s="42"/>
      <c r="K275" s="43"/>
      <c r="L275" s="42"/>
      <c r="M275" s="43"/>
      <c r="N275" s="42"/>
      <c r="O275" s="43"/>
      <c r="P275" s="42"/>
      <c r="Q275" s="43"/>
      <c r="R275" s="42"/>
      <c r="S275" s="43"/>
      <c r="T275" s="42"/>
      <c r="U275" s="43"/>
      <c r="V275" s="42"/>
      <c r="W275" s="43"/>
      <c r="X275" s="42"/>
      <c r="Y275" s="43"/>
      <c r="Z275" s="42"/>
      <c r="AA275" s="43"/>
      <c r="AB275" s="42"/>
      <c r="AC275" s="43"/>
      <c r="AD275" s="42"/>
      <c r="AE275" s="43"/>
      <c r="AF275" s="42"/>
      <c r="AG275" s="43"/>
      <c r="AH275" s="42"/>
      <c r="AI275" s="44"/>
      <c r="AJ275" s="58">
        <f t="shared" si="50"/>
        <v>0</v>
      </c>
      <c r="AK275" s="58"/>
      <c r="AL275" s="58"/>
    </row>
    <row r="276" spans="2:38" x14ac:dyDescent="0.3">
      <c r="B276" s="62" t="s">
        <v>21</v>
      </c>
      <c r="C276" s="62"/>
      <c r="D276" s="62"/>
      <c r="E276" s="43"/>
      <c r="F276" s="42"/>
      <c r="G276" s="43"/>
      <c r="H276" s="42"/>
      <c r="I276" s="43"/>
      <c r="J276" s="42"/>
      <c r="K276" s="43"/>
      <c r="L276" s="42"/>
      <c r="M276" s="43"/>
      <c r="N276" s="42"/>
      <c r="O276" s="43"/>
      <c r="P276" s="42"/>
      <c r="Q276" s="43"/>
      <c r="R276" s="42"/>
      <c r="S276" s="43"/>
      <c r="T276" s="42"/>
      <c r="U276" s="43"/>
      <c r="V276" s="42"/>
      <c r="W276" s="43"/>
      <c r="X276" s="42"/>
      <c r="Y276" s="43"/>
      <c r="Z276" s="42"/>
      <c r="AA276" s="43"/>
      <c r="AB276" s="42"/>
      <c r="AC276" s="43"/>
      <c r="AD276" s="42"/>
      <c r="AE276" s="43"/>
      <c r="AF276" s="42"/>
      <c r="AG276" s="43"/>
      <c r="AH276" s="42"/>
      <c r="AI276" s="44"/>
      <c r="AJ276" s="58">
        <f t="shared" si="50"/>
        <v>0</v>
      </c>
      <c r="AK276" s="58"/>
      <c r="AL276" s="58"/>
    </row>
    <row r="277" spans="2:38" x14ac:dyDescent="0.3">
      <c r="B277" s="62" t="s">
        <v>22</v>
      </c>
      <c r="C277" s="62"/>
      <c r="D277" s="62"/>
      <c r="E277" s="43"/>
      <c r="F277" s="42"/>
      <c r="G277" s="43"/>
      <c r="H277" s="42"/>
      <c r="I277" s="43"/>
      <c r="J277" s="42"/>
      <c r="K277" s="43"/>
      <c r="L277" s="42"/>
      <c r="M277" s="43"/>
      <c r="N277" s="42"/>
      <c r="O277" s="43"/>
      <c r="P277" s="42"/>
      <c r="Q277" s="43"/>
      <c r="R277" s="42"/>
      <c r="S277" s="43"/>
      <c r="T277" s="42"/>
      <c r="U277" s="43"/>
      <c r="V277" s="42"/>
      <c r="W277" s="43"/>
      <c r="X277" s="42"/>
      <c r="Y277" s="43"/>
      <c r="Z277" s="42"/>
      <c r="AA277" s="43"/>
      <c r="AB277" s="42"/>
      <c r="AC277" s="43"/>
      <c r="AD277" s="42"/>
      <c r="AE277" s="43"/>
      <c r="AF277" s="42"/>
      <c r="AG277" s="43"/>
      <c r="AH277" s="42"/>
      <c r="AI277" s="44"/>
      <c r="AJ277" s="58">
        <f t="shared" si="50"/>
        <v>0</v>
      </c>
      <c r="AK277" s="58"/>
      <c r="AL277" s="58"/>
    </row>
    <row r="278" spans="2:38" x14ac:dyDescent="0.3">
      <c r="B278" s="62" t="s">
        <v>23</v>
      </c>
      <c r="C278" s="62"/>
      <c r="D278" s="62"/>
      <c r="E278" s="43"/>
      <c r="F278" s="42"/>
      <c r="G278" s="43"/>
      <c r="H278" s="42"/>
      <c r="I278" s="43"/>
      <c r="J278" s="42"/>
      <c r="K278" s="43"/>
      <c r="L278" s="42"/>
      <c r="M278" s="43"/>
      <c r="N278" s="42"/>
      <c r="O278" s="43"/>
      <c r="P278" s="42"/>
      <c r="Q278" s="43"/>
      <c r="R278" s="42"/>
      <c r="S278" s="43"/>
      <c r="T278" s="42"/>
      <c r="U278" s="43"/>
      <c r="V278" s="42"/>
      <c r="W278" s="43"/>
      <c r="X278" s="42"/>
      <c r="Y278" s="43"/>
      <c r="Z278" s="42"/>
      <c r="AA278" s="43"/>
      <c r="AB278" s="42"/>
      <c r="AC278" s="43"/>
      <c r="AD278" s="42"/>
      <c r="AE278" s="43"/>
      <c r="AF278" s="42"/>
      <c r="AG278" s="43"/>
      <c r="AH278" s="42"/>
      <c r="AI278" s="44"/>
      <c r="AJ278" s="58">
        <f t="shared" si="50"/>
        <v>0</v>
      </c>
      <c r="AK278" s="58"/>
      <c r="AL278" s="58"/>
    </row>
    <row r="279" spans="2:38" x14ac:dyDescent="0.3">
      <c r="B279" s="62" t="s">
        <v>24</v>
      </c>
      <c r="C279" s="62"/>
      <c r="D279" s="62"/>
      <c r="E279" s="43"/>
      <c r="F279" s="42"/>
      <c r="G279" s="43"/>
      <c r="H279" s="42"/>
      <c r="I279" s="43"/>
      <c r="J279" s="42"/>
      <c r="K279" s="43"/>
      <c r="L279" s="42"/>
      <c r="M279" s="43"/>
      <c r="N279" s="42"/>
      <c r="O279" s="43"/>
      <c r="P279" s="42"/>
      <c r="Q279" s="43"/>
      <c r="R279" s="42"/>
      <c r="S279" s="43"/>
      <c r="T279" s="42"/>
      <c r="U279" s="43"/>
      <c r="V279" s="42"/>
      <c r="W279" s="43"/>
      <c r="X279" s="42"/>
      <c r="Y279" s="43"/>
      <c r="Z279" s="42"/>
      <c r="AA279" s="43"/>
      <c r="AB279" s="42"/>
      <c r="AC279" s="43"/>
      <c r="AD279" s="42"/>
      <c r="AE279" s="43"/>
      <c r="AF279" s="42"/>
      <c r="AG279" s="43"/>
      <c r="AH279" s="42"/>
      <c r="AI279" s="44"/>
      <c r="AJ279" s="58">
        <f t="shared" si="50"/>
        <v>0</v>
      </c>
      <c r="AK279" s="58"/>
      <c r="AL279" s="58"/>
    </row>
    <row r="280" spans="2:38" x14ac:dyDescent="0.3">
      <c r="B280" s="62" t="s">
        <v>25</v>
      </c>
      <c r="C280" s="62"/>
      <c r="D280" s="62"/>
      <c r="E280" s="43"/>
      <c r="F280" s="42"/>
      <c r="G280" s="43"/>
      <c r="H280" s="42"/>
      <c r="I280" s="43"/>
      <c r="J280" s="42"/>
      <c r="K280" s="43"/>
      <c r="L280" s="42"/>
      <c r="M280" s="43"/>
      <c r="N280" s="42"/>
      <c r="O280" s="43"/>
      <c r="P280" s="42"/>
      <c r="Q280" s="43"/>
      <c r="R280" s="42"/>
      <c r="S280" s="43"/>
      <c r="T280" s="42"/>
      <c r="U280" s="43"/>
      <c r="V280" s="42"/>
      <c r="W280" s="43"/>
      <c r="X280" s="42"/>
      <c r="Y280" s="43"/>
      <c r="Z280" s="42"/>
      <c r="AA280" s="43"/>
      <c r="AB280" s="42"/>
      <c r="AC280" s="43"/>
      <c r="AD280" s="42"/>
      <c r="AE280" s="43"/>
      <c r="AF280" s="42"/>
      <c r="AG280" s="43"/>
      <c r="AH280" s="42"/>
      <c r="AI280" s="44"/>
      <c r="AJ280" s="58">
        <f t="shared" si="50"/>
        <v>0</v>
      </c>
      <c r="AK280" s="58"/>
      <c r="AL280" s="58"/>
    </row>
    <row r="281" spans="2:38" x14ac:dyDescent="0.3">
      <c r="B281" s="62" t="s">
        <v>26</v>
      </c>
      <c r="C281" s="62"/>
      <c r="D281" s="62"/>
      <c r="E281" s="43"/>
      <c r="F281" s="42"/>
      <c r="G281" s="43"/>
      <c r="H281" s="42"/>
      <c r="I281" s="43"/>
      <c r="J281" s="42"/>
      <c r="K281" s="43"/>
      <c r="L281" s="42"/>
      <c r="M281" s="43"/>
      <c r="N281" s="42"/>
      <c r="O281" s="43"/>
      <c r="P281" s="42"/>
      <c r="Q281" s="43"/>
      <c r="R281" s="42"/>
      <c r="S281" s="43"/>
      <c r="T281" s="42"/>
      <c r="U281" s="43"/>
      <c r="V281" s="42"/>
      <c r="W281" s="43"/>
      <c r="X281" s="42"/>
      <c r="Y281" s="43"/>
      <c r="Z281" s="42"/>
      <c r="AA281" s="43"/>
      <c r="AB281" s="42"/>
      <c r="AC281" s="43"/>
      <c r="AD281" s="42"/>
      <c r="AE281" s="43"/>
      <c r="AF281" s="42"/>
      <c r="AG281" s="43"/>
      <c r="AH281" s="42"/>
      <c r="AI281" s="44"/>
      <c r="AJ281" s="58">
        <f t="shared" si="50"/>
        <v>0</v>
      </c>
      <c r="AK281" s="58"/>
      <c r="AL281" s="58"/>
    </row>
    <row r="282" spans="2:38" x14ac:dyDescent="0.3">
      <c r="B282" s="62" t="s">
        <v>27</v>
      </c>
      <c r="C282" s="62"/>
      <c r="D282" s="62"/>
      <c r="E282" s="43"/>
      <c r="F282" s="42"/>
      <c r="G282" s="43"/>
      <c r="H282" s="42"/>
      <c r="I282" s="43"/>
      <c r="J282" s="42"/>
      <c r="K282" s="43"/>
      <c r="L282" s="42"/>
      <c r="M282" s="43"/>
      <c r="N282" s="42"/>
      <c r="O282" s="43"/>
      <c r="P282" s="42"/>
      <c r="Q282" s="43"/>
      <c r="R282" s="42"/>
      <c r="S282" s="43"/>
      <c r="T282" s="42"/>
      <c r="U282" s="43"/>
      <c r="V282" s="42"/>
      <c r="W282" s="43"/>
      <c r="X282" s="42"/>
      <c r="Y282" s="43"/>
      <c r="Z282" s="42"/>
      <c r="AA282" s="43"/>
      <c r="AB282" s="42"/>
      <c r="AC282" s="43"/>
      <c r="AD282" s="42"/>
      <c r="AE282" s="43"/>
      <c r="AF282" s="42"/>
      <c r="AG282" s="43"/>
      <c r="AH282" s="42"/>
      <c r="AI282" s="44"/>
      <c r="AJ282" s="58">
        <f t="shared" si="50"/>
        <v>0</v>
      </c>
      <c r="AK282" s="58"/>
      <c r="AL282" s="58"/>
    </row>
    <row r="283" spans="2:38" x14ac:dyDescent="0.3">
      <c r="B283" s="62" t="s">
        <v>28</v>
      </c>
      <c r="C283" s="62"/>
      <c r="D283" s="62"/>
      <c r="E283" s="43"/>
      <c r="F283" s="42"/>
      <c r="G283" s="43"/>
      <c r="H283" s="42"/>
      <c r="I283" s="43"/>
      <c r="J283" s="42"/>
      <c r="K283" s="43"/>
      <c r="L283" s="42"/>
      <c r="M283" s="43"/>
      <c r="N283" s="42"/>
      <c r="O283" s="43"/>
      <c r="P283" s="42"/>
      <c r="Q283" s="43"/>
      <c r="R283" s="42"/>
      <c r="S283" s="43"/>
      <c r="T283" s="42"/>
      <c r="U283" s="43"/>
      <c r="V283" s="42"/>
      <c r="W283" s="43"/>
      <c r="X283" s="42"/>
      <c r="Y283" s="43"/>
      <c r="Z283" s="42"/>
      <c r="AA283" s="43"/>
      <c r="AB283" s="42"/>
      <c r="AC283" s="43"/>
      <c r="AD283" s="42"/>
      <c r="AE283" s="43"/>
      <c r="AF283" s="42"/>
      <c r="AG283" s="43"/>
      <c r="AH283" s="42"/>
      <c r="AI283" s="44"/>
      <c r="AJ283" s="58">
        <f t="shared" si="50"/>
        <v>0</v>
      </c>
      <c r="AK283" s="58"/>
      <c r="AL283" s="58"/>
    </row>
    <row r="284" spans="2:38" x14ac:dyDescent="0.3">
      <c r="B284" s="62" t="s">
        <v>97</v>
      </c>
      <c r="C284" s="62"/>
      <c r="D284" s="62"/>
      <c r="E284" s="43"/>
      <c r="F284" s="42"/>
      <c r="G284" s="43"/>
      <c r="H284" s="42"/>
      <c r="I284" s="43"/>
      <c r="J284" s="42"/>
      <c r="K284" s="43"/>
      <c r="L284" s="42"/>
      <c r="M284" s="43"/>
      <c r="N284" s="42"/>
      <c r="O284" s="43"/>
      <c r="P284" s="42"/>
      <c r="Q284" s="43"/>
      <c r="R284" s="42"/>
      <c r="S284" s="43"/>
      <c r="T284" s="42"/>
      <c r="U284" s="43"/>
      <c r="V284" s="42"/>
      <c r="W284" s="43"/>
      <c r="X284" s="42"/>
      <c r="Y284" s="43"/>
      <c r="Z284" s="42"/>
      <c r="AA284" s="43"/>
      <c r="AB284" s="42"/>
      <c r="AC284" s="43"/>
      <c r="AD284" s="42"/>
      <c r="AE284" s="43"/>
      <c r="AF284" s="42"/>
      <c r="AG284" s="43"/>
      <c r="AH284" s="42"/>
      <c r="AI284" s="44"/>
      <c r="AJ284" s="58">
        <f t="shared" si="50"/>
        <v>0</v>
      </c>
      <c r="AK284" s="58"/>
      <c r="AL284" s="58"/>
    </row>
    <row r="285" spans="2:38" x14ac:dyDescent="0.3">
      <c r="B285" s="62" t="s">
        <v>29</v>
      </c>
      <c r="C285" s="62"/>
      <c r="D285" s="62"/>
      <c r="E285" s="43"/>
      <c r="F285" s="42"/>
      <c r="G285" s="43"/>
      <c r="H285" s="42"/>
      <c r="I285" s="43"/>
      <c r="J285" s="42"/>
      <c r="K285" s="43"/>
      <c r="L285" s="42"/>
      <c r="M285" s="43"/>
      <c r="N285" s="42"/>
      <c r="O285" s="43"/>
      <c r="P285" s="42"/>
      <c r="Q285" s="43"/>
      <c r="R285" s="42"/>
      <c r="S285" s="43"/>
      <c r="T285" s="42"/>
      <c r="U285" s="43"/>
      <c r="V285" s="42"/>
      <c r="W285" s="43"/>
      <c r="X285" s="42"/>
      <c r="Y285" s="43"/>
      <c r="Z285" s="42"/>
      <c r="AA285" s="43"/>
      <c r="AB285" s="42"/>
      <c r="AC285" s="43"/>
      <c r="AD285" s="42"/>
      <c r="AE285" s="43"/>
      <c r="AF285" s="42"/>
      <c r="AG285" s="43"/>
      <c r="AH285" s="42"/>
      <c r="AI285" s="44"/>
      <c r="AJ285" s="58">
        <f t="shared" si="50"/>
        <v>0</v>
      </c>
      <c r="AK285" s="58"/>
      <c r="AL285" s="58"/>
    </row>
    <row r="286" spans="2:38" x14ac:dyDescent="0.3">
      <c r="B286" s="62" t="s">
        <v>30</v>
      </c>
      <c r="C286" s="62"/>
      <c r="D286" s="62"/>
      <c r="E286" s="43"/>
      <c r="F286" s="42"/>
      <c r="G286" s="43"/>
      <c r="H286" s="42"/>
      <c r="I286" s="43"/>
      <c r="J286" s="42"/>
      <c r="K286" s="43"/>
      <c r="L286" s="42"/>
      <c r="M286" s="43"/>
      <c r="N286" s="42"/>
      <c r="O286" s="43"/>
      <c r="P286" s="42"/>
      <c r="Q286" s="43"/>
      <c r="R286" s="42"/>
      <c r="S286" s="43"/>
      <c r="T286" s="42"/>
      <c r="U286" s="43"/>
      <c r="V286" s="42"/>
      <c r="W286" s="43"/>
      <c r="X286" s="42"/>
      <c r="Y286" s="43"/>
      <c r="Z286" s="42"/>
      <c r="AA286" s="43"/>
      <c r="AB286" s="42"/>
      <c r="AC286" s="43"/>
      <c r="AD286" s="42"/>
      <c r="AE286" s="43"/>
      <c r="AF286" s="42"/>
      <c r="AG286" s="43"/>
      <c r="AH286" s="42"/>
      <c r="AI286" s="44"/>
      <c r="AJ286" s="58">
        <f t="shared" si="50"/>
        <v>0</v>
      </c>
      <c r="AK286" s="58"/>
      <c r="AL286" s="58"/>
    </row>
    <row r="287" spans="2:38" x14ac:dyDescent="0.3">
      <c r="B287" s="62" t="s">
        <v>31</v>
      </c>
      <c r="C287" s="62"/>
      <c r="D287" s="62"/>
      <c r="E287" s="43"/>
      <c r="F287" s="42"/>
      <c r="G287" s="43"/>
      <c r="H287" s="42"/>
      <c r="I287" s="43"/>
      <c r="J287" s="42"/>
      <c r="K287" s="43"/>
      <c r="L287" s="42"/>
      <c r="M287" s="43"/>
      <c r="N287" s="42"/>
      <c r="O287" s="43"/>
      <c r="P287" s="42"/>
      <c r="Q287" s="43"/>
      <c r="R287" s="42"/>
      <c r="S287" s="43"/>
      <c r="T287" s="42"/>
      <c r="U287" s="43"/>
      <c r="V287" s="42"/>
      <c r="W287" s="43"/>
      <c r="X287" s="42"/>
      <c r="Y287" s="43"/>
      <c r="Z287" s="42"/>
      <c r="AA287" s="43"/>
      <c r="AB287" s="42"/>
      <c r="AC287" s="43"/>
      <c r="AD287" s="42"/>
      <c r="AE287" s="43"/>
      <c r="AF287" s="42"/>
      <c r="AG287" s="43"/>
      <c r="AH287" s="42"/>
      <c r="AI287" s="44"/>
      <c r="AJ287" s="58">
        <f t="shared" si="50"/>
        <v>0</v>
      </c>
      <c r="AK287" s="58"/>
      <c r="AL287" s="58"/>
    </row>
    <row r="288" spans="2:38" x14ac:dyDescent="0.3">
      <c r="B288" s="62" t="s">
        <v>32</v>
      </c>
      <c r="C288" s="62"/>
      <c r="D288" s="62"/>
      <c r="E288" s="43"/>
      <c r="F288" s="42"/>
      <c r="G288" s="43"/>
      <c r="H288" s="42"/>
      <c r="I288" s="43"/>
      <c r="J288" s="42"/>
      <c r="K288" s="43"/>
      <c r="L288" s="42"/>
      <c r="M288" s="43"/>
      <c r="N288" s="42"/>
      <c r="O288" s="43"/>
      <c r="P288" s="42"/>
      <c r="Q288" s="43"/>
      <c r="R288" s="42"/>
      <c r="S288" s="43"/>
      <c r="T288" s="42"/>
      <c r="U288" s="43"/>
      <c r="V288" s="42"/>
      <c r="W288" s="43"/>
      <c r="X288" s="42"/>
      <c r="Y288" s="43"/>
      <c r="Z288" s="42"/>
      <c r="AA288" s="43"/>
      <c r="AB288" s="42"/>
      <c r="AC288" s="43"/>
      <c r="AD288" s="42"/>
      <c r="AE288" s="43"/>
      <c r="AF288" s="42"/>
      <c r="AG288" s="43"/>
      <c r="AH288" s="42"/>
      <c r="AI288" s="44"/>
      <c r="AJ288" s="58">
        <f t="shared" si="50"/>
        <v>0</v>
      </c>
      <c r="AK288" s="58"/>
      <c r="AL288" s="58"/>
    </row>
    <row r="289" spans="2:38" x14ac:dyDescent="0.3">
      <c r="B289" s="62" t="s">
        <v>33</v>
      </c>
      <c r="C289" s="62"/>
      <c r="D289" s="62"/>
      <c r="E289" s="43"/>
      <c r="F289" s="42"/>
      <c r="G289" s="43"/>
      <c r="H289" s="42"/>
      <c r="I289" s="43"/>
      <c r="J289" s="42"/>
      <c r="K289" s="43"/>
      <c r="L289" s="42"/>
      <c r="M289" s="43"/>
      <c r="N289" s="42"/>
      <c r="O289" s="43"/>
      <c r="P289" s="42"/>
      <c r="Q289" s="43"/>
      <c r="R289" s="42"/>
      <c r="S289" s="43"/>
      <c r="T289" s="42"/>
      <c r="U289" s="43"/>
      <c r="V289" s="42"/>
      <c r="W289" s="43"/>
      <c r="X289" s="42"/>
      <c r="Y289" s="43"/>
      <c r="Z289" s="42"/>
      <c r="AA289" s="43"/>
      <c r="AB289" s="42"/>
      <c r="AC289" s="43"/>
      <c r="AD289" s="42"/>
      <c r="AE289" s="43"/>
      <c r="AF289" s="42"/>
      <c r="AG289" s="43"/>
      <c r="AH289" s="42"/>
      <c r="AI289" s="44"/>
      <c r="AJ289" s="58">
        <f t="shared" si="50"/>
        <v>0</v>
      </c>
      <c r="AK289" s="58"/>
      <c r="AL289" s="58"/>
    </row>
    <row r="290" spans="2:38" x14ac:dyDescent="0.3">
      <c r="B290" s="62" t="s">
        <v>34</v>
      </c>
      <c r="C290" s="62"/>
      <c r="D290" s="62"/>
      <c r="E290" s="43"/>
      <c r="F290" s="42"/>
      <c r="G290" s="43"/>
      <c r="H290" s="42"/>
      <c r="I290" s="43"/>
      <c r="J290" s="42"/>
      <c r="K290" s="43"/>
      <c r="L290" s="42"/>
      <c r="M290" s="43"/>
      <c r="N290" s="42"/>
      <c r="O290" s="43"/>
      <c r="P290" s="42"/>
      <c r="Q290" s="43"/>
      <c r="R290" s="42"/>
      <c r="S290" s="43"/>
      <c r="T290" s="42"/>
      <c r="U290" s="43"/>
      <c r="V290" s="42"/>
      <c r="W290" s="43"/>
      <c r="X290" s="42"/>
      <c r="Y290" s="43"/>
      <c r="Z290" s="42"/>
      <c r="AA290" s="43"/>
      <c r="AB290" s="42"/>
      <c r="AC290" s="43"/>
      <c r="AD290" s="42"/>
      <c r="AE290" s="43"/>
      <c r="AF290" s="42"/>
      <c r="AG290" s="43"/>
      <c r="AH290" s="42"/>
      <c r="AI290" s="44"/>
      <c r="AJ290" s="58">
        <f t="shared" si="50"/>
        <v>0</v>
      </c>
      <c r="AK290" s="58"/>
      <c r="AL290" s="58"/>
    </row>
    <row r="291" spans="2:38" x14ac:dyDescent="0.3">
      <c r="B291" s="62" t="s">
        <v>35</v>
      </c>
      <c r="C291" s="62"/>
      <c r="D291" s="62"/>
      <c r="E291" s="43"/>
      <c r="F291" s="42"/>
      <c r="G291" s="43"/>
      <c r="H291" s="42"/>
      <c r="I291" s="43"/>
      <c r="J291" s="42"/>
      <c r="K291" s="43"/>
      <c r="L291" s="42"/>
      <c r="M291" s="43"/>
      <c r="N291" s="42"/>
      <c r="O291" s="43"/>
      <c r="P291" s="42"/>
      <c r="Q291" s="43"/>
      <c r="R291" s="42"/>
      <c r="S291" s="43"/>
      <c r="T291" s="42"/>
      <c r="U291" s="43"/>
      <c r="V291" s="42"/>
      <c r="W291" s="43"/>
      <c r="X291" s="42"/>
      <c r="Y291" s="43"/>
      <c r="Z291" s="42"/>
      <c r="AA291" s="43"/>
      <c r="AB291" s="42"/>
      <c r="AC291" s="43"/>
      <c r="AD291" s="42"/>
      <c r="AE291" s="43"/>
      <c r="AF291" s="42"/>
      <c r="AG291" s="43"/>
      <c r="AH291" s="42"/>
      <c r="AI291" s="44"/>
      <c r="AJ291" s="58">
        <f t="shared" si="50"/>
        <v>0</v>
      </c>
      <c r="AK291" s="58"/>
      <c r="AL291" s="58"/>
    </row>
    <row r="292" spans="2:38" x14ac:dyDescent="0.3">
      <c r="B292" s="62" t="s">
        <v>36</v>
      </c>
      <c r="C292" s="62"/>
      <c r="D292" s="62"/>
      <c r="E292" s="43"/>
      <c r="F292" s="42"/>
      <c r="G292" s="43"/>
      <c r="H292" s="42"/>
      <c r="I292" s="43"/>
      <c r="J292" s="42"/>
      <c r="K292" s="43"/>
      <c r="L292" s="42"/>
      <c r="M292" s="43"/>
      <c r="N292" s="42"/>
      <c r="O292" s="43"/>
      <c r="P292" s="42"/>
      <c r="Q292" s="43"/>
      <c r="R292" s="42"/>
      <c r="S292" s="43"/>
      <c r="T292" s="42"/>
      <c r="U292" s="43"/>
      <c r="V292" s="42"/>
      <c r="W292" s="43"/>
      <c r="X292" s="42"/>
      <c r="Y292" s="43"/>
      <c r="Z292" s="42"/>
      <c r="AA292" s="43"/>
      <c r="AB292" s="42"/>
      <c r="AC292" s="43"/>
      <c r="AD292" s="42"/>
      <c r="AE292" s="43"/>
      <c r="AF292" s="42"/>
      <c r="AG292" s="43"/>
      <c r="AH292" s="42"/>
      <c r="AI292" s="44"/>
      <c r="AJ292" s="58">
        <f t="shared" si="50"/>
        <v>0</v>
      </c>
      <c r="AK292" s="58"/>
      <c r="AL292" s="58"/>
    </row>
    <row r="293" spans="2:38" x14ac:dyDescent="0.3">
      <c r="B293" s="12" t="s">
        <v>86</v>
      </c>
      <c r="C293" s="12"/>
      <c r="D293" s="12"/>
      <c r="E293" s="43"/>
      <c r="F293" s="42"/>
      <c r="G293" s="43"/>
      <c r="H293" s="42"/>
      <c r="I293" s="43"/>
      <c r="J293" s="42"/>
      <c r="K293" s="43"/>
      <c r="L293" s="42"/>
      <c r="M293" s="43"/>
      <c r="N293" s="42"/>
      <c r="O293" s="43"/>
      <c r="P293" s="42"/>
      <c r="Q293" s="43"/>
      <c r="R293" s="42"/>
      <c r="S293" s="43"/>
      <c r="T293" s="42"/>
      <c r="U293" s="43"/>
      <c r="V293" s="42"/>
      <c r="W293" s="43"/>
      <c r="X293" s="42"/>
      <c r="Y293" s="43"/>
      <c r="Z293" s="42"/>
      <c r="AA293" s="43"/>
      <c r="AB293" s="42"/>
      <c r="AC293" s="43"/>
      <c r="AD293" s="42"/>
      <c r="AE293" s="43"/>
      <c r="AF293" s="42"/>
      <c r="AG293" s="43"/>
      <c r="AH293" s="42"/>
      <c r="AI293" s="44"/>
      <c r="AJ293" s="58">
        <f t="shared" si="50"/>
        <v>0</v>
      </c>
      <c r="AK293" s="58"/>
      <c r="AL293" s="58"/>
    </row>
    <row r="294" spans="2:38" x14ac:dyDescent="0.3">
      <c r="B294" s="12" t="s">
        <v>87</v>
      </c>
      <c r="C294" s="12"/>
      <c r="D294" s="12"/>
      <c r="E294" s="43"/>
      <c r="F294" s="42"/>
      <c r="G294" s="43"/>
      <c r="H294" s="42"/>
      <c r="I294" s="43"/>
      <c r="J294" s="42"/>
      <c r="K294" s="43"/>
      <c r="L294" s="42"/>
      <c r="M294" s="43"/>
      <c r="N294" s="42"/>
      <c r="O294" s="43"/>
      <c r="P294" s="42"/>
      <c r="Q294" s="43"/>
      <c r="R294" s="42"/>
      <c r="S294" s="43"/>
      <c r="T294" s="42"/>
      <c r="U294" s="43"/>
      <c r="V294" s="42"/>
      <c r="W294" s="43"/>
      <c r="X294" s="42"/>
      <c r="Y294" s="43"/>
      <c r="Z294" s="42"/>
      <c r="AA294" s="43"/>
      <c r="AB294" s="42"/>
      <c r="AC294" s="43"/>
      <c r="AD294" s="42"/>
      <c r="AE294" s="43"/>
      <c r="AF294" s="42"/>
      <c r="AG294" s="43"/>
      <c r="AH294" s="42"/>
      <c r="AI294" s="44"/>
      <c r="AJ294" s="58">
        <f t="shared" si="50"/>
        <v>0</v>
      </c>
      <c r="AK294" s="58"/>
      <c r="AL294" s="58"/>
    </row>
    <row r="295" spans="2:38" x14ac:dyDescent="0.3">
      <c r="B295" s="12" t="s">
        <v>99</v>
      </c>
      <c r="C295" s="12"/>
      <c r="D295" s="12"/>
      <c r="E295" s="43"/>
      <c r="F295" s="42"/>
      <c r="G295" s="43"/>
      <c r="H295" s="42"/>
      <c r="I295" s="43"/>
      <c r="J295" s="42"/>
      <c r="K295" s="43"/>
      <c r="L295" s="42"/>
      <c r="M295" s="43"/>
      <c r="N295" s="42"/>
      <c r="O295" s="43"/>
      <c r="P295" s="42"/>
      <c r="Q295" s="43"/>
      <c r="R295" s="42"/>
      <c r="S295" s="43"/>
      <c r="T295" s="42"/>
      <c r="U295" s="43"/>
      <c r="V295" s="42"/>
      <c r="W295" s="43"/>
      <c r="X295" s="42"/>
      <c r="Y295" s="43"/>
      <c r="Z295" s="42"/>
      <c r="AA295" s="43"/>
      <c r="AB295" s="42"/>
      <c r="AC295" s="43"/>
      <c r="AD295" s="42"/>
      <c r="AE295" s="43"/>
      <c r="AF295" s="42"/>
      <c r="AG295" s="43"/>
      <c r="AH295" s="42"/>
      <c r="AI295" s="44"/>
      <c r="AJ295" s="58">
        <f>SUM(E295:AI295)</f>
        <v>0</v>
      </c>
      <c r="AK295" s="58"/>
      <c r="AL295" s="58"/>
    </row>
    <row r="296" spans="2:38" x14ac:dyDescent="0.3">
      <c r="B296" s="4" t="s">
        <v>112</v>
      </c>
      <c r="C296" s="12"/>
      <c r="D296" s="12"/>
      <c r="E296" s="43"/>
      <c r="F296" s="42"/>
      <c r="G296" s="43"/>
      <c r="H296" s="42"/>
      <c r="I296" s="43"/>
      <c r="J296" s="42"/>
      <c r="K296" s="43"/>
      <c r="L296" s="42"/>
      <c r="M296" s="43"/>
      <c r="N296" s="42"/>
      <c r="O296" s="43"/>
      <c r="P296" s="42"/>
      <c r="Q296" s="43"/>
      <c r="R296" s="42"/>
      <c r="S296" s="43"/>
      <c r="T296" s="42"/>
      <c r="U296" s="43"/>
      <c r="V296" s="42"/>
      <c r="W296" s="43"/>
      <c r="X296" s="42"/>
      <c r="Y296" s="43"/>
      <c r="Z296" s="42"/>
      <c r="AA296" s="43"/>
      <c r="AB296" s="42"/>
      <c r="AC296" s="43"/>
      <c r="AD296" s="42"/>
      <c r="AE296" s="43"/>
      <c r="AF296" s="42"/>
      <c r="AG296" s="43"/>
      <c r="AH296" s="42"/>
      <c r="AI296" s="44"/>
      <c r="AJ296" s="58">
        <f t="shared" ref="AJ296:AJ299" si="51">SUM(E296:AI296)</f>
        <v>0</v>
      </c>
      <c r="AK296" s="58"/>
      <c r="AL296" s="58"/>
    </row>
    <row r="297" spans="2:38" x14ac:dyDescent="0.3">
      <c r="B297" s="4" t="s">
        <v>113</v>
      </c>
      <c r="C297" s="12"/>
      <c r="D297" s="12"/>
      <c r="E297" s="43"/>
      <c r="F297" s="42"/>
      <c r="G297" s="43"/>
      <c r="H297" s="42"/>
      <c r="I297" s="43"/>
      <c r="J297" s="42"/>
      <c r="K297" s="43"/>
      <c r="L297" s="42"/>
      <c r="M297" s="43"/>
      <c r="N297" s="42"/>
      <c r="O297" s="43"/>
      <c r="P297" s="42"/>
      <c r="Q297" s="43"/>
      <c r="R297" s="42"/>
      <c r="S297" s="43"/>
      <c r="T297" s="42"/>
      <c r="U297" s="43"/>
      <c r="V297" s="42"/>
      <c r="W297" s="43"/>
      <c r="X297" s="42"/>
      <c r="Y297" s="43"/>
      <c r="Z297" s="42"/>
      <c r="AA297" s="43"/>
      <c r="AB297" s="42"/>
      <c r="AC297" s="43"/>
      <c r="AD297" s="42"/>
      <c r="AE297" s="43"/>
      <c r="AF297" s="42"/>
      <c r="AG297" s="43"/>
      <c r="AH297" s="42"/>
      <c r="AI297" s="44"/>
      <c r="AJ297" s="58">
        <f t="shared" si="51"/>
        <v>0</v>
      </c>
      <c r="AK297" s="58"/>
      <c r="AL297" s="58"/>
    </row>
    <row r="298" spans="2:38" x14ac:dyDescent="0.3">
      <c r="B298" s="4" t="s">
        <v>114</v>
      </c>
      <c r="C298" s="12"/>
      <c r="D298" s="12"/>
      <c r="E298" s="43"/>
      <c r="F298" s="42"/>
      <c r="G298" s="43"/>
      <c r="H298" s="42"/>
      <c r="I298" s="43"/>
      <c r="J298" s="42"/>
      <c r="K298" s="43"/>
      <c r="L298" s="42"/>
      <c r="M298" s="43"/>
      <c r="N298" s="42"/>
      <c r="O298" s="43"/>
      <c r="P298" s="42"/>
      <c r="Q298" s="43"/>
      <c r="R298" s="42"/>
      <c r="S298" s="43"/>
      <c r="T298" s="42"/>
      <c r="U298" s="43"/>
      <c r="V298" s="42"/>
      <c r="W298" s="43"/>
      <c r="X298" s="42"/>
      <c r="Y298" s="43"/>
      <c r="Z298" s="42"/>
      <c r="AA298" s="43"/>
      <c r="AB298" s="42"/>
      <c r="AC298" s="43"/>
      <c r="AD298" s="42"/>
      <c r="AE298" s="43"/>
      <c r="AF298" s="42"/>
      <c r="AG298" s="43"/>
      <c r="AH298" s="42"/>
      <c r="AI298" s="44"/>
      <c r="AJ298" s="58">
        <f t="shared" si="51"/>
        <v>0</v>
      </c>
      <c r="AK298" s="58"/>
      <c r="AL298" s="58"/>
    </row>
    <row r="299" spans="2:38" x14ac:dyDescent="0.3">
      <c r="B299" s="4" t="s">
        <v>115</v>
      </c>
      <c r="C299" s="12"/>
      <c r="D299" s="12"/>
      <c r="E299" s="43"/>
      <c r="F299" s="42"/>
      <c r="G299" s="43"/>
      <c r="H299" s="42"/>
      <c r="I299" s="43"/>
      <c r="J299" s="42"/>
      <c r="K299" s="43"/>
      <c r="L299" s="42"/>
      <c r="M299" s="43"/>
      <c r="N299" s="42"/>
      <c r="O299" s="43"/>
      <c r="P299" s="42"/>
      <c r="Q299" s="43"/>
      <c r="R299" s="42"/>
      <c r="S299" s="43"/>
      <c r="T299" s="42"/>
      <c r="U299" s="43"/>
      <c r="V299" s="42"/>
      <c r="W299" s="43"/>
      <c r="X299" s="42"/>
      <c r="Y299" s="43"/>
      <c r="Z299" s="42"/>
      <c r="AA299" s="43"/>
      <c r="AB299" s="42"/>
      <c r="AC299" s="43"/>
      <c r="AD299" s="42"/>
      <c r="AE299" s="43"/>
      <c r="AF299" s="42"/>
      <c r="AG299" s="43"/>
      <c r="AH299" s="42"/>
      <c r="AI299" s="44"/>
      <c r="AJ299" s="58">
        <f t="shared" si="51"/>
        <v>0</v>
      </c>
      <c r="AK299" s="58"/>
      <c r="AL299" s="58"/>
    </row>
    <row r="300" spans="2:38" x14ac:dyDescent="0.3">
      <c r="B300" s="4" t="s">
        <v>122</v>
      </c>
      <c r="C300" s="12"/>
      <c r="D300" s="12"/>
      <c r="E300" s="43"/>
      <c r="F300" s="42"/>
      <c r="G300" s="43"/>
      <c r="H300" s="42"/>
      <c r="I300" s="43"/>
      <c r="J300" s="42"/>
      <c r="K300" s="43"/>
      <c r="L300" s="42"/>
      <c r="M300" s="43"/>
      <c r="N300" s="42"/>
      <c r="O300" s="43"/>
      <c r="P300" s="42"/>
      <c r="Q300" s="43"/>
      <c r="R300" s="42"/>
      <c r="S300" s="43"/>
      <c r="T300" s="42"/>
      <c r="U300" s="43"/>
      <c r="V300" s="42"/>
      <c r="W300" s="43"/>
      <c r="X300" s="42"/>
      <c r="Y300" s="43"/>
      <c r="Z300" s="42"/>
      <c r="AA300" s="43"/>
      <c r="AB300" s="42"/>
      <c r="AC300" s="43"/>
      <c r="AD300" s="42"/>
      <c r="AE300" s="43"/>
      <c r="AF300" s="42"/>
      <c r="AG300" s="43"/>
      <c r="AH300" s="42"/>
      <c r="AI300" s="44"/>
      <c r="AJ300" s="58">
        <f>SUM(E300:AI300)</f>
        <v>0</v>
      </c>
      <c r="AK300" s="58"/>
      <c r="AL300" s="58"/>
    </row>
    <row r="301" spans="2:38" x14ac:dyDescent="0.3">
      <c r="B301" s="4" t="s">
        <v>128</v>
      </c>
      <c r="C301" s="4"/>
      <c r="D301" s="4"/>
      <c r="E301" s="43"/>
      <c r="F301" s="42"/>
      <c r="G301" s="43"/>
      <c r="H301" s="42"/>
      <c r="I301" s="43"/>
      <c r="J301" s="42"/>
      <c r="K301" s="43"/>
      <c r="L301" s="42"/>
      <c r="M301" s="43"/>
      <c r="N301" s="42"/>
      <c r="O301" s="43"/>
      <c r="P301" s="42"/>
      <c r="Q301" s="43"/>
      <c r="R301" s="42"/>
      <c r="S301" s="43"/>
      <c r="T301" s="42"/>
      <c r="U301" s="43"/>
      <c r="V301" s="42"/>
      <c r="W301" s="43"/>
      <c r="X301" s="42"/>
      <c r="Y301" s="43"/>
      <c r="Z301" s="42"/>
      <c r="AA301" s="43"/>
      <c r="AB301" s="42"/>
      <c r="AC301" s="43"/>
      <c r="AD301" s="42"/>
      <c r="AE301" s="43"/>
      <c r="AF301" s="42"/>
      <c r="AG301" s="43"/>
      <c r="AH301" s="42"/>
      <c r="AI301" s="44"/>
      <c r="AJ301" s="58">
        <f>SUM(E301:AI301)</f>
        <v>0</v>
      </c>
      <c r="AK301" s="58"/>
      <c r="AL301" s="58"/>
    </row>
    <row r="302" spans="2:38" x14ac:dyDescent="0.3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H302" s="3"/>
      <c r="AI302" s="3"/>
      <c r="AJ302" s="3"/>
      <c r="AK302" s="3"/>
    </row>
    <row r="303" spans="2:38" x14ac:dyDescent="0.3">
      <c r="B303" s="41">
        <v>45474</v>
      </c>
    </row>
    <row r="305" spans="2:38" x14ac:dyDescent="0.3">
      <c r="B305" s="34" t="s">
        <v>3</v>
      </c>
      <c r="C305" s="4"/>
      <c r="D305" s="4"/>
      <c r="E305" s="35">
        <f>+B303</f>
        <v>45474</v>
      </c>
      <c r="F305" s="35">
        <f>+E305+1</f>
        <v>45475</v>
      </c>
      <c r="G305" s="35">
        <f t="shared" ref="G305:AI305" si="52">+F305+1</f>
        <v>45476</v>
      </c>
      <c r="H305" s="35">
        <f t="shared" si="52"/>
        <v>45477</v>
      </c>
      <c r="I305" s="35">
        <f t="shared" si="52"/>
        <v>45478</v>
      </c>
      <c r="J305" s="35">
        <f t="shared" si="52"/>
        <v>45479</v>
      </c>
      <c r="K305" s="35">
        <f t="shared" si="52"/>
        <v>45480</v>
      </c>
      <c r="L305" s="35">
        <f t="shared" si="52"/>
        <v>45481</v>
      </c>
      <c r="M305" s="35">
        <f t="shared" si="52"/>
        <v>45482</v>
      </c>
      <c r="N305" s="35">
        <f t="shared" si="52"/>
        <v>45483</v>
      </c>
      <c r="O305" s="35">
        <f t="shared" si="52"/>
        <v>45484</v>
      </c>
      <c r="P305" s="35">
        <f t="shared" si="52"/>
        <v>45485</v>
      </c>
      <c r="Q305" s="35">
        <f t="shared" si="52"/>
        <v>45486</v>
      </c>
      <c r="R305" s="35">
        <f t="shared" si="52"/>
        <v>45487</v>
      </c>
      <c r="S305" s="35">
        <f t="shared" si="52"/>
        <v>45488</v>
      </c>
      <c r="T305" s="35">
        <f t="shared" si="52"/>
        <v>45489</v>
      </c>
      <c r="U305" s="35">
        <f t="shared" si="52"/>
        <v>45490</v>
      </c>
      <c r="V305" s="35">
        <f t="shared" si="52"/>
        <v>45491</v>
      </c>
      <c r="W305" s="35">
        <f t="shared" si="52"/>
        <v>45492</v>
      </c>
      <c r="X305" s="35">
        <f t="shared" si="52"/>
        <v>45493</v>
      </c>
      <c r="Y305" s="35">
        <f t="shared" si="52"/>
        <v>45494</v>
      </c>
      <c r="Z305" s="35">
        <f t="shared" si="52"/>
        <v>45495</v>
      </c>
      <c r="AA305" s="35">
        <f t="shared" si="52"/>
        <v>45496</v>
      </c>
      <c r="AB305" s="35">
        <f t="shared" si="52"/>
        <v>45497</v>
      </c>
      <c r="AC305" s="35">
        <f t="shared" si="52"/>
        <v>45498</v>
      </c>
      <c r="AD305" s="35">
        <f t="shared" si="52"/>
        <v>45499</v>
      </c>
      <c r="AE305" s="35">
        <f t="shared" si="52"/>
        <v>45500</v>
      </c>
      <c r="AF305" s="35">
        <f t="shared" si="52"/>
        <v>45501</v>
      </c>
      <c r="AG305" s="35">
        <f t="shared" si="52"/>
        <v>45502</v>
      </c>
      <c r="AH305" s="35">
        <f t="shared" si="52"/>
        <v>45503</v>
      </c>
      <c r="AI305" s="35">
        <f t="shared" si="52"/>
        <v>45504</v>
      </c>
      <c r="AJ305" s="67" t="s">
        <v>2</v>
      </c>
      <c r="AK305" s="68"/>
      <c r="AL305" s="68"/>
    </row>
    <row r="306" spans="2:38" x14ac:dyDescent="0.3">
      <c r="B306" s="13" t="s">
        <v>2</v>
      </c>
      <c r="C306" s="13"/>
      <c r="D306" s="13"/>
      <c r="E306" s="45">
        <v>2336.8016666666667</v>
      </c>
      <c r="F306" s="45">
        <v>1461.1399999999999</v>
      </c>
      <c r="G306" s="45">
        <v>3301.3901666666661</v>
      </c>
      <c r="H306" s="45">
        <v>3557.4971666666661</v>
      </c>
      <c r="I306" s="45">
        <v>1717.5203333333334</v>
      </c>
      <c r="J306" s="45">
        <v>1241.9628333333333</v>
      </c>
      <c r="K306" s="45">
        <v>12.656666666666666</v>
      </c>
      <c r="L306" s="45">
        <v>2987.9711666666662</v>
      </c>
      <c r="M306" s="45">
        <v>2273.8449999999998</v>
      </c>
      <c r="N306" s="45">
        <v>201.21016666666665</v>
      </c>
      <c r="O306" s="45">
        <v>561.42416666666657</v>
      </c>
      <c r="P306" s="45">
        <v>437.58433333333329</v>
      </c>
      <c r="Q306" s="45">
        <v>1128.9628333333335</v>
      </c>
      <c r="R306" s="45">
        <v>0</v>
      </c>
      <c r="S306" s="45">
        <v>417.88733333333334</v>
      </c>
      <c r="T306" s="45">
        <v>1949.4601666666665</v>
      </c>
      <c r="U306" s="45">
        <v>98.492666666666665</v>
      </c>
      <c r="V306" s="45">
        <v>996.51766666666663</v>
      </c>
      <c r="W306" s="45">
        <v>0</v>
      </c>
      <c r="X306" s="45">
        <v>430.56566666666669</v>
      </c>
      <c r="Y306" s="45">
        <v>169.5805</v>
      </c>
      <c r="Z306" s="45">
        <v>107.30583333333334</v>
      </c>
      <c r="AA306" s="45">
        <v>665.17100000000005</v>
      </c>
      <c r="AB306" s="45">
        <v>2031.7818333333332</v>
      </c>
      <c r="AC306" s="45">
        <v>2450.152000000001</v>
      </c>
      <c r="AD306" s="45">
        <v>1004.1548333333332</v>
      </c>
      <c r="AE306" s="45">
        <v>709.24850000000015</v>
      </c>
      <c r="AF306" s="45">
        <v>323.12999999999994</v>
      </c>
      <c r="AG306" s="45">
        <v>1156.7838333333334</v>
      </c>
      <c r="AH306" s="45">
        <v>750.97533333333342</v>
      </c>
      <c r="AI306" s="45">
        <v>2046.2189999999998</v>
      </c>
      <c r="AJ306" s="69">
        <f>SUM(AJ307:AK350)</f>
        <v>0</v>
      </c>
      <c r="AK306" s="70"/>
      <c r="AL306" s="70"/>
    </row>
    <row r="307" spans="2:38" x14ac:dyDescent="0.3">
      <c r="B307" s="62" t="s">
        <v>4</v>
      </c>
      <c r="C307" s="62"/>
      <c r="D307" s="62"/>
      <c r="E307" s="43"/>
      <c r="F307" s="42"/>
      <c r="G307" s="43"/>
      <c r="H307" s="42"/>
      <c r="I307" s="43"/>
      <c r="J307" s="42"/>
      <c r="K307" s="43"/>
      <c r="L307" s="42"/>
      <c r="M307" s="43"/>
      <c r="N307" s="42"/>
      <c r="O307" s="43"/>
      <c r="P307" s="42"/>
      <c r="Q307" s="43"/>
      <c r="R307" s="42"/>
      <c r="S307" s="43"/>
      <c r="T307" s="42"/>
      <c r="U307" s="43"/>
      <c r="V307" s="42"/>
      <c r="W307" s="43"/>
      <c r="X307" s="42"/>
      <c r="Y307" s="43"/>
      <c r="Z307" s="42"/>
      <c r="AA307" s="43"/>
      <c r="AB307" s="42"/>
      <c r="AC307" s="43"/>
      <c r="AD307" s="42"/>
      <c r="AE307" s="43"/>
      <c r="AF307" s="42"/>
      <c r="AG307" s="43"/>
      <c r="AH307" s="42"/>
      <c r="AI307" s="44"/>
      <c r="AJ307" s="59">
        <f>SUM(E307:AI307)</f>
        <v>0</v>
      </c>
      <c r="AK307" s="58"/>
      <c r="AL307" s="58"/>
    </row>
    <row r="308" spans="2:38" x14ac:dyDescent="0.3">
      <c r="B308" s="62" t="s">
        <v>5</v>
      </c>
      <c r="C308" s="62" t="s">
        <v>5</v>
      </c>
      <c r="D308" s="62" t="s">
        <v>5</v>
      </c>
      <c r="E308" s="43"/>
      <c r="F308" s="42"/>
      <c r="G308" s="43"/>
      <c r="H308" s="42"/>
      <c r="I308" s="43"/>
      <c r="J308" s="42"/>
      <c r="K308" s="43"/>
      <c r="L308" s="42"/>
      <c r="M308" s="43"/>
      <c r="N308" s="42"/>
      <c r="O308" s="43"/>
      <c r="P308" s="42"/>
      <c r="Q308" s="43"/>
      <c r="R308" s="42"/>
      <c r="S308" s="43"/>
      <c r="T308" s="42"/>
      <c r="U308" s="43"/>
      <c r="V308" s="42"/>
      <c r="W308" s="43"/>
      <c r="X308" s="42"/>
      <c r="Y308" s="43"/>
      <c r="Z308" s="42"/>
      <c r="AA308" s="43"/>
      <c r="AB308" s="42"/>
      <c r="AC308" s="43"/>
      <c r="AD308" s="42"/>
      <c r="AE308" s="43"/>
      <c r="AF308" s="42"/>
      <c r="AG308" s="43"/>
      <c r="AH308" s="42"/>
      <c r="AI308" s="44"/>
      <c r="AJ308" s="59">
        <f>SUM(E308:AI308)</f>
        <v>0</v>
      </c>
      <c r="AK308" s="58"/>
      <c r="AL308" s="58"/>
    </row>
    <row r="309" spans="2:38" x14ac:dyDescent="0.3">
      <c r="B309" s="62" t="s">
        <v>6</v>
      </c>
      <c r="C309" s="62" t="s">
        <v>6</v>
      </c>
      <c r="D309" s="62" t="s">
        <v>6</v>
      </c>
      <c r="E309" s="43"/>
      <c r="F309" s="42"/>
      <c r="G309" s="43"/>
      <c r="H309" s="42"/>
      <c r="I309" s="43"/>
      <c r="J309" s="42"/>
      <c r="K309" s="43"/>
      <c r="L309" s="42"/>
      <c r="M309" s="43"/>
      <c r="N309" s="42"/>
      <c r="O309" s="43"/>
      <c r="P309" s="42"/>
      <c r="Q309" s="43"/>
      <c r="R309" s="42"/>
      <c r="S309" s="43"/>
      <c r="T309" s="42"/>
      <c r="U309" s="43"/>
      <c r="V309" s="42"/>
      <c r="W309" s="43"/>
      <c r="X309" s="42"/>
      <c r="Y309" s="43"/>
      <c r="Z309" s="42"/>
      <c r="AA309" s="43"/>
      <c r="AB309" s="42"/>
      <c r="AC309" s="43"/>
      <c r="AD309" s="42"/>
      <c r="AE309" s="43"/>
      <c r="AF309" s="42"/>
      <c r="AG309" s="43"/>
      <c r="AH309" s="42"/>
      <c r="AI309" s="44"/>
      <c r="AJ309" s="59">
        <f t="shared" ref="AJ309" si="53">SUM(E309:AI309)</f>
        <v>0</v>
      </c>
      <c r="AK309" s="58"/>
      <c r="AL309" s="58"/>
    </row>
    <row r="310" spans="2:38" x14ac:dyDescent="0.3">
      <c r="B310" s="62" t="s">
        <v>119</v>
      </c>
      <c r="C310" s="62" t="s">
        <v>119</v>
      </c>
      <c r="D310" s="62" t="s">
        <v>119</v>
      </c>
      <c r="E310" s="43"/>
      <c r="F310" s="42"/>
      <c r="G310" s="43"/>
      <c r="H310" s="42"/>
      <c r="I310" s="43"/>
      <c r="J310" s="42"/>
      <c r="K310" s="43"/>
      <c r="L310" s="42"/>
      <c r="M310" s="43"/>
      <c r="N310" s="42"/>
      <c r="O310" s="43"/>
      <c r="P310" s="42"/>
      <c r="Q310" s="43"/>
      <c r="R310" s="42"/>
      <c r="S310" s="43"/>
      <c r="T310" s="42"/>
      <c r="U310" s="43"/>
      <c r="V310" s="42"/>
      <c r="W310" s="43"/>
      <c r="X310" s="42"/>
      <c r="Y310" s="43"/>
      <c r="Z310" s="42"/>
      <c r="AA310" s="43"/>
      <c r="AB310" s="42"/>
      <c r="AC310" s="43"/>
      <c r="AD310" s="42"/>
      <c r="AE310" s="43"/>
      <c r="AF310" s="42"/>
      <c r="AG310" s="43"/>
      <c r="AH310" s="42"/>
      <c r="AI310" s="44"/>
      <c r="AJ310" s="59">
        <f>SUM(E310:AI310)</f>
        <v>0</v>
      </c>
      <c r="AK310" s="58"/>
      <c r="AL310" s="58"/>
    </row>
    <row r="311" spans="2:38" x14ac:dyDescent="0.3">
      <c r="B311" s="62" t="s">
        <v>7</v>
      </c>
      <c r="C311" s="62" t="s">
        <v>7</v>
      </c>
      <c r="D311" s="62" t="s">
        <v>7</v>
      </c>
      <c r="E311" s="43"/>
      <c r="F311" s="42"/>
      <c r="G311" s="43"/>
      <c r="H311" s="42"/>
      <c r="I311" s="43"/>
      <c r="J311" s="42"/>
      <c r="K311" s="43"/>
      <c r="L311" s="42"/>
      <c r="M311" s="43"/>
      <c r="N311" s="42"/>
      <c r="O311" s="43"/>
      <c r="P311" s="42"/>
      <c r="Q311" s="43"/>
      <c r="R311" s="42"/>
      <c r="S311" s="43"/>
      <c r="T311" s="42"/>
      <c r="U311" s="43"/>
      <c r="V311" s="42"/>
      <c r="W311" s="43"/>
      <c r="X311" s="42"/>
      <c r="Y311" s="43"/>
      <c r="Z311" s="42"/>
      <c r="AA311" s="43"/>
      <c r="AB311" s="42"/>
      <c r="AC311" s="43"/>
      <c r="AD311" s="42"/>
      <c r="AE311" s="43"/>
      <c r="AF311" s="42"/>
      <c r="AG311" s="43"/>
      <c r="AH311" s="42"/>
      <c r="AI311" s="44"/>
      <c r="AJ311" s="59">
        <f t="shared" ref="AJ311:AJ343" si="54">SUM(E311:AI311)</f>
        <v>0</v>
      </c>
      <c r="AK311" s="58"/>
      <c r="AL311" s="58"/>
    </row>
    <row r="312" spans="2:38" x14ac:dyDescent="0.3">
      <c r="B312" s="62" t="s">
        <v>8</v>
      </c>
      <c r="C312" s="62" t="s">
        <v>8</v>
      </c>
      <c r="D312" s="62" t="s">
        <v>8</v>
      </c>
      <c r="E312" s="43"/>
      <c r="F312" s="42"/>
      <c r="G312" s="43"/>
      <c r="H312" s="42"/>
      <c r="I312" s="43"/>
      <c r="J312" s="42"/>
      <c r="K312" s="43"/>
      <c r="L312" s="42"/>
      <c r="M312" s="43"/>
      <c r="N312" s="42"/>
      <c r="O312" s="43"/>
      <c r="P312" s="42"/>
      <c r="Q312" s="43"/>
      <c r="R312" s="42"/>
      <c r="S312" s="43"/>
      <c r="T312" s="42"/>
      <c r="U312" s="43"/>
      <c r="V312" s="42"/>
      <c r="W312" s="43"/>
      <c r="X312" s="42"/>
      <c r="Y312" s="43"/>
      <c r="Z312" s="42"/>
      <c r="AA312" s="43"/>
      <c r="AB312" s="42"/>
      <c r="AC312" s="43"/>
      <c r="AD312" s="42"/>
      <c r="AE312" s="43"/>
      <c r="AF312" s="42"/>
      <c r="AG312" s="43"/>
      <c r="AH312" s="42"/>
      <c r="AI312" s="44"/>
      <c r="AJ312" s="59">
        <f t="shared" si="54"/>
        <v>0</v>
      </c>
      <c r="AK312" s="58"/>
      <c r="AL312" s="58"/>
    </row>
    <row r="313" spans="2:38" x14ac:dyDescent="0.3">
      <c r="B313" s="62" t="s">
        <v>9</v>
      </c>
      <c r="C313" s="62" t="s">
        <v>9</v>
      </c>
      <c r="D313" s="62" t="s">
        <v>9</v>
      </c>
      <c r="E313" s="43"/>
      <c r="F313" s="42"/>
      <c r="G313" s="43"/>
      <c r="H313" s="42"/>
      <c r="I313" s="43"/>
      <c r="J313" s="42"/>
      <c r="K313" s="43"/>
      <c r="L313" s="42"/>
      <c r="M313" s="43"/>
      <c r="N313" s="42"/>
      <c r="O313" s="43"/>
      <c r="P313" s="42"/>
      <c r="Q313" s="43"/>
      <c r="R313" s="42"/>
      <c r="S313" s="43"/>
      <c r="T313" s="42"/>
      <c r="U313" s="43"/>
      <c r="V313" s="42"/>
      <c r="W313" s="43"/>
      <c r="X313" s="42"/>
      <c r="Y313" s="43"/>
      <c r="Z313" s="42"/>
      <c r="AA313" s="43"/>
      <c r="AB313" s="42"/>
      <c r="AC313" s="43"/>
      <c r="AD313" s="42"/>
      <c r="AE313" s="43"/>
      <c r="AF313" s="42"/>
      <c r="AG313" s="43"/>
      <c r="AH313" s="42"/>
      <c r="AI313" s="44"/>
      <c r="AJ313" s="59">
        <f t="shared" si="54"/>
        <v>0</v>
      </c>
      <c r="AK313" s="58"/>
      <c r="AL313" s="58"/>
    </row>
    <row r="314" spans="2:38" x14ac:dyDescent="0.3">
      <c r="B314" s="62" t="s">
        <v>10</v>
      </c>
      <c r="C314" s="62" t="s">
        <v>10</v>
      </c>
      <c r="D314" s="62" t="s">
        <v>10</v>
      </c>
      <c r="E314" s="43"/>
      <c r="F314" s="42"/>
      <c r="G314" s="43"/>
      <c r="H314" s="42"/>
      <c r="I314" s="43"/>
      <c r="J314" s="42"/>
      <c r="K314" s="43"/>
      <c r="L314" s="42"/>
      <c r="M314" s="43"/>
      <c r="N314" s="42"/>
      <c r="O314" s="43"/>
      <c r="P314" s="42"/>
      <c r="Q314" s="43"/>
      <c r="R314" s="42"/>
      <c r="S314" s="43"/>
      <c r="T314" s="42"/>
      <c r="U314" s="43"/>
      <c r="V314" s="42"/>
      <c r="W314" s="43"/>
      <c r="X314" s="42"/>
      <c r="Y314" s="43"/>
      <c r="Z314" s="42"/>
      <c r="AA314" s="43"/>
      <c r="AB314" s="42"/>
      <c r="AC314" s="43"/>
      <c r="AD314" s="42"/>
      <c r="AE314" s="43"/>
      <c r="AF314" s="42"/>
      <c r="AG314" s="43"/>
      <c r="AH314" s="42"/>
      <c r="AI314" s="44"/>
      <c r="AJ314" s="59">
        <f t="shared" si="54"/>
        <v>0</v>
      </c>
      <c r="AK314" s="58"/>
      <c r="AL314" s="58"/>
    </row>
    <row r="315" spans="2:38" x14ac:dyDescent="0.3">
      <c r="B315" s="62" t="s">
        <v>11</v>
      </c>
      <c r="C315" s="62" t="s">
        <v>11</v>
      </c>
      <c r="D315" s="62" t="s">
        <v>11</v>
      </c>
      <c r="E315" s="43"/>
      <c r="F315" s="42"/>
      <c r="G315" s="43"/>
      <c r="H315" s="42"/>
      <c r="I315" s="43"/>
      <c r="J315" s="42"/>
      <c r="K315" s="43"/>
      <c r="L315" s="42"/>
      <c r="M315" s="43"/>
      <c r="N315" s="42"/>
      <c r="O315" s="43"/>
      <c r="P315" s="42"/>
      <c r="Q315" s="43"/>
      <c r="R315" s="42"/>
      <c r="S315" s="43"/>
      <c r="T315" s="42"/>
      <c r="U315" s="43"/>
      <c r="V315" s="42"/>
      <c r="W315" s="43"/>
      <c r="X315" s="42"/>
      <c r="Y315" s="43"/>
      <c r="Z315" s="42"/>
      <c r="AA315" s="43"/>
      <c r="AB315" s="42"/>
      <c r="AC315" s="43"/>
      <c r="AD315" s="42"/>
      <c r="AE315" s="43"/>
      <c r="AF315" s="42"/>
      <c r="AG315" s="43"/>
      <c r="AH315" s="42"/>
      <c r="AI315" s="44"/>
      <c r="AJ315" s="59">
        <f t="shared" si="54"/>
        <v>0</v>
      </c>
      <c r="AK315" s="58"/>
      <c r="AL315" s="58"/>
    </row>
    <row r="316" spans="2:38" x14ac:dyDescent="0.3">
      <c r="B316" s="62" t="s">
        <v>12</v>
      </c>
      <c r="C316" s="62" t="s">
        <v>12</v>
      </c>
      <c r="D316" s="62" t="s">
        <v>12</v>
      </c>
      <c r="E316" s="43"/>
      <c r="F316" s="42"/>
      <c r="G316" s="43"/>
      <c r="H316" s="42"/>
      <c r="I316" s="43"/>
      <c r="J316" s="42"/>
      <c r="K316" s="43"/>
      <c r="L316" s="42"/>
      <c r="M316" s="43"/>
      <c r="N316" s="42"/>
      <c r="O316" s="43"/>
      <c r="P316" s="42"/>
      <c r="Q316" s="43"/>
      <c r="R316" s="42"/>
      <c r="S316" s="43"/>
      <c r="T316" s="42"/>
      <c r="U316" s="43"/>
      <c r="V316" s="42"/>
      <c r="W316" s="43"/>
      <c r="X316" s="42"/>
      <c r="Y316" s="43"/>
      <c r="Z316" s="42"/>
      <c r="AA316" s="43"/>
      <c r="AB316" s="42"/>
      <c r="AC316" s="43"/>
      <c r="AD316" s="42"/>
      <c r="AE316" s="43"/>
      <c r="AF316" s="42"/>
      <c r="AG316" s="43"/>
      <c r="AH316" s="42"/>
      <c r="AI316" s="44"/>
      <c r="AJ316" s="59">
        <f t="shared" si="54"/>
        <v>0</v>
      </c>
      <c r="AK316" s="58"/>
      <c r="AL316" s="58"/>
    </row>
    <row r="317" spans="2:38" x14ac:dyDescent="0.3">
      <c r="B317" s="62" t="s">
        <v>13</v>
      </c>
      <c r="C317" s="62" t="s">
        <v>13</v>
      </c>
      <c r="D317" s="62" t="s">
        <v>13</v>
      </c>
      <c r="E317" s="43"/>
      <c r="F317" s="42"/>
      <c r="G317" s="43"/>
      <c r="H317" s="42"/>
      <c r="I317" s="43"/>
      <c r="J317" s="42"/>
      <c r="K317" s="43"/>
      <c r="L317" s="42"/>
      <c r="M317" s="43"/>
      <c r="N317" s="42"/>
      <c r="O317" s="43"/>
      <c r="P317" s="42"/>
      <c r="Q317" s="43"/>
      <c r="R317" s="42"/>
      <c r="S317" s="43"/>
      <c r="T317" s="42"/>
      <c r="U317" s="43"/>
      <c r="V317" s="42"/>
      <c r="W317" s="43"/>
      <c r="X317" s="42"/>
      <c r="Y317" s="43"/>
      <c r="Z317" s="42"/>
      <c r="AA317" s="43"/>
      <c r="AB317" s="42"/>
      <c r="AC317" s="43"/>
      <c r="AD317" s="42"/>
      <c r="AE317" s="43"/>
      <c r="AF317" s="42"/>
      <c r="AG317" s="43"/>
      <c r="AH317" s="42"/>
      <c r="AI317" s="44"/>
      <c r="AJ317" s="59">
        <f t="shared" si="54"/>
        <v>0</v>
      </c>
      <c r="AK317" s="58"/>
      <c r="AL317" s="58"/>
    </row>
    <row r="318" spans="2:38" x14ac:dyDescent="0.3">
      <c r="B318" s="62" t="s">
        <v>14</v>
      </c>
      <c r="C318" s="62" t="s">
        <v>14</v>
      </c>
      <c r="D318" s="62" t="s">
        <v>14</v>
      </c>
      <c r="E318" s="43"/>
      <c r="F318" s="42"/>
      <c r="G318" s="43"/>
      <c r="H318" s="42"/>
      <c r="I318" s="43"/>
      <c r="J318" s="42"/>
      <c r="K318" s="43"/>
      <c r="L318" s="42"/>
      <c r="M318" s="43"/>
      <c r="N318" s="42"/>
      <c r="O318" s="43"/>
      <c r="P318" s="42"/>
      <c r="Q318" s="43"/>
      <c r="R318" s="42"/>
      <c r="S318" s="43"/>
      <c r="T318" s="42"/>
      <c r="U318" s="43"/>
      <c r="V318" s="42"/>
      <c r="W318" s="43"/>
      <c r="X318" s="42"/>
      <c r="Y318" s="43"/>
      <c r="Z318" s="42"/>
      <c r="AA318" s="43"/>
      <c r="AB318" s="42"/>
      <c r="AC318" s="43"/>
      <c r="AD318" s="42"/>
      <c r="AE318" s="43"/>
      <c r="AF318" s="42"/>
      <c r="AG318" s="43"/>
      <c r="AH318" s="42"/>
      <c r="AI318" s="44"/>
      <c r="AJ318" s="59">
        <f t="shared" si="54"/>
        <v>0</v>
      </c>
      <c r="AK318" s="58"/>
      <c r="AL318" s="58"/>
    </row>
    <row r="319" spans="2:38" x14ac:dyDescent="0.3">
      <c r="B319" s="62" t="s">
        <v>15</v>
      </c>
      <c r="C319" s="62" t="s">
        <v>15</v>
      </c>
      <c r="D319" s="62" t="s">
        <v>15</v>
      </c>
      <c r="E319" s="43"/>
      <c r="F319" s="42"/>
      <c r="G319" s="43"/>
      <c r="H319" s="42"/>
      <c r="I319" s="43"/>
      <c r="J319" s="42"/>
      <c r="K319" s="43"/>
      <c r="L319" s="42"/>
      <c r="M319" s="43"/>
      <c r="N319" s="42"/>
      <c r="O319" s="43"/>
      <c r="P319" s="42"/>
      <c r="Q319" s="43"/>
      <c r="R319" s="42"/>
      <c r="S319" s="43"/>
      <c r="T319" s="42"/>
      <c r="U319" s="43"/>
      <c r="V319" s="42"/>
      <c r="W319" s="43"/>
      <c r="X319" s="42"/>
      <c r="Y319" s="43"/>
      <c r="Z319" s="42"/>
      <c r="AA319" s="43"/>
      <c r="AB319" s="42"/>
      <c r="AC319" s="43"/>
      <c r="AD319" s="42"/>
      <c r="AE319" s="43"/>
      <c r="AF319" s="42"/>
      <c r="AG319" s="43"/>
      <c r="AH319" s="42"/>
      <c r="AI319" s="44"/>
      <c r="AJ319" s="59">
        <f t="shared" si="54"/>
        <v>0</v>
      </c>
      <c r="AK319" s="58"/>
      <c r="AL319" s="58"/>
    </row>
    <row r="320" spans="2:38" x14ac:dyDescent="0.3">
      <c r="B320" s="62" t="s">
        <v>16</v>
      </c>
      <c r="C320" s="62" t="s">
        <v>16</v>
      </c>
      <c r="D320" s="62" t="s">
        <v>16</v>
      </c>
      <c r="E320" s="43"/>
      <c r="F320" s="42"/>
      <c r="G320" s="43"/>
      <c r="H320" s="42"/>
      <c r="I320" s="43"/>
      <c r="J320" s="42"/>
      <c r="K320" s="43"/>
      <c r="L320" s="42"/>
      <c r="M320" s="43"/>
      <c r="N320" s="42"/>
      <c r="O320" s="43"/>
      <c r="P320" s="42"/>
      <c r="Q320" s="43"/>
      <c r="R320" s="42"/>
      <c r="S320" s="43"/>
      <c r="T320" s="42"/>
      <c r="U320" s="43"/>
      <c r="V320" s="42"/>
      <c r="W320" s="43"/>
      <c r="X320" s="42"/>
      <c r="Y320" s="43"/>
      <c r="Z320" s="42"/>
      <c r="AA320" s="43"/>
      <c r="AB320" s="42"/>
      <c r="AC320" s="43"/>
      <c r="AD320" s="42"/>
      <c r="AE320" s="43"/>
      <c r="AF320" s="42"/>
      <c r="AG320" s="43"/>
      <c r="AH320" s="42"/>
      <c r="AI320" s="44"/>
      <c r="AJ320" s="59">
        <f t="shared" si="54"/>
        <v>0</v>
      </c>
      <c r="AK320" s="58"/>
      <c r="AL320" s="58"/>
    </row>
    <row r="321" spans="2:38" x14ac:dyDescent="0.3">
      <c r="B321" s="62" t="s">
        <v>17</v>
      </c>
      <c r="C321" s="62" t="s">
        <v>17</v>
      </c>
      <c r="D321" s="62" t="s">
        <v>17</v>
      </c>
      <c r="E321" s="43"/>
      <c r="F321" s="42"/>
      <c r="G321" s="43"/>
      <c r="H321" s="42"/>
      <c r="I321" s="43"/>
      <c r="J321" s="42"/>
      <c r="K321" s="43"/>
      <c r="L321" s="42"/>
      <c r="M321" s="43"/>
      <c r="N321" s="42"/>
      <c r="O321" s="43"/>
      <c r="P321" s="42"/>
      <c r="Q321" s="43"/>
      <c r="R321" s="42"/>
      <c r="S321" s="43"/>
      <c r="T321" s="42"/>
      <c r="U321" s="43"/>
      <c r="V321" s="42"/>
      <c r="W321" s="43"/>
      <c r="X321" s="42"/>
      <c r="Y321" s="43"/>
      <c r="Z321" s="42"/>
      <c r="AA321" s="43"/>
      <c r="AB321" s="42"/>
      <c r="AC321" s="43"/>
      <c r="AD321" s="42"/>
      <c r="AE321" s="43"/>
      <c r="AF321" s="42"/>
      <c r="AG321" s="43"/>
      <c r="AH321" s="42"/>
      <c r="AI321" s="44"/>
      <c r="AJ321" s="59">
        <f t="shared" si="54"/>
        <v>0</v>
      </c>
      <c r="AK321" s="58"/>
      <c r="AL321" s="58"/>
    </row>
    <row r="322" spans="2:38" x14ac:dyDescent="0.3">
      <c r="B322" s="62" t="s">
        <v>18</v>
      </c>
      <c r="C322" s="62" t="s">
        <v>18</v>
      </c>
      <c r="D322" s="62" t="s">
        <v>18</v>
      </c>
      <c r="E322" s="43"/>
      <c r="F322" s="42"/>
      <c r="G322" s="43"/>
      <c r="H322" s="42"/>
      <c r="I322" s="43"/>
      <c r="J322" s="42"/>
      <c r="K322" s="43"/>
      <c r="L322" s="42"/>
      <c r="M322" s="43"/>
      <c r="N322" s="42"/>
      <c r="O322" s="43"/>
      <c r="P322" s="42"/>
      <c r="Q322" s="43"/>
      <c r="R322" s="42"/>
      <c r="S322" s="43"/>
      <c r="T322" s="42"/>
      <c r="U322" s="43"/>
      <c r="V322" s="42"/>
      <c r="W322" s="43"/>
      <c r="X322" s="42"/>
      <c r="Y322" s="43"/>
      <c r="Z322" s="42"/>
      <c r="AA322" s="43"/>
      <c r="AB322" s="42"/>
      <c r="AC322" s="43"/>
      <c r="AD322" s="42"/>
      <c r="AE322" s="43"/>
      <c r="AF322" s="42"/>
      <c r="AG322" s="43"/>
      <c r="AH322" s="42"/>
      <c r="AI322" s="44"/>
      <c r="AJ322" s="59">
        <f t="shared" si="54"/>
        <v>0</v>
      </c>
      <c r="AK322" s="58"/>
      <c r="AL322" s="58"/>
    </row>
    <row r="323" spans="2:38" x14ac:dyDescent="0.3">
      <c r="B323" s="62" t="s">
        <v>19</v>
      </c>
      <c r="C323" s="62" t="s">
        <v>19</v>
      </c>
      <c r="D323" s="62" t="s">
        <v>19</v>
      </c>
      <c r="E323" s="43"/>
      <c r="F323" s="42"/>
      <c r="G323" s="43"/>
      <c r="H323" s="42"/>
      <c r="I323" s="43"/>
      <c r="J323" s="42"/>
      <c r="K323" s="43"/>
      <c r="L323" s="42"/>
      <c r="M323" s="43"/>
      <c r="N323" s="42"/>
      <c r="O323" s="43"/>
      <c r="P323" s="42"/>
      <c r="Q323" s="43"/>
      <c r="R323" s="42"/>
      <c r="S323" s="43"/>
      <c r="T323" s="42"/>
      <c r="U323" s="43"/>
      <c r="V323" s="42"/>
      <c r="W323" s="43"/>
      <c r="X323" s="42"/>
      <c r="Y323" s="43"/>
      <c r="Z323" s="42"/>
      <c r="AA323" s="43"/>
      <c r="AB323" s="42"/>
      <c r="AC323" s="43"/>
      <c r="AD323" s="42"/>
      <c r="AE323" s="43"/>
      <c r="AF323" s="42"/>
      <c r="AG323" s="43"/>
      <c r="AH323" s="42"/>
      <c r="AI323" s="44"/>
      <c r="AJ323" s="59">
        <f t="shared" si="54"/>
        <v>0</v>
      </c>
      <c r="AK323" s="58"/>
      <c r="AL323" s="58"/>
    </row>
    <row r="324" spans="2:38" x14ac:dyDescent="0.3">
      <c r="B324" s="62" t="s">
        <v>20</v>
      </c>
      <c r="C324" s="62" t="s">
        <v>20</v>
      </c>
      <c r="D324" s="62" t="s">
        <v>20</v>
      </c>
      <c r="E324" s="43"/>
      <c r="F324" s="42"/>
      <c r="G324" s="43"/>
      <c r="H324" s="42"/>
      <c r="I324" s="43"/>
      <c r="J324" s="42"/>
      <c r="K324" s="43"/>
      <c r="L324" s="42"/>
      <c r="M324" s="43"/>
      <c r="N324" s="42"/>
      <c r="O324" s="43"/>
      <c r="P324" s="42"/>
      <c r="Q324" s="43"/>
      <c r="R324" s="42"/>
      <c r="S324" s="43"/>
      <c r="T324" s="42"/>
      <c r="U324" s="43"/>
      <c r="V324" s="42"/>
      <c r="W324" s="43"/>
      <c r="X324" s="42"/>
      <c r="Y324" s="43"/>
      <c r="Z324" s="42"/>
      <c r="AA324" s="43"/>
      <c r="AB324" s="42"/>
      <c r="AC324" s="43"/>
      <c r="AD324" s="42"/>
      <c r="AE324" s="43"/>
      <c r="AF324" s="42"/>
      <c r="AG324" s="43"/>
      <c r="AH324" s="42"/>
      <c r="AI324" s="44"/>
      <c r="AJ324" s="59">
        <f t="shared" si="54"/>
        <v>0</v>
      </c>
      <c r="AK324" s="58"/>
      <c r="AL324" s="58"/>
    </row>
    <row r="325" spans="2:38" x14ac:dyDescent="0.3">
      <c r="B325" s="62" t="s">
        <v>21</v>
      </c>
      <c r="C325" s="62" t="s">
        <v>21</v>
      </c>
      <c r="D325" s="62" t="s">
        <v>21</v>
      </c>
      <c r="E325" s="43"/>
      <c r="F325" s="42"/>
      <c r="G325" s="43"/>
      <c r="H325" s="42"/>
      <c r="I325" s="43"/>
      <c r="J325" s="42"/>
      <c r="K325" s="43"/>
      <c r="L325" s="42"/>
      <c r="M325" s="43"/>
      <c r="N325" s="42"/>
      <c r="O325" s="43"/>
      <c r="P325" s="42"/>
      <c r="Q325" s="43"/>
      <c r="R325" s="42"/>
      <c r="S325" s="43"/>
      <c r="T325" s="42"/>
      <c r="U325" s="43"/>
      <c r="V325" s="42"/>
      <c r="W325" s="43"/>
      <c r="X325" s="42"/>
      <c r="Y325" s="43"/>
      <c r="Z325" s="42"/>
      <c r="AA325" s="43"/>
      <c r="AB325" s="42"/>
      <c r="AC325" s="43"/>
      <c r="AD325" s="42"/>
      <c r="AE325" s="43"/>
      <c r="AF325" s="42"/>
      <c r="AG325" s="43"/>
      <c r="AH325" s="42"/>
      <c r="AI325" s="44"/>
      <c r="AJ325" s="59">
        <f t="shared" si="54"/>
        <v>0</v>
      </c>
      <c r="AK325" s="58"/>
      <c r="AL325" s="58"/>
    </row>
    <row r="326" spans="2:38" x14ac:dyDescent="0.3">
      <c r="B326" s="62" t="s">
        <v>22</v>
      </c>
      <c r="C326" s="62" t="s">
        <v>22</v>
      </c>
      <c r="D326" s="62" t="s">
        <v>22</v>
      </c>
      <c r="E326" s="43"/>
      <c r="F326" s="42"/>
      <c r="G326" s="43"/>
      <c r="H326" s="42"/>
      <c r="I326" s="43"/>
      <c r="J326" s="42"/>
      <c r="K326" s="43"/>
      <c r="L326" s="42"/>
      <c r="M326" s="43"/>
      <c r="N326" s="42"/>
      <c r="O326" s="43"/>
      <c r="P326" s="42"/>
      <c r="Q326" s="43"/>
      <c r="R326" s="42"/>
      <c r="S326" s="43"/>
      <c r="T326" s="42"/>
      <c r="U326" s="43"/>
      <c r="V326" s="42"/>
      <c r="W326" s="43"/>
      <c r="X326" s="42"/>
      <c r="Y326" s="43"/>
      <c r="Z326" s="42"/>
      <c r="AA326" s="43"/>
      <c r="AB326" s="42"/>
      <c r="AC326" s="43"/>
      <c r="AD326" s="42"/>
      <c r="AE326" s="43"/>
      <c r="AF326" s="42"/>
      <c r="AG326" s="43"/>
      <c r="AH326" s="42"/>
      <c r="AI326" s="44"/>
      <c r="AJ326" s="59">
        <f t="shared" si="54"/>
        <v>0</v>
      </c>
      <c r="AK326" s="58"/>
      <c r="AL326" s="58"/>
    </row>
    <row r="327" spans="2:38" x14ac:dyDescent="0.3">
      <c r="B327" s="62" t="s">
        <v>23</v>
      </c>
      <c r="C327" s="62" t="s">
        <v>23</v>
      </c>
      <c r="D327" s="62" t="s">
        <v>23</v>
      </c>
      <c r="E327" s="43"/>
      <c r="F327" s="42"/>
      <c r="G327" s="43"/>
      <c r="H327" s="42"/>
      <c r="I327" s="43"/>
      <c r="J327" s="42"/>
      <c r="K327" s="43"/>
      <c r="L327" s="42"/>
      <c r="M327" s="43"/>
      <c r="N327" s="42"/>
      <c r="O327" s="43"/>
      <c r="P327" s="42"/>
      <c r="Q327" s="43"/>
      <c r="R327" s="42"/>
      <c r="S327" s="43"/>
      <c r="T327" s="42"/>
      <c r="U327" s="43"/>
      <c r="V327" s="42"/>
      <c r="W327" s="43"/>
      <c r="X327" s="42"/>
      <c r="Y327" s="43"/>
      <c r="Z327" s="42"/>
      <c r="AA327" s="43"/>
      <c r="AB327" s="42"/>
      <c r="AC327" s="43"/>
      <c r="AD327" s="42"/>
      <c r="AE327" s="43"/>
      <c r="AF327" s="42"/>
      <c r="AG327" s="43"/>
      <c r="AH327" s="42"/>
      <c r="AI327" s="44"/>
      <c r="AJ327" s="59">
        <f t="shared" si="54"/>
        <v>0</v>
      </c>
      <c r="AK327" s="58"/>
      <c r="AL327" s="58"/>
    </row>
    <row r="328" spans="2:38" x14ac:dyDescent="0.3">
      <c r="B328" s="62" t="s">
        <v>24</v>
      </c>
      <c r="C328" s="62" t="s">
        <v>24</v>
      </c>
      <c r="D328" s="62" t="s">
        <v>24</v>
      </c>
      <c r="E328" s="43"/>
      <c r="F328" s="42"/>
      <c r="G328" s="43"/>
      <c r="H328" s="42"/>
      <c r="I328" s="43"/>
      <c r="J328" s="42"/>
      <c r="K328" s="43"/>
      <c r="L328" s="42"/>
      <c r="M328" s="43"/>
      <c r="N328" s="42"/>
      <c r="O328" s="43"/>
      <c r="P328" s="42"/>
      <c r="Q328" s="43"/>
      <c r="R328" s="42"/>
      <c r="S328" s="43"/>
      <c r="T328" s="42"/>
      <c r="U328" s="43"/>
      <c r="V328" s="42"/>
      <c r="W328" s="43"/>
      <c r="X328" s="42"/>
      <c r="Y328" s="43"/>
      <c r="Z328" s="42"/>
      <c r="AA328" s="43"/>
      <c r="AB328" s="42"/>
      <c r="AC328" s="43"/>
      <c r="AD328" s="42"/>
      <c r="AE328" s="43"/>
      <c r="AF328" s="42"/>
      <c r="AG328" s="43"/>
      <c r="AH328" s="42"/>
      <c r="AI328" s="44"/>
      <c r="AJ328" s="59">
        <f t="shared" si="54"/>
        <v>0</v>
      </c>
      <c r="AK328" s="58"/>
      <c r="AL328" s="58"/>
    </row>
    <row r="329" spans="2:38" x14ac:dyDescent="0.3">
      <c r="B329" s="62" t="s">
        <v>25</v>
      </c>
      <c r="C329" s="62" t="s">
        <v>25</v>
      </c>
      <c r="D329" s="62" t="s">
        <v>25</v>
      </c>
      <c r="E329" s="43"/>
      <c r="F329" s="42"/>
      <c r="G329" s="43"/>
      <c r="H329" s="42"/>
      <c r="I329" s="43"/>
      <c r="J329" s="42"/>
      <c r="K329" s="43"/>
      <c r="L329" s="42"/>
      <c r="M329" s="43"/>
      <c r="N329" s="42"/>
      <c r="O329" s="43"/>
      <c r="P329" s="42"/>
      <c r="Q329" s="43"/>
      <c r="R329" s="42"/>
      <c r="S329" s="43"/>
      <c r="T329" s="42"/>
      <c r="U329" s="43"/>
      <c r="V329" s="42"/>
      <c r="W329" s="43"/>
      <c r="X329" s="42"/>
      <c r="Y329" s="43"/>
      <c r="Z329" s="42"/>
      <c r="AA329" s="43"/>
      <c r="AB329" s="42"/>
      <c r="AC329" s="43"/>
      <c r="AD329" s="42"/>
      <c r="AE329" s="43"/>
      <c r="AF329" s="42"/>
      <c r="AG329" s="43"/>
      <c r="AH329" s="42"/>
      <c r="AI329" s="44"/>
      <c r="AJ329" s="59">
        <f t="shared" si="54"/>
        <v>0</v>
      </c>
      <c r="AK329" s="58"/>
      <c r="AL329" s="58"/>
    </row>
    <row r="330" spans="2:38" x14ac:dyDescent="0.3">
      <c r="B330" s="62" t="s">
        <v>26</v>
      </c>
      <c r="C330" s="62" t="s">
        <v>26</v>
      </c>
      <c r="D330" s="62" t="s">
        <v>26</v>
      </c>
      <c r="E330" s="43"/>
      <c r="F330" s="42"/>
      <c r="G330" s="43"/>
      <c r="H330" s="42"/>
      <c r="I330" s="43"/>
      <c r="J330" s="42"/>
      <c r="K330" s="43"/>
      <c r="L330" s="42"/>
      <c r="M330" s="43"/>
      <c r="N330" s="42"/>
      <c r="O330" s="43"/>
      <c r="P330" s="42"/>
      <c r="Q330" s="43"/>
      <c r="R330" s="42"/>
      <c r="S330" s="43"/>
      <c r="T330" s="42"/>
      <c r="U330" s="43"/>
      <c r="V330" s="42"/>
      <c r="W330" s="43"/>
      <c r="X330" s="42"/>
      <c r="Y330" s="43"/>
      <c r="Z330" s="42"/>
      <c r="AA330" s="43"/>
      <c r="AB330" s="42"/>
      <c r="AC330" s="43"/>
      <c r="AD330" s="42"/>
      <c r="AE330" s="43"/>
      <c r="AF330" s="42"/>
      <c r="AG330" s="43"/>
      <c r="AH330" s="42"/>
      <c r="AI330" s="44"/>
      <c r="AJ330" s="59">
        <f t="shared" si="54"/>
        <v>0</v>
      </c>
      <c r="AK330" s="58"/>
      <c r="AL330" s="58"/>
    </row>
    <row r="331" spans="2:38" x14ac:dyDescent="0.3">
      <c r="B331" s="62" t="s">
        <v>27</v>
      </c>
      <c r="C331" s="62" t="s">
        <v>27</v>
      </c>
      <c r="D331" s="62" t="s">
        <v>27</v>
      </c>
      <c r="E331" s="43"/>
      <c r="F331" s="42"/>
      <c r="G331" s="43"/>
      <c r="H331" s="42"/>
      <c r="I331" s="43"/>
      <c r="J331" s="42"/>
      <c r="K331" s="43"/>
      <c r="L331" s="42"/>
      <c r="M331" s="43"/>
      <c r="N331" s="42"/>
      <c r="O331" s="43"/>
      <c r="P331" s="42"/>
      <c r="Q331" s="43"/>
      <c r="R331" s="42"/>
      <c r="S331" s="43"/>
      <c r="T331" s="42"/>
      <c r="U331" s="43"/>
      <c r="V331" s="42"/>
      <c r="W331" s="43"/>
      <c r="X331" s="42"/>
      <c r="Y331" s="43"/>
      <c r="Z331" s="42"/>
      <c r="AA331" s="43"/>
      <c r="AB331" s="42"/>
      <c r="AC331" s="43"/>
      <c r="AD331" s="42"/>
      <c r="AE331" s="43"/>
      <c r="AF331" s="42"/>
      <c r="AG331" s="43"/>
      <c r="AH331" s="42"/>
      <c r="AI331" s="44"/>
      <c r="AJ331" s="59">
        <f t="shared" si="54"/>
        <v>0</v>
      </c>
      <c r="AK331" s="58"/>
      <c r="AL331" s="58"/>
    </row>
    <row r="332" spans="2:38" x14ac:dyDescent="0.3">
      <c r="B332" s="62" t="s">
        <v>28</v>
      </c>
      <c r="C332" s="62" t="s">
        <v>28</v>
      </c>
      <c r="D332" s="62" t="s">
        <v>28</v>
      </c>
      <c r="E332" s="43"/>
      <c r="F332" s="42"/>
      <c r="G332" s="43"/>
      <c r="H332" s="42"/>
      <c r="I332" s="43"/>
      <c r="J332" s="42"/>
      <c r="K332" s="43"/>
      <c r="L332" s="42"/>
      <c r="M332" s="43"/>
      <c r="N332" s="42"/>
      <c r="O332" s="43"/>
      <c r="P332" s="42"/>
      <c r="Q332" s="43"/>
      <c r="R332" s="42"/>
      <c r="S332" s="43"/>
      <c r="T332" s="42"/>
      <c r="U332" s="43"/>
      <c r="V332" s="42"/>
      <c r="W332" s="43"/>
      <c r="X332" s="42"/>
      <c r="Y332" s="43"/>
      <c r="Z332" s="42"/>
      <c r="AA332" s="43"/>
      <c r="AB332" s="42"/>
      <c r="AC332" s="43"/>
      <c r="AD332" s="42"/>
      <c r="AE332" s="43"/>
      <c r="AF332" s="42"/>
      <c r="AG332" s="43"/>
      <c r="AH332" s="42"/>
      <c r="AI332" s="44"/>
      <c r="AJ332" s="59">
        <f t="shared" si="54"/>
        <v>0</v>
      </c>
      <c r="AK332" s="58"/>
      <c r="AL332" s="58"/>
    </row>
    <row r="333" spans="2:38" x14ac:dyDescent="0.3">
      <c r="B333" s="62" t="s">
        <v>120</v>
      </c>
      <c r="C333" s="62" t="s">
        <v>120</v>
      </c>
      <c r="D333" s="62" t="s">
        <v>120</v>
      </c>
      <c r="E333" s="43"/>
      <c r="F333" s="42"/>
      <c r="G333" s="43"/>
      <c r="H333" s="42"/>
      <c r="I333" s="43"/>
      <c r="J333" s="42"/>
      <c r="K333" s="43"/>
      <c r="L333" s="42"/>
      <c r="M333" s="43"/>
      <c r="N333" s="42"/>
      <c r="O333" s="43"/>
      <c r="P333" s="42"/>
      <c r="Q333" s="43"/>
      <c r="R333" s="42"/>
      <c r="S333" s="43"/>
      <c r="T333" s="42"/>
      <c r="U333" s="43"/>
      <c r="V333" s="42"/>
      <c r="W333" s="43"/>
      <c r="X333" s="42"/>
      <c r="Y333" s="43"/>
      <c r="Z333" s="42"/>
      <c r="AA333" s="43"/>
      <c r="AB333" s="42"/>
      <c r="AC333" s="43"/>
      <c r="AD333" s="42"/>
      <c r="AE333" s="43"/>
      <c r="AF333" s="42"/>
      <c r="AG333" s="43"/>
      <c r="AH333" s="42"/>
      <c r="AI333" s="44"/>
      <c r="AJ333" s="59">
        <f t="shared" si="54"/>
        <v>0</v>
      </c>
      <c r="AK333" s="58"/>
      <c r="AL333" s="58"/>
    </row>
    <row r="334" spans="2:38" x14ac:dyDescent="0.3">
      <c r="B334" s="62" t="s">
        <v>29</v>
      </c>
      <c r="C334" s="62" t="s">
        <v>29</v>
      </c>
      <c r="D334" s="62" t="s">
        <v>29</v>
      </c>
      <c r="E334" s="43"/>
      <c r="F334" s="42"/>
      <c r="G334" s="43"/>
      <c r="H334" s="42"/>
      <c r="I334" s="43"/>
      <c r="J334" s="42"/>
      <c r="K334" s="43"/>
      <c r="L334" s="42"/>
      <c r="M334" s="43"/>
      <c r="N334" s="42"/>
      <c r="O334" s="43"/>
      <c r="P334" s="42"/>
      <c r="Q334" s="43"/>
      <c r="R334" s="42"/>
      <c r="S334" s="43"/>
      <c r="T334" s="42"/>
      <c r="U334" s="43"/>
      <c r="V334" s="42"/>
      <c r="W334" s="43"/>
      <c r="X334" s="42"/>
      <c r="Y334" s="43"/>
      <c r="Z334" s="42"/>
      <c r="AA334" s="43"/>
      <c r="AB334" s="42"/>
      <c r="AC334" s="43"/>
      <c r="AD334" s="42"/>
      <c r="AE334" s="43"/>
      <c r="AF334" s="42"/>
      <c r="AG334" s="43"/>
      <c r="AH334" s="42"/>
      <c r="AI334" s="44"/>
      <c r="AJ334" s="59">
        <f t="shared" si="54"/>
        <v>0</v>
      </c>
      <c r="AK334" s="58"/>
      <c r="AL334" s="58"/>
    </row>
    <row r="335" spans="2:38" x14ac:dyDescent="0.3">
      <c r="B335" s="62" t="s">
        <v>30</v>
      </c>
      <c r="C335" s="62" t="s">
        <v>30</v>
      </c>
      <c r="D335" s="62" t="s">
        <v>30</v>
      </c>
      <c r="E335" s="43"/>
      <c r="F335" s="42"/>
      <c r="G335" s="43"/>
      <c r="H335" s="42"/>
      <c r="I335" s="43"/>
      <c r="J335" s="42"/>
      <c r="K335" s="43"/>
      <c r="L335" s="42"/>
      <c r="M335" s="43"/>
      <c r="N335" s="42"/>
      <c r="O335" s="43"/>
      <c r="P335" s="42"/>
      <c r="Q335" s="43"/>
      <c r="R335" s="42"/>
      <c r="S335" s="43"/>
      <c r="T335" s="42"/>
      <c r="U335" s="43"/>
      <c r="V335" s="42"/>
      <c r="W335" s="43"/>
      <c r="X335" s="42"/>
      <c r="Y335" s="43"/>
      <c r="Z335" s="42"/>
      <c r="AA335" s="43"/>
      <c r="AB335" s="42"/>
      <c r="AC335" s="43"/>
      <c r="AD335" s="42"/>
      <c r="AE335" s="43"/>
      <c r="AF335" s="42"/>
      <c r="AG335" s="43"/>
      <c r="AH335" s="42"/>
      <c r="AI335" s="44"/>
      <c r="AJ335" s="59">
        <f t="shared" si="54"/>
        <v>0</v>
      </c>
      <c r="AK335" s="58"/>
      <c r="AL335" s="58"/>
    </row>
    <row r="336" spans="2:38" x14ac:dyDescent="0.3">
      <c r="B336" s="62" t="s">
        <v>31</v>
      </c>
      <c r="C336" s="62" t="s">
        <v>31</v>
      </c>
      <c r="D336" s="62" t="s">
        <v>31</v>
      </c>
      <c r="E336" s="43"/>
      <c r="F336" s="42"/>
      <c r="G336" s="43"/>
      <c r="H336" s="42"/>
      <c r="I336" s="43"/>
      <c r="J336" s="42"/>
      <c r="K336" s="43"/>
      <c r="L336" s="42"/>
      <c r="M336" s="43"/>
      <c r="N336" s="42"/>
      <c r="O336" s="43"/>
      <c r="P336" s="42"/>
      <c r="Q336" s="43"/>
      <c r="R336" s="42"/>
      <c r="S336" s="43"/>
      <c r="T336" s="42"/>
      <c r="U336" s="43"/>
      <c r="V336" s="42"/>
      <c r="W336" s="43"/>
      <c r="X336" s="42"/>
      <c r="Y336" s="43"/>
      <c r="Z336" s="42"/>
      <c r="AA336" s="43"/>
      <c r="AB336" s="42"/>
      <c r="AC336" s="43"/>
      <c r="AD336" s="42"/>
      <c r="AE336" s="43"/>
      <c r="AF336" s="42"/>
      <c r="AG336" s="43"/>
      <c r="AH336" s="42"/>
      <c r="AI336" s="44"/>
      <c r="AJ336" s="59">
        <f t="shared" si="54"/>
        <v>0</v>
      </c>
      <c r="AK336" s="58"/>
      <c r="AL336" s="58"/>
    </row>
    <row r="337" spans="2:38" x14ac:dyDescent="0.3">
      <c r="B337" s="62" t="s">
        <v>32</v>
      </c>
      <c r="C337" s="62" t="s">
        <v>32</v>
      </c>
      <c r="D337" s="62" t="s">
        <v>32</v>
      </c>
      <c r="E337" s="43"/>
      <c r="F337" s="42"/>
      <c r="G337" s="43"/>
      <c r="H337" s="42"/>
      <c r="I337" s="43"/>
      <c r="J337" s="42"/>
      <c r="K337" s="43"/>
      <c r="L337" s="42"/>
      <c r="M337" s="43"/>
      <c r="N337" s="42"/>
      <c r="O337" s="43"/>
      <c r="P337" s="42"/>
      <c r="Q337" s="43"/>
      <c r="R337" s="42"/>
      <c r="S337" s="43"/>
      <c r="T337" s="42"/>
      <c r="U337" s="43"/>
      <c r="V337" s="42"/>
      <c r="W337" s="43"/>
      <c r="X337" s="42"/>
      <c r="Y337" s="43"/>
      <c r="Z337" s="42"/>
      <c r="AA337" s="43"/>
      <c r="AB337" s="42"/>
      <c r="AC337" s="43"/>
      <c r="AD337" s="42"/>
      <c r="AE337" s="43"/>
      <c r="AF337" s="42"/>
      <c r="AG337" s="43"/>
      <c r="AH337" s="42"/>
      <c r="AI337" s="44"/>
      <c r="AJ337" s="59">
        <f t="shared" si="54"/>
        <v>0</v>
      </c>
      <c r="AK337" s="58"/>
      <c r="AL337" s="58"/>
    </row>
    <row r="338" spans="2:38" x14ac:dyDescent="0.3">
      <c r="B338" s="62" t="s">
        <v>33</v>
      </c>
      <c r="C338" s="62" t="s">
        <v>33</v>
      </c>
      <c r="D338" s="62" t="s">
        <v>33</v>
      </c>
      <c r="E338" s="43"/>
      <c r="F338" s="42"/>
      <c r="G338" s="43"/>
      <c r="H338" s="42"/>
      <c r="I338" s="43"/>
      <c r="J338" s="42"/>
      <c r="K338" s="43"/>
      <c r="L338" s="42"/>
      <c r="M338" s="43"/>
      <c r="N338" s="42"/>
      <c r="O338" s="43"/>
      <c r="P338" s="42"/>
      <c r="Q338" s="43"/>
      <c r="R338" s="42"/>
      <c r="S338" s="43"/>
      <c r="T338" s="42"/>
      <c r="U338" s="43"/>
      <c r="V338" s="42"/>
      <c r="W338" s="43"/>
      <c r="X338" s="42"/>
      <c r="Y338" s="43"/>
      <c r="Z338" s="42"/>
      <c r="AA338" s="43"/>
      <c r="AB338" s="42"/>
      <c r="AC338" s="43"/>
      <c r="AD338" s="42"/>
      <c r="AE338" s="43"/>
      <c r="AF338" s="42"/>
      <c r="AG338" s="43"/>
      <c r="AH338" s="42"/>
      <c r="AI338" s="44"/>
      <c r="AJ338" s="59">
        <f t="shared" si="54"/>
        <v>0</v>
      </c>
      <c r="AK338" s="58"/>
      <c r="AL338" s="58"/>
    </row>
    <row r="339" spans="2:38" x14ac:dyDescent="0.3">
      <c r="B339" s="62" t="s">
        <v>34</v>
      </c>
      <c r="C339" s="62" t="s">
        <v>34</v>
      </c>
      <c r="D339" s="62" t="s">
        <v>34</v>
      </c>
      <c r="E339" s="43"/>
      <c r="F339" s="42"/>
      <c r="G339" s="43"/>
      <c r="H339" s="42"/>
      <c r="I339" s="43"/>
      <c r="J339" s="42"/>
      <c r="K339" s="43"/>
      <c r="L339" s="42"/>
      <c r="M339" s="43"/>
      <c r="N339" s="42"/>
      <c r="O339" s="43"/>
      <c r="P339" s="42"/>
      <c r="Q339" s="43"/>
      <c r="R339" s="42"/>
      <c r="S339" s="43"/>
      <c r="T339" s="42"/>
      <c r="U339" s="43"/>
      <c r="V339" s="42"/>
      <c r="W339" s="43"/>
      <c r="X339" s="42"/>
      <c r="Y339" s="43"/>
      <c r="Z339" s="42"/>
      <c r="AA339" s="43"/>
      <c r="AB339" s="42"/>
      <c r="AC339" s="43"/>
      <c r="AD339" s="42"/>
      <c r="AE339" s="43"/>
      <c r="AF339" s="42"/>
      <c r="AG339" s="43"/>
      <c r="AH339" s="42"/>
      <c r="AI339" s="44"/>
      <c r="AJ339" s="59">
        <f t="shared" si="54"/>
        <v>0</v>
      </c>
      <c r="AK339" s="58"/>
      <c r="AL339" s="58"/>
    </row>
    <row r="340" spans="2:38" x14ac:dyDescent="0.3">
      <c r="B340" s="62" t="s">
        <v>35</v>
      </c>
      <c r="C340" s="62" t="s">
        <v>35</v>
      </c>
      <c r="D340" s="62" t="s">
        <v>35</v>
      </c>
      <c r="E340" s="43"/>
      <c r="F340" s="42"/>
      <c r="G340" s="43"/>
      <c r="H340" s="42"/>
      <c r="I340" s="43"/>
      <c r="J340" s="42"/>
      <c r="K340" s="43"/>
      <c r="L340" s="42"/>
      <c r="M340" s="43"/>
      <c r="N340" s="42"/>
      <c r="O340" s="43"/>
      <c r="P340" s="42"/>
      <c r="Q340" s="43"/>
      <c r="R340" s="42"/>
      <c r="S340" s="43"/>
      <c r="T340" s="42"/>
      <c r="U340" s="43"/>
      <c r="V340" s="42"/>
      <c r="W340" s="43"/>
      <c r="X340" s="42"/>
      <c r="Y340" s="43"/>
      <c r="Z340" s="42"/>
      <c r="AA340" s="43"/>
      <c r="AB340" s="42"/>
      <c r="AC340" s="43"/>
      <c r="AD340" s="42"/>
      <c r="AE340" s="43"/>
      <c r="AF340" s="42"/>
      <c r="AG340" s="43"/>
      <c r="AH340" s="42"/>
      <c r="AI340" s="44"/>
      <c r="AJ340" s="59">
        <f t="shared" si="54"/>
        <v>0</v>
      </c>
      <c r="AK340" s="58"/>
      <c r="AL340" s="58"/>
    </row>
    <row r="341" spans="2:38" x14ac:dyDescent="0.3">
      <c r="B341" s="62" t="s">
        <v>36</v>
      </c>
      <c r="C341" s="62" t="s">
        <v>36</v>
      </c>
      <c r="D341" s="62" t="s">
        <v>36</v>
      </c>
      <c r="E341" s="43"/>
      <c r="F341" s="42"/>
      <c r="G341" s="43"/>
      <c r="H341" s="42"/>
      <c r="I341" s="43"/>
      <c r="J341" s="42"/>
      <c r="K341" s="43"/>
      <c r="L341" s="42"/>
      <c r="M341" s="43"/>
      <c r="N341" s="42"/>
      <c r="O341" s="43"/>
      <c r="P341" s="42"/>
      <c r="Q341" s="43"/>
      <c r="R341" s="42"/>
      <c r="S341" s="43"/>
      <c r="T341" s="42"/>
      <c r="U341" s="43"/>
      <c r="V341" s="42"/>
      <c r="W341" s="43"/>
      <c r="X341" s="42"/>
      <c r="Y341" s="43"/>
      <c r="Z341" s="42"/>
      <c r="AA341" s="43"/>
      <c r="AB341" s="42"/>
      <c r="AC341" s="43"/>
      <c r="AD341" s="42"/>
      <c r="AE341" s="43"/>
      <c r="AF341" s="42"/>
      <c r="AG341" s="43"/>
      <c r="AH341" s="42"/>
      <c r="AI341" s="44"/>
      <c r="AJ341" s="59">
        <f t="shared" si="54"/>
        <v>0</v>
      </c>
      <c r="AK341" s="58"/>
      <c r="AL341" s="58"/>
    </row>
    <row r="342" spans="2:38" x14ac:dyDescent="0.3">
      <c r="B342" s="62" t="s">
        <v>121</v>
      </c>
      <c r="C342" s="62" t="s">
        <v>121</v>
      </c>
      <c r="D342" s="62" t="s">
        <v>121</v>
      </c>
      <c r="E342" s="43"/>
      <c r="F342" s="42"/>
      <c r="G342" s="43"/>
      <c r="H342" s="42"/>
      <c r="I342" s="43"/>
      <c r="J342" s="42"/>
      <c r="K342" s="43"/>
      <c r="L342" s="42"/>
      <c r="M342" s="43"/>
      <c r="N342" s="42"/>
      <c r="O342" s="43"/>
      <c r="P342" s="42"/>
      <c r="Q342" s="43"/>
      <c r="R342" s="42"/>
      <c r="S342" s="43"/>
      <c r="T342" s="42"/>
      <c r="U342" s="43"/>
      <c r="V342" s="42"/>
      <c r="W342" s="43"/>
      <c r="X342" s="42"/>
      <c r="Y342" s="43"/>
      <c r="Z342" s="42"/>
      <c r="AA342" s="43"/>
      <c r="AB342" s="42"/>
      <c r="AC342" s="43"/>
      <c r="AD342" s="42"/>
      <c r="AE342" s="43"/>
      <c r="AF342" s="42"/>
      <c r="AG342" s="43"/>
      <c r="AH342" s="42"/>
      <c r="AI342" s="44"/>
      <c r="AJ342" s="59">
        <f t="shared" si="54"/>
        <v>0</v>
      </c>
      <c r="AK342" s="58"/>
      <c r="AL342" s="58"/>
    </row>
    <row r="343" spans="2:38" x14ac:dyDescent="0.3">
      <c r="B343" s="62" t="s">
        <v>86</v>
      </c>
      <c r="C343" s="62" t="s">
        <v>86</v>
      </c>
      <c r="D343" s="62" t="s">
        <v>86</v>
      </c>
      <c r="E343" s="43"/>
      <c r="F343" s="42"/>
      <c r="G343" s="43"/>
      <c r="H343" s="42"/>
      <c r="I343" s="43"/>
      <c r="J343" s="42"/>
      <c r="K343" s="43"/>
      <c r="L343" s="42"/>
      <c r="M343" s="43"/>
      <c r="N343" s="42"/>
      <c r="O343" s="43"/>
      <c r="P343" s="42"/>
      <c r="Q343" s="43"/>
      <c r="R343" s="42"/>
      <c r="S343" s="43"/>
      <c r="T343" s="42"/>
      <c r="U343" s="43"/>
      <c r="V343" s="42"/>
      <c r="W343" s="43"/>
      <c r="X343" s="42"/>
      <c r="Y343" s="43"/>
      <c r="Z343" s="42"/>
      <c r="AA343" s="43"/>
      <c r="AB343" s="42"/>
      <c r="AC343" s="43"/>
      <c r="AD343" s="42"/>
      <c r="AE343" s="43"/>
      <c r="AF343" s="42"/>
      <c r="AG343" s="43"/>
      <c r="AH343" s="42"/>
      <c r="AI343" s="44"/>
      <c r="AJ343" s="59">
        <f t="shared" si="54"/>
        <v>0</v>
      </c>
      <c r="AK343" s="58"/>
      <c r="AL343" s="58"/>
    </row>
    <row r="344" spans="2:38" x14ac:dyDescent="0.3">
      <c r="B344" s="62" t="s">
        <v>87</v>
      </c>
      <c r="C344" s="62" t="s">
        <v>87</v>
      </c>
      <c r="D344" s="62" t="s">
        <v>87</v>
      </c>
      <c r="E344" s="43"/>
      <c r="F344" s="42"/>
      <c r="G344" s="43"/>
      <c r="H344" s="42"/>
      <c r="I344" s="43"/>
      <c r="J344" s="42"/>
      <c r="K344" s="43"/>
      <c r="L344" s="42"/>
      <c r="M344" s="43"/>
      <c r="N344" s="42"/>
      <c r="O344" s="43"/>
      <c r="P344" s="42"/>
      <c r="Q344" s="43"/>
      <c r="R344" s="42"/>
      <c r="S344" s="43"/>
      <c r="T344" s="42"/>
      <c r="U344" s="43"/>
      <c r="V344" s="42"/>
      <c r="W344" s="43"/>
      <c r="X344" s="42"/>
      <c r="Y344" s="43"/>
      <c r="Z344" s="42"/>
      <c r="AA344" s="43"/>
      <c r="AB344" s="42"/>
      <c r="AC344" s="43"/>
      <c r="AD344" s="42"/>
      <c r="AE344" s="43"/>
      <c r="AF344" s="42"/>
      <c r="AG344" s="43"/>
      <c r="AH344" s="42"/>
      <c r="AI344" s="44"/>
      <c r="AJ344" s="59">
        <f>SUM(E344:AI344)</f>
        <v>0</v>
      </c>
      <c r="AK344" s="58"/>
      <c r="AL344" s="58"/>
    </row>
    <row r="345" spans="2:38" x14ac:dyDescent="0.3">
      <c r="B345" s="62" t="s">
        <v>99</v>
      </c>
      <c r="C345" s="62" t="s">
        <v>99</v>
      </c>
      <c r="D345" s="62" t="s">
        <v>99</v>
      </c>
      <c r="E345" s="43"/>
      <c r="F345" s="42"/>
      <c r="G345" s="43"/>
      <c r="H345" s="42"/>
      <c r="I345" s="43"/>
      <c r="J345" s="42"/>
      <c r="K345" s="43"/>
      <c r="L345" s="42"/>
      <c r="M345" s="43"/>
      <c r="N345" s="42"/>
      <c r="O345" s="43"/>
      <c r="P345" s="42"/>
      <c r="Q345" s="43"/>
      <c r="R345" s="42"/>
      <c r="S345" s="43"/>
      <c r="T345" s="42"/>
      <c r="U345" s="43"/>
      <c r="V345" s="42"/>
      <c r="W345" s="43"/>
      <c r="X345" s="42"/>
      <c r="Y345" s="43"/>
      <c r="Z345" s="42"/>
      <c r="AA345" s="43"/>
      <c r="AB345" s="42"/>
      <c r="AC345" s="43"/>
      <c r="AD345" s="42"/>
      <c r="AE345" s="43"/>
      <c r="AF345" s="42"/>
      <c r="AG345" s="43"/>
      <c r="AH345" s="42"/>
      <c r="AI345" s="44"/>
      <c r="AJ345" s="59">
        <f t="shared" ref="AJ345:AJ347" si="55">SUM(E345:AI345)</f>
        <v>0</v>
      </c>
      <c r="AK345" s="58"/>
      <c r="AL345" s="58"/>
    </row>
    <row r="346" spans="2:38" x14ac:dyDescent="0.3">
      <c r="B346" s="62" t="s">
        <v>112</v>
      </c>
      <c r="C346" s="62" t="s">
        <v>112</v>
      </c>
      <c r="D346" s="62" t="s">
        <v>112</v>
      </c>
      <c r="E346" s="43"/>
      <c r="F346" s="42"/>
      <c r="G346" s="43"/>
      <c r="H346" s="42"/>
      <c r="I346" s="43"/>
      <c r="J346" s="42"/>
      <c r="K346" s="43"/>
      <c r="L346" s="42"/>
      <c r="M346" s="43"/>
      <c r="N346" s="42"/>
      <c r="O346" s="43"/>
      <c r="P346" s="42"/>
      <c r="Q346" s="43"/>
      <c r="R346" s="42"/>
      <c r="S346" s="43"/>
      <c r="T346" s="42"/>
      <c r="U346" s="43"/>
      <c r="V346" s="42"/>
      <c r="W346" s="43"/>
      <c r="X346" s="42"/>
      <c r="Y346" s="43"/>
      <c r="Z346" s="42"/>
      <c r="AA346" s="43"/>
      <c r="AB346" s="42"/>
      <c r="AC346" s="43"/>
      <c r="AD346" s="42"/>
      <c r="AE346" s="43"/>
      <c r="AF346" s="42"/>
      <c r="AG346" s="43"/>
      <c r="AH346" s="42"/>
      <c r="AI346" s="44"/>
      <c r="AJ346" s="59">
        <f t="shared" si="55"/>
        <v>0</v>
      </c>
      <c r="AK346" s="58"/>
      <c r="AL346" s="58"/>
    </row>
    <row r="347" spans="2:38" x14ac:dyDescent="0.3">
      <c r="B347" s="62" t="s">
        <v>113</v>
      </c>
      <c r="C347" s="62" t="s">
        <v>113</v>
      </c>
      <c r="D347" s="62" t="s">
        <v>113</v>
      </c>
      <c r="E347" s="43"/>
      <c r="F347" s="42"/>
      <c r="G347" s="43"/>
      <c r="H347" s="42"/>
      <c r="I347" s="43"/>
      <c r="J347" s="42"/>
      <c r="K347" s="43"/>
      <c r="L347" s="42"/>
      <c r="M347" s="43"/>
      <c r="N347" s="42"/>
      <c r="O347" s="43"/>
      <c r="P347" s="42"/>
      <c r="Q347" s="43"/>
      <c r="R347" s="42"/>
      <c r="S347" s="43"/>
      <c r="T347" s="42"/>
      <c r="U347" s="43"/>
      <c r="V347" s="42"/>
      <c r="W347" s="43"/>
      <c r="X347" s="42"/>
      <c r="Y347" s="43"/>
      <c r="Z347" s="42"/>
      <c r="AA347" s="43"/>
      <c r="AB347" s="42"/>
      <c r="AC347" s="43"/>
      <c r="AD347" s="42"/>
      <c r="AE347" s="43"/>
      <c r="AF347" s="42"/>
      <c r="AG347" s="43"/>
      <c r="AH347" s="42"/>
      <c r="AI347" s="44"/>
      <c r="AJ347" s="59">
        <f t="shared" si="55"/>
        <v>0</v>
      </c>
      <c r="AK347" s="58"/>
      <c r="AL347" s="58"/>
    </row>
    <row r="348" spans="2:38" x14ac:dyDescent="0.3">
      <c r="B348" s="62" t="s">
        <v>114</v>
      </c>
      <c r="C348" s="62" t="s">
        <v>114</v>
      </c>
      <c r="D348" s="62" t="s">
        <v>114</v>
      </c>
      <c r="E348" s="43"/>
      <c r="F348" s="42"/>
      <c r="G348" s="43"/>
      <c r="H348" s="42"/>
      <c r="I348" s="43"/>
      <c r="J348" s="42"/>
      <c r="K348" s="43"/>
      <c r="L348" s="42"/>
      <c r="M348" s="43"/>
      <c r="N348" s="42"/>
      <c r="O348" s="43"/>
      <c r="P348" s="42"/>
      <c r="Q348" s="43"/>
      <c r="R348" s="42"/>
      <c r="S348" s="43"/>
      <c r="T348" s="42"/>
      <c r="U348" s="43"/>
      <c r="V348" s="42"/>
      <c r="W348" s="43"/>
      <c r="X348" s="42"/>
      <c r="Y348" s="43"/>
      <c r="Z348" s="42"/>
      <c r="AA348" s="43"/>
      <c r="AB348" s="42"/>
      <c r="AC348" s="43"/>
      <c r="AD348" s="42"/>
      <c r="AE348" s="43"/>
      <c r="AF348" s="42"/>
      <c r="AG348" s="43"/>
      <c r="AH348" s="42"/>
      <c r="AI348" s="44"/>
      <c r="AJ348" s="59">
        <f>SUM(E348:AI348)</f>
        <v>0</v>
      </c>
      <c r="AK348" s="58"/>
      <c r="AL348" s="58"/>
    </row>
    <row r="349" spans="2:38" x14ac:dyDescent="0.3">
      <c r="B349" s="62" t="s">
        <v>115</v>
      </c>
      <c r="C349" s="62" t="s">
        <v>115</v>
      </c>
      <c r="D349" s="62" t="s">
        <v>115</v>
      </c>
      <c r="E349" s="43"/>
      <c r="F349" s="42"/>
      <c r="G349" s="43"/>
      <c r="H349" s="42"/>
      <c r="I349" s="43"/>
      <c r="J349" s="42"/>
      <c r="K349" s="43"/>
      <c r="L349" s="42"/>
      <c r="M349" s="43"/>
      <c r="N349" s="42"/>
      <c r="O349" s="43"/>
      <c r="P349" s="42"/>
      <c r="Q349" s="43"/>
      <c r="R349" s="42"/>
      <c r="S349" s="43"/>
      <c r="T349" s="42"/>
      <c r="U349" s="43"/>
      <c r="V349" s="42"/>
      <c r="W349" s="43"/>
      <c r="X349" s="42"/>
      <c r="Y349" s="43"/>
      <c r="Z349" s="42"/>
      <c r="AA349" s="43"/>
      <c r="AB349" s="42"/>
      <c r="AC349" s="43"/>
      <c r="AD349" s="42"/>
      <c r="AE349" s="43"/>
      <c r="AF349" s="42"/>
      <c r="AG349" s="43"/>
      <c r="AH349" s="42"/>
      <c r="AI349" s="44"/>
      <c r="AJ349" s="59">
        <f t="shared" ref="AJ349" si="56">SUM(E349:AI349)</f>
        <v>0</v>
      </c>
      <c r="AK349" s="58"/>
      <c r="AL349" s="58"/>
    </row>
    <row r="350" spans="2:38" x14ac:dyDescent="0.3">
      <c r="B350" s="62" t="s">
        <v>122</v>
      </c>
      <c r="C350" s="62" t="s">
        <v>122</v>
      </c>
      <c r="D350" s="62" t="s">
        <v>122</v>
      </c>
      <c r="E350" s="43"/>
      <c r="F350" s="42"/>
      <c r="G350" s="43"/>
      <c r="H350" s="42"/>
      <c r="I350" s="43"/>
      <c r="J350" s="42"/>
      <c r="K350" s="43"/>
      <c r="L350" s="42"/>
      <c r="M350" s="43"/>
      <c r="N350" s="42"/>
      <c r="O350" s="43"/>
      <c r="P350" s="42"/>
      <c r="Q350" s="43"/>
      <c r="R350" s="42"/>
      <c r="S350" s="43"/>
      <c r="T350" s="42"/>
      <c r="U350" s="43"/>
      <c r="V350" s="42"/>
      <c r="W350" s="43"/>
      <c r="X350" s="42"/>
      <c r="Y350" s="43"/>
      <c r="Z350" s="42"/>
      <c r="AA350" s="43"/>
      <c r="AB350" s="42"/>
      <c r="AC350" s="43"/>
      <c r="AD350" s="42"/>
      <c r="AE350" s="43"/>
      <c r="AF350" s="42"/>
      <c r="AG350" s="43"/>
      <c r="AH350" s="42"/>
      <c r="AI350" s="44"/>
      <c r="AJ350" s="59">
        <f t="shared" ref="AJ350" si="57">SUM(E350:AI350)</f>
        <v>0</v>
      </c>
      <c r="AK350" s="58"/>
      <c r="AL350" s="58"/>
    </row>
    <row r="351" spans="2:38" x14ac:dyDescent="0.3">
      <c r="B351" s="4" t="s">
        <v>128</v>
      </c>
      <c r="C351" s="4"/>
      <c r="D351" s="4"/>
      <c r="E351" s="43"/>
      <c r="F351" s="42"/>
      <c r="G351" s="43"/>
      <c r="H351" s="42"/>
      <c r="I351" s="43"/>
      <c r="J351" s="42"/>
      <c r="K351" s="43"/>
      <c r="L351" s="42"/>
      <c r="M351" s="43"/>
      <c r="N351" s="42"/>
      <c r="O351" s="43"/>
      <c r="P351" s="42"/>
      <c r="Q351" s="43"/>
      <c r="R351" s="42"/>
      <c r="S351" s="43"/>
      <c r="T351" s="42"/>
      <c r="U351" s="43"/>
      <c r="V351" s="42"/>
      <c r="W351" s="43"/>
      <c r="X351" s="42"/>
      <c r="Y351" s="43"/>
      <c r="Z351" s="42"/>
      <c r="AA351" s="43"/>
      <c r="AB351" s="42"/>
      <c r="AC351" s="43"/>
      <c r="AD351" s="42"/>
      <c r="AE351" s="43"/>
      <c r="AF351" s="42"/>
      <c r="AG351" s="43"/>
      <c r="AH351" s="42"/>
      <c r="AI351" s="44"/>
      <c r="AJ351" s="58">
        <f>SUM(E351:AI351)</f>
        <v>0</v>
      </c>
      <c r="AK351" s="58"/>
      <c r="AL351" s="58"/>
    </row>
    <row r="352" spans="2:38" x14ac:dyDescent="0.3"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H352" s="3"/>
      <c r="AI352" s="3"/>
      <c r="AJ352" s="3"/>
      <c r="AK352" s="3"/>
    </row>
    <row r="353" spans="2:38" x14ac:dyDescent="0.3">
      <c r="B353" s="41">
        <v>45505</v>
      </c>
    </row>
    <row r="355" spans="2:38" x14ac:dyDescent="0.3">
      <c r="B355" s="34" t="s">
        <v>3</v>
      </c>
      <c r="C355" s="4"/>
      <c r="D355" s="4"/>
      <c r="E355" s="35">
        <f>+B353</f>
        <v>45505</v>
      </c>
      <c r="F355" s="35">
        <f>+E355+1</f>
        <v>45506</v>
      </c>
      <c r="G355" s="35">
        <f t="shared" ref="G355:AI355" si="58">+F355+1</f>
        <v>45507</v>
      </c>
      <c r="H355" s="35">
        <f t="shared" si="58"/>
        <v>45508</v>
      </c>
      <c r="I355" s="35">
        <f t="shared" si="58"/>
        <v>45509</v>
      </c>
      <c r="J355" s="35">
        <f t="shared" si="58"/>
        <v>45510</v>
      </c>
      <c r="K355" s="35">
        <f t="shared" si="58"/>
        <v>45511</v>
      </c>
      <c r="L355" s="35">
        <f t="shared" si="58"/>
        <v>45512</v>
      </c>
      <c r="M355" s="35">
        <f t="shared" si="58"/>
        <v>45513</v>
      </c>
      <c r="N355" s="35">
        <f t="shared" si="58"/>
        <v>45514</v>
      </c>
      <c r="O355" s="35">
        <f t="shared" si="58"/>
        <v>45515</v>
      </c>
      <c r="P355" s="35">
        <f t="shared" si="58"/>
        <v>45516</v>
      </c>
      <c r="Q355" s="35">
        <f t="shared" si="58"/>
        <v>45517</v>
      </c>
      <c r="R355" s="35">
        <f t="shared" si="58"/>
        <v>45518</v>
      </c>
      <c r="S355" s="35">
        <f t="shared" si="58"/>
        <v>45519</v>
      </c>
      <c r="T355" s="35">
        <f t="shared" si="58"/>
        <v>45520</v>
      </c>
      <c r="U355" s="35">
        <f t="shared" si="58"/>
        <v>45521</v>
      </c>
      <c r="V355" s="35">
        <f t="shared" si="58"/>
        <v>45522</v>
      </c>
      <c r="W355" s="35">
        <f t="shared" si="58"/>
        <v>45523</v>
      </c>
      <c r="X355" s="35">
        <f t="shared" si="58"/>
        <v>45524</v>
      </c>
      <c r="Y355" s="35">
        <f t="shared" si="58"/>
        <v>45525</v>
      </c>
      <c r="Z355" s="35">
        <f t="shared" si="58"/>
        <v>45526</v>
      </c>
      <c r="AA355" s="35">
        <f t="shared" si="58"/>
        <v>45527</v>
      </c>
      <c r="AB355" s="35">
        <f t="shared" si="58"/>
        <v>45528</v>
      </c>
      <c r="AC355" s="35">
        <f t="shared" si="58"/>
        <v>45529</v>
      </c>
      <c r="AD355" s="35">
        <f t="shared" si="58"/>
        <v>45530</v>
      </c>
      <c r="AE355" s="35">
        <f t="shared" si="58"/>
        <v>45531</v>
      </c>
      <c r="AF355" s="35">
        <f t="shared" si="58"/>
        <v>45532</v>
      </c>
      <c r="AG355" s="35">
        <f t="shared" si="58"/>
        <v>45533</v>
      </c>
      <c r="AH355" s="35">
        <f t="shared" si="58"/>
        <v>45534</v>
      </c>
      <c r="AI355" s="35">
        <f t="shared" si="58"/>
        <v>45535</v>
      </c>
      <c r="AJ355" s="67" t="s">
        <v>2</v>
      </c>
      <c r="AK355" s="68"/>
      <c r="AL355" s="68"/>
    </row>
    <row r="356" spans="2:38" x14ac:dyDescent="0.3">
      <c r="B356" s="13" t="s">
        <v>2</v>
      </c>
      <c r="C356" s="13"/>
      <c r="D356" s="13"/>
      <c r="E356" s="56">
        <f>SUM(E357:E401)</f>
        <v>0</v>
      </c>
      <c r="F356" s="56">
        <f t="shared" ref="F356:AH356" si="59">SUM(F357:F401)</f>
        <v>0</v>
      </c>
      <c r="G356" s="56">
        <f t="shared" si="59"/>
        <v>0</v>
      </c>
      <c r="H356" s="56">
        <f t="shared" si="59"/>
        <v>0</v>
      </c>
      <c r="I356" s="56">
        <f t="shared" si="59"/>
        <v>0</v>
      </c>
      <c r="J356" s="56">
        <f t="shared" si="59"/>
        <v>0</v>
      </c>
      <c r="K356" s="56">
        <f t="shared" si="59"/>
        <v>0</v>
      </c>
      <c r="L356" s="56">
        <f t="shared" si="59"/>
        <v>0</v>
      </c>
      <c r="M356" s="56">
        <f t="shared" si="59"/>
        <v>0</v>
      </c>
      <c r="N356" s="56">
        <f t="shared" si="59"/>
        <v>0</v>
      </c>
      <c r="O356" s="56">
        <f t="shared" si="59"/>
        <v>0</v>
      </c>
      <c r="P356" s="56">
        <f t="shared" si="59"/>
        <v>0</v>
      </c>
      <c r="Q356" s="56">
        <f t="shared" si="59"/>
        <v>0</v>
      </c>
      <c r="R356" s="56">
        <f t="shared" si="59"/>
        <v>0</v>
      </c>
      <c r="S356" s="56">
        <f t="shared" si="59"/>
        <v>0</v>
      </c>
      <c r="T356" s="56">
        <f t="shared" si="59"/>
        <v>0</v>
      </c>
      <c r="U356" s="56">
        <f t="shared" si="59"/>
        <v>0</v>
      </c>
      <c r="V356" s="56">
        <f t="shared" si="59"/>
        <v>0</v>
      </c>
      <c r="W356" s="56">
        <f t="shared" si="59"/>
        <v>0</v>
      </c>
      <c r="X356" s="56">
        <f t="shared" si="59"/>
        <v>0</v>
      </c>
      <c r="Y356" s="56">
        <f t="shared" si="59"/>
        <v>0</v>
      </c>
      <c r="Z356" s="56">
        <f t="shared" si="59"/>
        <v>0</v>
      </c>
      <c r="AA356" s="56">
        <f t="shared" si="59"/>
        <v>0</v>
      </c>
      <c r="AB356" s="56">
        <f t="shared" si="59"/>
        <v>0</v>
      </c>
      <c r="AC356" s="56">
        <f t="shared" si="59"/>
        <v>0</v>
      </c>
      <c r="AD356" s="56">
        <f t="shared" si="59"/>
        <v>0</v>
      </c>
      <c r="AE356" s="56">
        <f t="shared" si="59"/>
        <v>0</v>
      </c>
      <c r="AF356" s="56">
        <f t="shared" si="59"/>
        <v>0</v>
      </c>
      <c r="AG356" s="56">
        <f t="shared" si="59"/>
        <v>0</v>
      </c>
      <c r="AH356" s="56">
        <f t="shared" ref="AH356" si="60">SUM(AH357:AH401)</f>
        <v>0</v>
      </c>
      <c r="AI356" s="56">
        <f t="shared" ref="AI356" si="61">SUM(AI357:AI401)</f>
        <v>0</v>
      </c>
      <c r="AJ356" s="69">
        <f>SUM(AJ357:AK400)</f>
        <v>0</v>
      </c>
      <c r="AK356" s="70"/>
      <c r="AL356" s="70"/>
    </row>
    <row r="357" spans="2:38" x14ac:dyDescent="0.3">
      <c r="B357" s="62" t="s">
        <v>4</v>
      </c>
      <c r="C357" s="62"/>
      <c r="D357" s="62"/>
      <c r="E357" s="43"/>
      <c r="F357" s="42"/>
      <c r="G357" s="43"/>
      <c r="H357" s="42"/>
      <c r="I357" s="43"/>
      <c r="J357" s="42"/>
      <c r="K357" s="43"/>
      <c r="L357" s="42"/>
      <c r="M357" s="43"/>
      <c r="N357" s="42"/>
      <c r="O357" s="43"/>
      <c r="P357" s="42"/>
      <c r="Q357" s="43"/>
      <c r="R357" s="42"/>
      <c r="S357" s="43"/>
      <c r="T357" s="42"/>
      <c r="U357" s="43"/>
      <c r="V357" s="42"/>
      <c r="W357" s="43"/>
      <c r="X357" s="42"/>
      <c r="Y357" s="43"/>
      <c r="Z357" s="42"/>
      <c r="AA357" s="43"/>
      <c r="AB357" s="42"/>
      <c r="AC357" s="43"/>
      <c r="AD357" s="42"/>
      <c r="AE357" s="43"/>
      <c r="AF357" s="42"/>
      <c r="AG357" s="43"/>
      <c r="AH357" s="42"/>
      <c r="AI357" s="44"/>
      <c r="AJ357" s="59">
        <f>SUM(E357:AI357)</f>
        <v>0</v>
      </c>
      <c r="AK357" s="58"/>
      <c r="AL357" s="58"/>
    </row>
    <row r="358" spans="2:38" x14ac:dyDescent="0.3">
      <c r="B358" s="62" t="s">
        <v>5</v>
      </c>
      <c r="C358" s="62" t="s">
        <v>5</v>
      </c>
      <c r="D358" s="62" t="s">
        <v>5</v>
      </c>
      <c r="E358" s="43"/>
      <c r="F358" s="42"/>
      <c r="G358" s="43"/>
      <c r="H358" s="42"/>
      <c r="I358" s="43"/>
      <c r="J358" s="42"/>
      <c r="K358" s="43"/>
      <c r="L358" s="42"/>
      <c r="M358" s="43"/>
      <c r="N358" s="42"/>
      <c r="O358" s="43"/>
      <c r="P358" s="42"/>
      <c r="Q358" s="43"/>
      <c r="R358" s="42"/>
      <c r="S358" s="43"/>
      <c r="T358" s="42"/>
      <c r="U358" s="43"/>
      <c r="V358" s="42"/>
      <c r="W358" s="43"/>
      <c r="X358" s="42"/>
      <c r="Y358" s="43"/>
      <c r="Z358" s="42"/>
      <c r="AA358" s="43"/>
      <c r="AB358" s="42"/>
      <c r="AC358" s="43"/>
      <c r="AD358" s="42"/>
      <c r="AE358" s="43"/>
      <c r="AF358" s="42"/>
      <c r="AG358" s="43"/>
      <c r="AH358" s="42"/>
      <c r="AI358" s="44"/>
      <c r="AJ358" s="59">
        <f>SUM(E358:AI358)</f>
        <v>0</v>
      </c>
      <c r="AK358" s="58"/>
      <c r="AL358" s="58"/>
    </row>
    <row r="359" spans="2:38" x14ac:dyDescent="0.3">
      <c r="B359" s="62" t="s">
        <v>6</v>
      </c>
      <c r="C359" s="62" t="s">
        <v>6</v>
      </c>
      <c r="D359" s="62" t="s">
        <v>6</v>
      </c>
      <c r="E359" s="43"/>
      <c r="F359" s="42"/>
      <c r="G359" s="43"/>
      <c r="H359" s="42"/>
      <c r="I359" s="43"/>
      <c r="J359" s="42"/>
      <c r="K359" s="43"/>
      <c r="L359" s="42"/>
      <c r="M359" s="43"/>
      <c r="N359" s="42"/>
      <c r="O359" s="43"/>
      <c r="P359" s="42"/>
      <c r="Q359" s="43"/>
      <c r="R359" s="42"/>
      <c r="S359" s="43"/>
      <c r="T359" s="42"/>
      <c r="U359" s="43"/>
      <c r="V359" s="42"/>
      <c r="W359" s="43"/>
      <c r="X359" s="42"/>
      <c r="Y359" s="43"/>
      <c r="Z359" s="42"/>
      <c r="AA359" s="43"/>
      <c r="AB359" s="42"/>
      <c r="AC359" s="43"/>
      <c r="AD359" s="42"/>
      <c r="AE359" s="43"/>
      <c r="AF359" s="42"/>
      <c r="AG359" s="43"/>
      <c r="AH359" s="42"/>
      <c r="AI359" s="44"/>
      <c r="AJ359" s="59">
        <f t="shared" ref="AJ359" si="62">SUM(E359:AI359)</f>
        <v>0</v>
      </c>
      <c r="AK359" s="58"/>
      <c r="AL359" s="58"/>
    </row>
    <row r="360" spans="2:38" x14ac:dyDescent="0.3">
      <c r="B360" s="62" t="s">
        <v>119</v>
      </c>
      <c r="C360" s="62" t="s">
        <v>119</v>
      </c>
      <c r="D360" s="62" t="s">
        <v>119</v>
      </c>
      <c r="E360" s="43"/>
      <c r="F360" s="42"/>
      <c r="G360" s="43"/>
      <c r="H360" s="42"/>
      <c r="I360" s="43"/>
      <c r="J360" s="42"/>
      <c r="K360" s="43"/>
      <c r="L360" s="42"/>
      <c r="M360" s="43"/>
      <c r="N360" s="42"/>
      <c r="O360" s="43"/>
      <c r="P360" s="42"/>
      <c r="Q360" s="43"/>
      <c r="R360" s="42"/>
      <c r="S360" s="43"/>
      <c r="T360" s="42"/>
      <c r="U360" s="43"/>
      <c r="V360" s="42"/>
      <c r="W360" s="43"/>
      <c r="X360" s="42"/>
      <c r="Y360" s="43"/>
      <c r="Z360" s="42"/>
      <c r="AA360" s="43"/>
      <c r="AB360" s="42"/>
      <c r="AC360" s="43"/>
      <c r="AD360" s="42"/>
      <c r="AE360" s="43"/>
      <c r="AF360" s="42"/>
      <c r="AG360" s="43"/>
      <c r="AH360" s="42"/>
      <c r="AI360" s="44"/>
      <c r="AJ360" s="59">
        <f>SUM(E360:AI360)</f>
        <v>0</v>
      </c>
      <c r="AK360" s="58"/>
      <c r="AL360" s="58"/>
    </row>
    <row r="361" spans="2:38" x14ac:dyDescent="0.3">
      <c r="B361" s="62" t="s">
        <v>7</v>
      </c>
      <c r="C361" s="62" t="s">
        <v>7</v>
      </c>
      <c r="D361" s="62" t="s">
        <v>7</v>
      </c>
      <c r="E361" s="43"/>
      <c r="F361" s="42"/>
      <c r="G361" s="43"/>
      <c r="H361" s="42"/>
      <c r="I361" s="43"/>
      <c r="J361" s="42"/>
      <c r="K361" s="43"/>
      <c r="L361" s="42"/>
      <c r="M361" s="43"/>
      <c r="N361" s="42"/>
      <c r="O361" s="43"/>
      <c r="P361" s="42"/>
      <c r="Q361" s="43"/>
      <c r="R361" s="42"/>
      <c r="S361" s="43"/>
      <c r="T361" s="42"/>
      <c r="U361" s="43"/>
      <c r="V361" s="42"/>
      <c r="W361" s="43"/>
      <c r="X361" s="42"/>
      <c r="Y361" s="43"/>
      <c r="Z361" s="42"/>
      <c r="AA361" s="43"/>
      <c r="AB361" s="42"/>
      <c r="AC361" s="43"/>
      <c r="AD361" s="42"/>
      <c r="AE361" s="43"/>
      <c r="AF361" s="42"/>
      <c r="AG361" s="43"/>
      <c r="AH361" s="42"/>
      <c r="AI361" s="44"/>
      <c r="AJ361" s="59">
        <f t="shared" ref="AJ361:AJ393" si="63">SUM(E361:AI361)</f>
        <v>0</v>
      </c>
      <c r="AK361" s="58"/>
      <c r="AL361" s="58"/>
    </row>
    <row r="362" spans="2:38" x14ac:dyDescent="0.3">
      <c r="B362" s="62" t="s">
        <v>8</v>
      </c>
      <c r="C362" s="62" t="s">
        <v>8</v>
      </c>
      <c r="D362" s="62" t="s">
        <v>8</v>
      </c>
      <c r="E362" s="43"/>
      <c r="F362" s="42"/>
      <c r="G362" s="43"/>
      <c r="H362" s="42"/>
      <c r="I362" s="43"/>
      <c r="J362" s="42"/>
      <c r="K362" s="43"/>
      <c r="L362" s="42"/>
      <c r="M362" s="43"/>
      <c r="N362" s="42"/>
      <c r="O362" s="43"/>
      <c r="P362" s="42"/>
      <c r="Q362" s="43"/>
      <c r="R362" s="42"/>
      <c r="S362" s="43"/>
      <c r="T362" s="42"/>
      <c r="U362" s="43"/>
      <c r="V362" s="42"/>
      <c r="W362" s="43"/>
      <c r="X362" s="42"/>
      <c r="Y362" s="43"/>
      <c r="Z362" s="42"/>
      <c r="AA362" s="43"/>
      <c r="AB362" s="42"/>
      <c r="AC362" s="43"/>
      <c r="AD362" s="42"/>
      <c r="AE362" s="43"/>
      <c r="AF362" s="42"/>
      <c r="AG362" s="43"/>
      <c r="AH362" s="42"/>
      <c r="AI362" s="44"/>
      <c r="AJ362" s="59">
        <f t="shared" si="63"/>
        <v>0</v>
      </c>
      <c r="AK362" s="58"/>
      <c r="AL362" s="58"/>
    </row>
    <row r="363" spans="2:38" x14ac:dyDescent="0.3">
      <c r="B363" s="62" t="s">
        <v>9</v>
      </c>
      <c r="C363" s="62" t="s">
        <v>9</v>
      </c>
      <c r="D363" s="62" t="s">
        <v>9</v>
      </c>
      <c r="E363" s="43"/>
      <c r="F363" s="42"/>
      <c r="G363" s="43"/>
      <c r="H363" s="42"/>
      <c r="I363" s="43"/>
      <c r="J363" s="42"/>
      <c r="K363" s="43"/>
      <c r="L363" s="42"/>
      <c r="M363" s="43"/>
      <c r="N363" s="42"/>
      <c r="O363" s="43"/>
      <c r="P363" s="42"/>
      <c r="Q363" s="43"/>
      <c r="R363" s="42"/>
      <c r="S363" s="43"/>
      <c r="T363" s="42"/>
      <c r="U363" s="43"/>
      <c r="V363" s="42"/>
      <c r="W363" s="43"/>
      <c r="X363" s="42"/>
      <c r="Y363" s="43"/>
      <c r="Z363" s="42"/>
      <c r="AA363" s="43"/>
      <c r="AB363" s="42"/>
      <c r="AC363" s="43"/>
      <c r="AD363" s="42"/>
      <c r="AE363" s="43"/>
      <c r="AF363" s="42"/>
      <c r="AG363" s="43"/>
      <c r="AH363" s="42"/>
      <c r="AI363" s="44"/>
      <c r="AJ363" s="59">
        <f t="shared" si="63"/>
        <v>0</v>
      </c>
      <c r="AK363" s="58"/>
      <c r="AL363" s="58"/>
    </row>
    <row r="364" spans="2:38" x14ac:dyDescent="0.3">
      <c r="B364" s="62" t="s">
        <v>10</v>
      </c>
      <c r="C364" s="62" t="s">
        <v>10</v>
      </c>
      <c r="D364" s="62" t="s">
        <v>10</v>
      </c>
      <c r="E364" s="43"/>
      <c r="F364" s="42"/>
      <c r="G364" s="43"/>
      <c r="H364" s="42"/>
      <c r="I364" s="43"/>
      <c r="J364" s="42"/>
      <c r="K364" s="43"/>
      <c r="L364" s="42"/>
      <c r="M364" s="43"/>
      <c r="N364" s="42"/>
      <c r="O364" s="43"/>
      <c r="P364" s="42"/>
      <c r="Q364" s="43"/>
      <c r="R364" s="42"/>
      <c r="S364" s="43"/>
      <c r="T364" s="42"/>
      <c r="U364" s="43"/>
      <c r="V364" s="42"/>
      <c r="W364" s="43"/>
      <c r="X364" s="42"/>
      <c r="Y364" s="43"/>
      <c r="Z364" s="42"/>
      <c r="AA364" s="43"/>
      <c r="AB364" s="42"/>
      <c r="AC364" s="43"/>
      <c r="AD364" s="42"/>
      <c r="AE364" s="43"/>
      <c r="AF364" s="42"/>
      <c r="AG364" s="43"/>
      <c r="AH364" s="42"/>
      <c r="AI364" s="44"/>
      <c r="AJ364" s="59">
        <f t="shared" si="63"/>
        <v>0</v>
      </c>
      <c r="AK364" s="58"/>
      <c r="AL364" s="58"/>
    </row>
    <row r="365" spans="2:38" x14ac:dyDescent="0.3">
      <c r="B365" s="62" t="s">
        <v>11</v>
      </c>
      <c r="C365" s="62" t="s">
        <v>11</v>
      </c>
      <c r="D365" s="62" t="s">
        <v>11</v>
      </c>
      <c r="E365" s="43"/>
      <c r="F365" s="42"/>
      <c r="G365" s="43"/>
      <c r="H365" s="42"/>
      <c r="I365" s="43"/>
      <c r="J365" s="42"/>
      <c r="K365" s="43"/>
      <c r="L365" s="42"/>
      <c r="M365" s="43"/>
      <c r="N365" s="42"/>
      <c r="O365" s="43"/>
      <c r="P365" s="42"/>
      <c r="Q365" s="43"/>
      <c r="R365" s="42"/>
      <c r="S365" s="43"/>
      <c r="T365" s="42"/>
      <c r="U365" s="43"/>
      <c r="V365" s="42"/>
      <c r="W365" s="43"/>
      <c r="X365" s="42"/>
      <c r="Y365" s="43"/>
      <c r="Z365" s="42"/>
      <c r="AA365" s="43"/>
      <c r="AB365" s="42"/>
      <c r="AC365" s="43"/>
      <c r="AD365" s="42"/>
      <c r="AE365" s="43"/>
      <c r="AF365" s="42"/>
      <c r="AG365" s="43"/>
      <c r="AH365" s="42"/>
      <c r="AI365" s="44"/>
      <c r="AJ365" s="59">
        <f t="shared" si="63"/>
        <v>0</v>
      </c>
      <c r="AK365" s="58"/>
      <c r="AL365" s="58"/>
    </row>
    <row r="366" spans="2:38" x14ac:dyDescent="0.3">
      <c r="B366" s="62" t="s">
        <v>12</v>
      </c>
      <c r="C366" s="62" t="s">
        <v>12</v>
      </c>
      <c r="D366" s="62" t="s">
        <v>12</v>
      </c>
      <c r="E366" s="43"/>
      <c r="F366" s="42"/>
      <c r="G366" s="43"/>
      <c r="H366" s="42"/>
      <c r="I366" s="43"/>
      <c r="J366" s="42"/>
      <c r="K366" s="43"/>
      <c r="L366" s="42"/>
      <c r="M366" s="43"/>
      <c r="N366" s="42"/>
      <c r="O366" s="43"/>
      <c r="P366" s="42"/>
      <c r="Q366" s="43"/>
      <c r="R366" s="42"/>
      <c r="S366" s="43"/>
      <c r="T366" s="42"/>
      <c r="U366" s="43"/>
      <c r="V366" s="42"/>
      <c r="W366" s="43"/>
      <c r="X366" s="42"/>
      <c r="Y366" s="43"/>
      <c r="Z366" s="42"/>
      <c r="AA366" s="43"/>
      <c r="AB366" s="42"/>
      <c r="AC366" s="43"/>
      <c r="AD366" s="42"/>
      <c r="AE366" s="43"/>
      <c r="AF366" s="42"/>
      <c r="AG366" s="43"/>
      <c r="AH366" s="42"/>
      <c r="AI366" s="44"/>
      <c r="AJ366" s="59">
        <f t="shared" si="63"/>
        <v>0</v>
      </c>
      <c r="AK366" s="58"/>
      <c r="AL366" s="58"/>
    </row>
    <row r="367" spans="2:38" x14ac:dyDescent="0.3">
      <c r="B367" s="62" t="s">
        <v>13</v>
      </c>
      <c r="C367" s="62" t="s">
        <v>13</v>
      </c>
      <c r="D367" s="62" t="s">
        <v>13</v>
      </c>
      <c r="E367" s="43"/>
      <c r="F367" s="42"/>
      <c r="G367" s="43"/>
      <c r="H367" s="42"/>
      <c r="I367" s="43"/>
      <c r="J367" s="42"/>
      <c r="K367" s="43"/>
      <c r="L367" s="42"/>
      <c r="M367" s="43"/>
      <c r="N367" s="42"/>
      <c r="O367" s="43"/>
      <c r="P367" s="42"/>
      <c r="Q367" s="43"/>
      <c r="R367" s="42"/>
      <c r="S367" s="43"/>
      <c r="T367" s="42"/>
      <c r="U367" s="43"/>
      <c r="V367" s="42"/>
      <c r="W367" s="43"/>
      <c r="X367" s="42"/>
      <c r="Y367" s="43"/>
      <c r="Z367" s="42"/>
      <c r="AA367" s="43"/>
      <c r="AB367" s="42"/>
      <c r="AC367" s="43"/>
      <c r="AD367" s="42"/>
      <c r="AE367" s="43"/>
      <c r="AF367" s="42"/>
      <c r="AG367" s="43"/>
      <c r="AH367" s="42"/>
      <c r="AI367" s="44"/>
      <c r="AJ367" s="59">
        <f t="shared" si="63"/>
        <v>0</v>
      </c>
      <c r="AK367" s="58"/>
      <c r="AL367" s="58"/>
    </row>
    <row r="368" spans="2:38" x14ac:dyDescent="0.3">
      <c r="B368" s="62" t="s">
        <v>14</v>
      </c>
      <c r="C368" s="62" t="s">
        <v>14</v>
      </c>
      <c r="D368" s="62" t="s">
        <v>14</v>
      </c>
      <c r="E368" s="43"/>
      <c r="F368" s="42"/>
      <c r="G368" s="43"/>
      <c r="H368" s="42"/>
      <c r="I368" s="43"/>
      <c r="J368" s="42"/>
      <c r="K368" s="43"/>
      <c r="L368" s="42"/>
      <c r="M368" s="43"/>
      <c r="N368" s="42"/>
      <c r="O368" s="43"/>
      <c r="P368" s="42"/>
      <c r="Q368" s="43"/>
      <c r="R368" s="42"/>
      <c r="S368" s="43"/>
      <c r="T368" s="42"/>
      <c r="U368" s="43"/>
      <c r="V368" s="42"/>
      <c r="W368" s="43"/>
      <c r="X368" s="42"/>
      <c r="Y368" s="43"/>
      <c r="Z368" s="42"/>
      <c r="AA368" s="43"/>
      <c r="AB368" s="42"/>
      <c r="AC368" s="43"/>
      <c r="AD368" s="42"/>
      <c r="AE368" s="43"/>
      <c r="AF368" s="42"/>
      <c r="AG368" s="43"/>
      <c r="AH368" s="42"/>
      <c r="AI368" s="44"/>
      <c r="AJ368" s="59">
        <f t="shared" si="63"/>
        <v>0</v>
      </c>
      <c r="AK368" s="58"/>
      <c r="AL368" s="58"/>
    </row>
    <row r="369" spans="2:38" x14ac:dyDescent="0.3">
      <c r="B369" s="62" t="s">
        <v>15</v>
      </c>
      <c r="C369" s="62" t="s">
        <v>15</v>
      </c>
      <c r="D369" s="62" t="s">
        <v>15</v>
      </c>
      <c r="E369" s="43"/>
      <c r="F369" s="42"/>
      <c r="G369" s="43"/>
      <c r="H369" s="42"/>
      <c r="I369" s="43"/>
      <c r="J369" s="42"/>
      <c r="K369" s="43"/>
      <c r="L369" s="42"/>
      <c r="M369" s="43"/>
      <c r="N369" s="42"/>
      <c r="O369" s="43"/>
      <c r="P369" s="42"/>
      <c r="Q369" s="43"/>
      <c r="R369" s="42"/>
      <c r="S369" s="43"/>
      <c r="T369" s="42"/>
      <c r="U369" s="43"/>
      <c r="V369" s="42"/>
      <c r="W369" s="43"/>
      <c r="X369" s="42"/>
      <c r="Y369" s="43"/>
      <c r="Z369" s="42"/>
      <c r="AA369" s="43"/>
      <c r="AB369" s="42"/>
      <c r="AC369" s="43"/>
      <c r="AD369" s="42"/>
      <c r="AE369" s="43"/>
      <c r="AF369" s="42"/>
      <c r="AG369" s="43"/>
      <c r="AH369" s="42"/>
      <c r="AI369" s="44"/>
      <c r="AJ369" s="59">
        <f t="shared" si="63"/>
        <v>0</v>
      </c>
      <c r="AK369" s="58"/>
      <c r="AL369" s="58"/>
    </row>
    <row r="370" spans="2:38" x14ac:dyDescent="0.3">
      <c r="B370" s="62" t="s">
        <v>16</v>
      </c>
      <c r="C370" s="62" t="s">
        <v>16</v>
      </c>
      <c r="D370" s="62" t="s">
        <v>16</v>
      </c>
      <c r="E370" s="43"/>
      <c r="F370" s="42"/>
      <c r="G370" s="43"/>
      <c r="H370" s="42"/>
      <c r="I370" s="43"/>
      <c r="J370" s="42"/>
      <c r="K370" s="43"/>
      <c r="L370" s="42"/>
      <c r="M370" s="43"/>
      <c r="N370" s="42"/>
      <c r="O370" s="43"/>
      <c r="P370" s="42"/>
      <c r="Q370" s="43"/>
      <c r="R370" s="42"/>
      <c r="S370" s="43"/>
      <c r="T370" s="42"/>
      <c r="U370" s="43"/>
      <c r="V370" s="42"/>
      <c r="W370" s="43"/>
      <c r="X370" s="42"/>
      <c r="Y370" s="43"/>
      <c r="Z370" s="42"/>
      <c r="AA370" s="43"/>
      <c r="AB370" s="42"/>
      <c r="AC370" s="43"/>
      <c r="AD370" s="42"/>
      <c r="AE370" s="43"/>
      <c r="AF370" s="42"/>
      <c r="AG370" s="43"/>
      <c r="AH370" s="42"/>
      <c r="AI370" s="44"/>
      <c r="AJ370" s="59">
        <f t="shared" si="63"/>
        <v>0</v>
      </c>
      <c r="AK370" s="58"/>
      <c r="AL370" s="58"/>
    </row>
    <row r="371" spans="2:38" x14ac:dyDescent="0.3">
      <c r="B371" s="62" t="s">
        <v>17</v>
      </c>
      <c r="C371" s="62" t="s">
        <v>17</v>
      </c>
      <c r="D371" s="62" t="s">
        <v>17</v>
      </c>
      <c r="E371" s="43"/>
      <c r="F371" s="42"/>
      <c r="G371" s="43"/>
      <c r="H371" s="42"/>
      <c r="I371" s="43"/>
      <c r="J371" s="42"/>
      <c r="K371" s="43"/>
      <c r="L371" s="42"/>
      <c r="M371" s="43"/>
      <c r="N371" s="42"/>
      <c r="O371" s="43"/>
      <c r="P371" s="42"/>
      <c r="Q371" s="43"/>
      <c r="R371" s="42"/>
      <c r="S371" s="43"/>
      <c r="T371" s="42"/>
      <c r="U371" s="43"/>
      <c r="V371" s="42"/>
      <c r="W371" s="43"/>
      <c r="X371" s="42"/>
      <c r="Y371" s="43"/>
      <c r="Z371" s="42"/>
      <c r="AA371" s="43"/>
      <c r="AB371" s="42"/>
      <c r="AC371" s="43"/>
      <c r="AD371" s="42"/>
      <c r="AE371" s="43"/>
      <c r="AF371" s="42"/>
      <c r="AG371" s="43"/>
      <c r="AH371" s="42"/>
      <c r="AI371" s="44"/>
      <c r="AJ371" s="59">
        <f t="shared" si="63"/>
        <v>0</v>
      </c>
      <c r="AK371" s="58"/>
      <c r="AL371" s="58"/>
    </row>
    <row r="372" spans="2:38" x14ac:dyDescent="0.3">
      <c r="B372" s="62" t="s">
        <v>18</v>
      </c>
      <c r="C372" s="62" t="s">
        <v>18</v>
      </c>
      <c r="D372" s="62" t="s">
        <v>18</v>
      </c>
      <c r="E372" s="43"/>
      <c r="F372" s="42"/>
      <c r="G372" s="43"/>
      <c r="H372" s="42"/>
      <c r="I372" s="43"/>
      <c r="J372" s="42"/>
      <c r="K372" s="43"/>
      <c r="L372" s="42"/>
      <c r="M372" s="43"/>
      <c r="N372" s="42"/>
      <c r="O372" s="43"/>
      <c r="P372" s="42"/>
      <c r="Q372" s="43"/>
      <c r="R372" s="42"/>
      <c r="S372" s="43"/>
      <c r="T372" s="42"/>
      <c r="U372" s="43"/>
      <c r="V372" s="42"/>
      <c r="W372" s="43"/>
      <c r="X372" s="42"/>
      <c r="Y372" s="43"/>
      <c r="Z372" s="42"/>
      <c r="AA372" s="43"/>
      <c r="AB372" s="42"/>
      <c r="AC372" s="43"/>
      <c r="AD372" s="42"/>
      <c r="AE372" s="43"/>
      <c r="AF372" s="42"/>
      <c r="AG372" s="43"/>
      <c r="AH372" s="42"/>
      <c r="AI372" s="44"/>
      <c r="AJ372" s="59">
        <f t="shared" si="63"/>
        <v>0</v>
      </c>
      <c r="AK372" s="58"/>
      <c r="AL372" s="58"/>
    </row>
    <row r="373" spans="2:38" x14ac:dyDescent="0.3">
      <c r="B373" s="62" t="s">
        <v>19</v>
      </c>
      <c r="C373" s="62" t="s">
        <v>19</v>
      </c>
      <c r="D373" s="62" t="s">
        <v>19</v>
      </c>
      <c r="E373" s="43"/>
      <c r="F373" s="42"/>
      <c r="G373" s="43"/>
      <c r="H373" s="42"/>
      <c r="I373" s="43"/>
      <c r="J373" s="42"/>
      <c r="K373" s="43"/>
      <c r="L373" s="42"/>
      <c r="M373" s="43"/>
      <c r="N373" s="42"/>
      <c r="O373" s="43"/>
      <c r="P373" s="42"/>
      <c r="Q373" s="43"/>
      <c r="R373" s="42"/>
      <c r="S373" s="43"/>
      <c r="T373" s="42"/>
      <c r="U373" s="43"/>
      <c r="V373" s="42"/>
      <c r="W373" s="43"/>
      <c r="X373" s="42"/>
      <c r="Y373" s="43"/>
      <c r="Z373" s="42"/>
      <c r="AA373" s="43"/>
      <c r="AB373" s="42"/>
      <c r="AC373" s="43"/>
      <c r="AD373" s="42"/>
      <c r="AE373" s="43"/>
      <c r="AF373" s="42"/>
      <c r="AG373" s="43"/>
      <c r="AH373" s="42"/>
      <c r="AI373" s="44"/>
      <c r="AJ373" s="59">
        <f t="shared" si="63"/>
        <v>0</v>
      </c>
      <c r="AK373" s="58"/>
      <c r="AL373" s="58"/>
    </row>
    <row r="374" spans="2:38" x14ac:dyDescent="0.3">
      <c r="B374" s="62" t="s">
        <v>20</v>
      </c>
      <c r="C374" s="62" t="s">
        <v>20</v>
      </c>
      <c r="D374" s="62" t="s">
        <v>20</v>
      </c>
      <c r="E374" s="43"/>
      <c r="F374" s="42"/>
      <c r="G374" s="43"/>
      <c r="H374" s="42"/>
      <c r="I374" s="43"/>
      <c r="J374" s="42"/>
      <c r="K374" s="43"/>
      <c r="L374" s="42"/>
      <c r="M374" s="43"/>
      <c r="N374" s="42"/>
      <c r="O374" s="43"/>
      <c r="P374" s="42"/>
      <c r="Q374" s="43"/>
      <c r="R374" s="42"/>
      <c r="S374" s="43"/>
      <c r="T374" s="42"/>
      <c r="U374" s="43"/>
      <c r="V374" s="42"/>
      <c r="W374" s="43"/>
      <c r="X374" s="42"/>
      <c r="Y374" s="43"/>
      <c r="Z374" s="42"/>
      <c r="AA374" s="43"/>
      <c r="AB374" s="42"/>
      <c r="AC374" s="43"/>
      <c r="AD374" s="42"/>
      <c r="AE374" s="43"/>
      <c r="AF374" s="42"/>
      <c r="AG374" s="43"/>
      <c r="AH374" s="42"/>
      <c r="AI374" s="44"/>
      <c r="AJ374" s="59">
        <f t="shared" si="63"/>
        <v>0</v>
      </c>
      <c r="AK374" s="58"/>
      <c r="AL374" s="58"/>
    </row>
    <row r="375" spans="2:38" x14ac:dyDescent="0.3">
      <c r="B375" s="62" t="s">
        <v>21</v>
      </c>
      <c r="C375" s="62" t="s">
        <v>21</v>
      </c>
      <c r="D375" s="62" t="s">
        <v>21</v>
      </c>
      <c r="E375" s="43"/>
      <c r="F375" s="42"/>
      <c r="G375" s="43"/>
      <c r="H375" s="42"/>
      <c r="I375" s="43"/>
      <c r="J375" s="42"/>
      <c r="K375" s="43"/>
      <c r="L375" s="42"/>
      <c r="M375" s="43"/>
      <c r="N375" s="42"/>
      <c r="O375" s="43"/>
      <c r="P375" s="42"/>
      <c r="Q375" s="43"/>
      <c r="R375" s="42"/>
      <c r="S375" s="43"/>
      <c r="T375" s="42"/>
      <c r="U375" s="43"/>
      <c r="V375" s="42"/>
      <c r="W375" s="43"/>
      <c r="X375" s="42"/>
      <c r="Y375" s="43"/>
      <c r="Z375" s="42"/>
      <c r="AA375" s="43"/>
      <c r="AB375" s="42"/>
      <c r="AC375" s="43"/>
      <c r="AD375" s="42"/>
      <c r="AE375" s="43"/>
      <c r="AF375" s="42"/>
      <c r="AG375" s="43"/>
      <c r="AH375" s="42"/>
      <c r="AI375" s="44"/>
      <c r="AJ375" s="59">
        <f t="shared" si="63"/>
        <v>0</v>
      </c>
      <c r="AK375" s="58"/>
      <c r="AL375" s="58"/>
    </row>
    <row r="376" spans="2:38" x14ac:dyDescent="0.3">
      <c r="B376" s="62" t="s">
        <v>22</v>
      </c>
      <c r="C376" s="62" t="s">
        <v>22</v>
      </c>
      <c r="D376" s="62" t="s">
        <v>22</v>
      </c>
      <c r="E376" s="43"/>
      <c r="F376" s="42"/>
      <c r="G376" s="43"/>
      <c r="H376" s="42"/>
      <c r="I376" s="43"/>
      <c r="J376" s="42"/>
      <c r="K376" s="43"/>
      <c r="L376" s="42"/>
      <c r="M376" s="43"/>
      <c r="N376" s="42"/>
      <c r="O376" s="43"/>
      <c r="P376" s="42"/>
      <c r="Q376" s="43"/>
      <c r="R376" s="42"/>
      <c r="S376" s="43"/>
      <c r="T376" s="42"/>
      <c r="U376" s="43"/>
      <c r="V376" s="42"/>
      <c r="W376" s="43"/>
      <c r="X376" s="42"/>
      <c r="Y376" s="43"/>
      <c r="Z376" s="42"/>
      <c r="AA376" s="43"/>
      <c r="AB376" s="42"/>
      <c r="AC376" s="43"/>
      <c r="AD376" s="42"/>
      <c r="AE376" s="43"/>
      <c r="AF376" s="42"/>
      <c r="AG376" s="43"/>
      <c r="AH376" s="42"/>
      <c r="AI376" s="44"/>
      <c r="AJ376" s="59">
        <f t="shared" si="63"/>
        <v>0</v>
      </c>
      <c r="AK376" s="58"/>
      <c r="AL376" s="58"/>
    </row>
    <row r="377" spans="2:38" x14ac:dyDescent="0.3">
      <c r="B377" s="62" t="s">
        <v>23</v>
      </c>
      <c r="C377" s="62" t="s">
        <v>23</v>
      </c>
      <c r="D377" s="62" t="s">
        <v>23</v>
      </c>
      <c r="E377" s="43"/>
      <c r="F377" s="42"/>
      <c r="G377" s="43"/>
      <c r="H377" s="42"/>
      <c r="I377" s="43"/>
      <c r="J377" s="42"/>
      <c r="K377" s="43"/>
      <c r="L377" s="42"/>
      <c r="M377" s="43"/>
      <c r="N377" s="42"/>
      <c r="O377" s="43"/>
      <c r="P377" s="42"/>
      <c r="Q377" s="43"/>
      <c r="R377" s="42"/>
      <c r="S377" s="43"/>
      <c r="T377" s="42"/>
      <c r="U377" s="43"/>
      <c r="V377" s="42"/>
      <c r="W377" s="43"/>
      <c r="X377" s="42"/>
      <c r="Y377" s="43"/>
      <c r="Z377" s="42"/>
      <c r="AA377" s="43"/>
      <c r="AB377" s="42"/>
      <c r="AC377" s="43"/>
      <c r="AD377" s="42"/>
      <c r="AE377" s="43"/>
      <c r="AF377" s="42"/>
      <c r="AG377" s="43"/>
      <c r="AH377" s="42"/>
      <c r="AI377" s="44"/>
      <c r="AJ377" s="59">
        <f t="shared" si="63"/>
        <v>0</v>
      </c>
      <c r="AK377" s="58"/>
      <c r="AL377" s="58"/>
    </row>
    <row r="378" spans="2:38" x14ac:dyDescent="0.3">
      <c r="B378" s="62" t="s">
        <v>24</v>
      </c>
      <c r="C378" s="62" t="s">
        <v>24</v>
      </c>
      <c r="D378" s="62" t="s">
        <v>24</v>
      </c>
      <c r="E378" s="43"/>
      <c r="F378" s="42"/>
      <c r="G378" s="43"/>
      <c r="H378" s="42"/>
      <c r="I378" s="43"/>
      <c r="J378" s="42"/>
      <c r="K378" s="43"/>
      <c r="L378" s="42"/>
      <c r="M378" s="43"/>
      <c r="N378" s="42"/>
      <c r="O378" s="43"/>
      <c r="P378" s="42"/>
      <c r="Q378" s="43"/>
      <c r="R378" s="42"/>
      <c r="S378" s="43"/>
      <c r="T378" s="42"/>
      <c r="U378" s="43"/>
      <c r="V378" s="42"/>
      <c r="W378" s="43"/>
      <c r="X378" s="42"/>
      <c r="Y378" s="43"/>
      <c r="Z378" s="42"/>
      <c r="AA378" s="43"/>
      <c r="AB378" s="42"/>
      <c r="AC378" s="43"/>
      <c r="AD378" s="42"/>
      <c r="AE378" s="43"/>
      <c r="AF378" s="42"/>
      <c r="AG378" s="43"/>
      <c r="AH378" s="42"/>
      <c r="AI378" s="44"/>
      <c r="AJ378" s="59">
        <f t="shared" si="63"/>
        <v>0</v>
      </c>
      <c r="AK378" s="58"/>
      <c r="AL378" s="58"/>
    </row>
    <row r="379" spans="2:38" x14ac:dyDescent="0.3">
      <c r="B379" s="62" t="s">
        <v>25</v>
      </c>
      <c r="C379" s="62" t="s">
        <v>25</v>
      </c>
      <c r="D379" s="62" t="s">
        <v>25</v>
      </c>
      <c r="E379" s="43"/>
      <c r="F379" s="42"/>
      <c r="G379" s="43"/>
      <c r="H379" s="42"/>
      <c r="I379" s="43"/>
      <c r="J379" s="42"/>
      <c r="K379" s="43"/>
      <c r="L379" s="42"/>
      <c r="M379" s="43"/>
      <c r="N379" s="42"/>
      <c r="O379" s="43"/>
      <c r="P379" s="42"/>
      <c r="Q379" s="43"/>
      <c r="R379" s="42"/>
      <c r="S379" s="43"/>
      <c r="T379" s="42"/>
      <c r="U379" s="43"/>
      <c r="V379" s="42"/>
      <c r="W379" s="43"/>
      <c r="X379" s="42"/>
      <c r="Y379" s="43"/>
      <c r="Z379" s="42"/>
      <c r="AA379" s="43"/>
      <c r="AB379" s="42"/>
      <c r="AC379" s="43"/>
      <c r="AD379" s="42"/>
      <c r="AE379" s="43"/>
      <c r="AF379" s="42"/>
      <c r="AG379" s="43"/>
      <c r="AH379" s="42"/>
      <c r="AI379" s="44"/>
      <c r="AJ379" s="59">
        <f t="shared" si="63"/>
        <v>0</v>
      </c>
      <c r="AK379" s="58"/>
      <c r="AL379" s="58"/>
    </row>
    <row r="380" spans="2:38" x14ac:dyDescent="0.3">
      <c r="B380" s="62" t="s">
        <v>26</v>
      </c>
      <c r="C380" s="62" t="s">
        <v>26</v>
      </c>
      <c r="D380" s="62" t="s">
        <v>26</v>
      </c>
      <c r="E380" s="43"/>
      <c r="F380" s="42"/>
      <c r="G380" s="43"/>
      <c r="H380" s="42"/>
      <c r="I380" s="43"/>
      <c r="J380" s="42"/>
      <c r="K380" s="43"/>
      <c r="L380" s="42"/>
      <c r="M380" s="43"/>
      <c r="N380" s="42"/>
      <c r="O380" s="43"/>
      <c r="P380" s="42"/>
      <c r="Q380" s="43"/>
      <c r="R380" s="42"/>
      <c r="S380" s="43"/>
      <c r="T380" s="42"/>
      <c r="U380" s="43"/>
      <c r="V380" s="42"/>
      <c r="W380" s="43"/>
      <c r="X380" s="42"/>
      <c r="Y380" s="43"/>
      <c r="Z380" s="42"/>
      <c r="AA380" s="43"/>
      <c r="AB380" s="42"/>
      <c r="AC380" s="43"/>
      <c r="AD380" s="42"/>
      <c r="AE380" s="43"/>
      <c r="AF380" s="42"/>
      <c r="AG380" s="43"/>
      <c r="AH380" s="42"/>
      <c r="AI380" s="44"/>
      <c r="AJ380" s="59">
        <f t="shared" si="63"/>
        <v>0</v>
      </c>
      <c r="AK380" s="58"/>
      <c r="AL380" s="58"/>
    </row>
    <row r="381" spans="2:38" x14ac:dyDescent="0.3">
      <c r="B381" s="62" t="s">
        <v>27</v>
      </c>
      <c r="C381" s="62" t="s">
        <v>27</v>
      </c>
      <c r="D381" s="62" t="s">
        <v>27</v>
      </c>
      <c r="E381" s="43"/>
      <c r="F381" s="42"/>
      <c r="G381" s="43"/>
      <c r="H381" s="42"/>
      <c r="I381" s="43"/>
      <c r="J381" s="42"/>
      <c r="K381" s="43"/>
      <c r="L381" s="42"/>
      <c r="M381" s="43"/>
      <c r="N381" s="42"/>
      <c r="O381" s="43"/>
      <c r="P381" s="42"/>
      <c r="Q381" s="43"/>
      <c r="R381" s="42"/>
      <c r="S381" s="43"/>
      <c r="T381" s="42"/>
      <c r="U381" s="43"/>
      <c r="V381" s="42"/>
      <c r="W381" s="43"/>
      <c r="X381" s="42"/>
      <c r="Y381" s="43"/>
      <c r="Z381" s="42"/>
      <c r="AA381" s="43"/>
      <c r="AB381" s="42"/>
      <c r="AC381" s="43"/>
      <c r="AD381" s="42"/>
      <c r="AE381" s="43"/>
      <c r="AF381" s="42"/>
      <c r="AG381" s="43"/>
      <c r="AH381" s="42"/>
      <c r="AI381" s="44"/>
      <c r="AJ381" s="59">
        <f t="shared" si="63"/>
        <v>0</v>
      </c>
      <c r="AK381" s="58"/>
      <c r="AL381" s="58"/>
    </row>
    <row r="382" spans="2:38" x14ac:dyDescent="0.3">
      <c r="B382" s="62" t="s">
        <v>28</v>
      </c>
      <c r="C382" s="62" t="s">
        <v>28</v>
      </c>
      <c r="D382" s="62" t="s">
        <v>28</v>
      </c>
      <c r="E382" s="43"/>
      <c r="F382" s="42"/>
      <c r="G382" s="43"/>
      <c r="H382" s="42"/>
      <c r="I382" s="43"/>
      <c r="J382" s="42"/>
      <c r="K382" s="43"/>
      <c r="L382" s="42"/>
      <c r="M382" s="43"/>
      <c r="N382" s="42"/>
      <c r="O382" s="43"/>
      <c r="P382" s="42"/>
      <c r="Q382" s="43"/>
      <c r="R382" s="42"/>
      <c r="S382" s="43"/>
      <c r="T382" s="42"/>
      <c r="U382" s="43"/>
      <c r="V382" s="42"/>
      <c r="W382" s="43"/>
      <c r="X382" s="42"/>
      <c r="Y382" s="43"/>
      <c r="Z382" s="42"/>
      <c r="AA382" s="43"/>
      <c r="AB382" s="42"/>
      <c r="AC382" s="43"/>
      <c r="AD382" s="42"/>
      <c r="AE382" s="43"/>
      <c r="AF382" s="42"/>
      <c r="AG382" s="43"/>
      <c r="AH382" s="42"/>
      <c r="AI382" s="44"/>
      <c r="AJ382" s="59">
        <f t="shared" si="63"/>
        <v>0</v>
      </c>
      <c r="AK382" s="58"/>
      <c r="AL382" s="58"/>
    </row>
    <row r="383" spans="2:38" x14ac:dyDescent="0.3">
      <c r="B383" s="62" t="s">
        <v>120</v>
      </c>
      <c r="C383" s="62" t="s">
        <v>120</v>
      </c>
      <c r="D383" s="62" t="s">
        <v>120</v>
      </c>
      <c r="E383" s="43"/>
      <c r="F383" s="42"/>
      <c r="G383" s="43"/>
      <c r="H383" s="42"/>
      <c r="I383" s="43"/>
      <c r="J383" s="42"/>
      <c r="K383" s="43"/>
      <c r="L383" s="42"/>
      <c r="M383" s="43"/>
      <c r="N383" s="42"/>
      <c r="O383" s="43"/>
      <c r="P383" s="42"/>
      <c r="Q383" s="43"/>
      <c r="R383" s="42"/>
      <c r="S383" s="43"/>
      <c r="T383" s="42"/>
      <c r="U383" s="43"/>
      <c r="V383" s="42"/>
      <c r="W383" s="43"/>
      <c r="X383" s="42"/>
      <c r="Y383" s="43"/>
      <c r="Z383" s="42"/>
      <c r="AA383" s="43"/>
      <c r="AB383" s="42"/>
      <c r="AC383" s="43"/>
      <c r="AD383" s="42"/>
      <c r="AE383" s="43"/>
      <c r="AF383" s="42"/>
      <c r="AG383" s="43"/>
      <c r="AH383" s="42"/>
      <c r="AI383" s="44"/>
      <c r="AJ383" s="59">
        <f t="shared" si="63"/>
        <v>0</v>
      </c>
      <c r="AK383" s="58"/>
      <c r="AL383" s="58"/>
    </row>
    <row r="384" spans="2:38" x14ac:dyDescent="0.3">
      <c r="B384" s="62" t="s">
        <v>29</v>
      </c>
      <c r="C384" s="62" t="s">
        <v>29</v>
      </c>
      <c r="D384" s="62" t="s">
        <v>29</v>
      </c>
      <c r="E384" s="43"/>
      <c r="F384" s="42"/>
      <c r="G384" s="43"/>
      <c r="H384" s="42"/>
      <c r="I384" s="43"/>
      <c r="J384" s="42"/>
      <c r="K384" s="43"/>
      <c r="L384" s="42"/>
      <c r="M384" s="43"/>
      <c r="N384" s="42"/>
      <c r="O384" s="43"/>
      <c r="P384" s="42"/>
      <c r="Q384" s="43"/>
      <c r="R384" s="42"/>
      <c r="S384" s="43"/>
      <c r="T384" s="42"/>
      <c r="U384" s="43"/>
      <c r="V384" s="42"/>
      <c r="W384" s="43"/>
      <c r="X384" s="42"/>
      <c r="Y384" s="43"/>
      <c r="Z384" s="42"/>
      <c r="AA384" s="43"/>
      <c r="AB384" s="42"/>
      <c r="AC384" s="43"/>
      <c r="AD384" s="42"/>
      <c r="AE384" s="43"/>
      <c r="AF384" s="42"/>
      <c r="AG384" s="43"/>
      <c r="AH384" s="42"/>
      <c r="AI384" s="44"/>
      <c r="AJ384" s="59">
        <f t="shared" si="63"/>
        <v>0</v>
      </c>
      <c r="AK384" s="58"/>
      <c r="AL384" s="58"/>
    </row>
    <row r="385" spans="2:38" x14ac:dyDescent="0.3">
      <c r="B385" s="62" t="s">
        <v>30</v>
      </c>
      <c r="C385" s="62" t="s">
        <v>30</v>
      </c>
      <c r="D385" s="62" t="s">
        <v>30</v>
      </c>
      <c r="E385" s="43"/>
      <c r="F385" s="42"/>
      <c r="G385" s="43"/>
      <c r="H385" s="42"/>
      <c r="I385" s="43"/>
      <c r="J385" s="42"/>
      <c r="K385" s="43"/>
      <c r="L385" s="42"/>
      <c r="M385" s="43"/>
      <c r="N385" s="42"/>
      <c r="O385" s="43"/>
      <c r="P385" s="42"/>
      <c r="Q385" s="43"/>
      <c r="R385" s="42"/>
      <c r="S385" s="43"/>
      <c r="T385" s="42"/>
      <c r="U385" s="43"/>
      <c r="V385" s="42"/>
      <c r="W385" s="43"/>
      <c r="X385" s="42"/>
      <c r="Y385" s="43"/>
      <c r="Z385" s="42"/>
      <c r="AA385" s="43"/>
      <c r="AB385" s="42"/>
      <c r="AC385" s="43"/>
      <c r="AD385" s="42"/>
      <c r="AE385" s="43"/>
      <c r="AF385" s="42"/>
      <c r="AG385" s="43"/>
      <c r="AH385" s="42"/>
      <c r="AI385" s="44"/>
      <c r="AJ385" s="59">
        <f t="shared" si="63"/>
        <v>0</v>
      </c>
      <c r="AK385" s="58"/>
      <c r="AL385" s="58"/>
    </row>
    <row r="386" spans="2:38" x14ac:dyDescent="0.3">
      <c r="B386" s="62" t="s">
        <v>31</v>
      </c>
      <c r="C386" s="62" t="s">
        <v>31</v>
      </c>
      <c r="D386" s="62" t="s">
        <v>31</v>
      </c>
      <c r="E386" s="43"/>
      <c r="F386" s="42"/>
      <c r="G386" s="43"/>
      <c r="H386" s="42"/>
      <c r="I386" s="43"/>
      <c r="J386" s="42"/>
      <c r="K386" s="43"/>
      <c r="L386" s="42"/>
      <c r="M386" s="43"/>
      <c r="N386" s="42"/>
      <c r="O386" s="43"/>
      <c r="P386" s="42"/>
      <c r="Q386" s="43"/>
      <c r="R386" s="42"/>
      <c r="S386" s="43"/>
      <c r="T386" s="42"/>
      <c r="U386" s="43"/>
      <c r="V386" s="42"/>
      <c r="W386" s="43"/>
      <c r="X386" s="42"/>
      <c r="Y386" s="43"/>
      <c r="Z386" s="42"/>
      <c r="AA386" s="43"/>
      <c r="AB386" s="42"/>
      <c r="AC386" s="43"/>
      <c r="AD386" s="42"/>
      <c r="AE386" s="43"/>
      <c r="AF386" s="42"/>
      <c r="AG386" s="43"/>
      <c r="AH386" s="42"/>
      <c r="AI386" s="44"/>
      <c r="AJ386" s="59">
        <f t="shared" si="63"/>
        <v>0</v>
      </c>
      <c r="AK386" s="58"/>
      <c r="AL386" s="58"/>
    </row>
    <row r="387" spans="2:38" x14ac:dyDescent="0.3">
      <c r="B387" s="62" t="s">
        <v>32</v>
      </c>
      <c r="C387" s="62" t="s">
        <v>32</v>
      </c>
      <c r="D387" s="62" t="s">
        <v>32</v>
      </c>
      <c r="E387" s="43"/>
      <c r="F387" s="42"/>
      <c r="G387" s="43"/>
      <c r="H387" s="42"/>
      <c r="I387" s="43"/>
      <c r="J387" s="42"/>
      <c r="K387" s="43"/>
      <c r="L387" s="42"/>
      <c r="M387" s="43"/>
      <c r="N387" s="42"/>
      <c r="O387" s="43"/>
      <c r="P387" s="42"/>
      <c r="Q387" s="43"/>
      <c r="R387" s="42"/>
      <c r="S387" s="43"/>
      <c r="T387" s="42"/>
      <c r="U387" s="43"/>
      <c r="V387" s="42"/>
      <c r="W387" s="43"/>
      <c r="X387" s="42"/>
      <c r="Y387" s="43"/>
      <c r="Z387" s="42"/>
      <c r="AA387" s="43"/>
      <c r="AB387" s="42"/>
      <c r="AC387" s="43"/>
      <c r="AD387" s="42"/>
      <c r="AE387" s="43"/>
      <c r="AF387" s="42"/>
      <c r="AG387" s="43"/>
      <c r="AH387" s="42"/>
      <c r="AI387" s="44"/>
      <c r="AJ387" s="59">
        <f t="shared" si="63"/>
        <v>0</v>
      </c>
      <c r="AK387" s="58"/>
      <c r="AL387" s="58"/>
    </row>
    <row r="388" spans="2:38" x14ac:dyDescent="0.3">
      <c r="B388" s="62" t="s">
        <v>33</v>
      </c>
      <c r="C388" s="62" t="s">
        <v>33</v>
      </c>
      <c r="D388" s="62" t="s">
        <v>33</v>
      </c>
      <c r="E388" s="43"/>
      <c r="F388" s="42"/>
      <c r="G388" s="43"/>
      <c r="H388" s="42"/>
      <c r="I388" s="43"/>
      <c r="J388" s="42"/>
      <c r="K388" s="43"/>
      <c r="L388" s="42"/>
      <c r="M388" s="43"/>
      <c r="N388" s="42"/>
      <c r="O388" s="43"/>
      <c r="P388" s="42"/>
      <c r="Q388" s="43"/>
      <c r="R388" s="42"/>
      <c r="S388" s="43"/>
      <c r="T388" s="42"/>
      <c r="U388" s="43"/>
      <c r="V388" s="42"/>
      <c r="W388" s="43"/>
      <c r="X388" s="42"/>
      <c r="Y388" s="43"/>
      <c r="Z388" s="42"/>
      <c r="AA388" s="43"/>
      <c r="AB388" s="42"/>
      <c r="AC388" s="43"/>
      <c r="AD388" s="42"/>
      <c r="AE388" s="43"/>
      <c r="AF388" s="42"/>
      <c r="AG388" s="43"/>
      <c r="AH388" s="42"/>
      <c r="AI388" s="44"/>
      <c r="AJ388" s="59">
        <f t="shared" si="63"/>
        <v>0</v>
      </c>
      <c r="AK388" s="58"/>
      <c r="AL388" s="58"/>
    </row>
    <row r="389" spans="2:38" x14ac:dyDescent="0.3">
      <c r="B389" s="62" t="s">
        <v>34</v>
      </c>
      <c r="C389" s="62" t="s">
        <v>34</v>
      </c>
      <c r="D389" s="62" t="s">
        <v>34</v>
      </c>
      <c r="E389" s="43"/>
      <c r="F389" s="42"/>
      <c r="G389" s="43"/>
      <c r="H389" s="42"/>
      <c r="I389" s="43"/>
      <c r="J389" s="42"/>
      <c r="K389" s="43"/>
      <c r="L389" s="42"/>
      <c r="M389" s="43"/>
      <c r="N389" s="42"/>
      <c r="O389" s="43"/>
      <c r="P389" s="42"/>
      <c r="Q389" s="43"/>
      <c r="R389" s="42"/>
      <c r="S389" s="43"/>
      <c r="T389" s="42"/>
      <c r="U389" s="43"/>
      <c r="V389" s="42"/>
      <c r="W389" s="43"/>
      <c r="X389" s="42"/>
      <c r="Y389" s="43"/>
      <c r="Z389" s="42"/>
      <c r="AA389" s="43"/>
      <c r="AB389" s="42"/>
      <c r="AC389" s="43"/>
      <c r="AD389" s="42"/>
      <c r="AE389" s="43"/>
      <c r="AF389" s="42"/>
      <c r="AG389" s="43"/>
      <c r="AH389" s="42"/>
      <c r="AI389" s="44"/>
      <c r="AJ389" s="59">
        <f t="shared" si="63"/>
        <v>0</v>
      </c>
      <c r="AK389" s="58"/>
      <c r="AL389" s="58"/>
    </row>
    <row r="390" spans="2:38" x14ac:dyDescent="0.3">
      <c r="B390" s="62" t="s">
        <v>35</v>
      </c>
      <c r="C390" s="62" t="s">
        <v>35</v>
      </c>
      <c r="D390" s="62" t="s">
        <v>35</v>
      </c>
      <c r="E390" s="43"/>
      <c r="F390" s="42"/>
      <c r="G390" s="43"/>
      <c r="H390" s="42"/>
      <c r="I390" s="43"/>
      <c r="J390" s="42"/>
      <c r="K390" s="43"/>
      <c r="L390" s="42"/>
      <c r="M390" s="43"/>
      <c r="N390" s="42"/>
      <c r="O390" s="43"/>
      <c r="P390" s="42"/>
      <c r="Q390" s="43"/>
      <c r="R390" s="42"/>
      <c r="S390" s="43"/>
      <c r="T390" s="42"/>
      <c r="U390" s="43"/>
      <c r="V390" s="42"/>
      <c r="W390" s="43"/>
      <c r="X390" s="42"/>
      <c r="Y390" s="43"/>
      <c r="Z390" s="42"/>
      <c r="AA390" s="43"/>
      <c r="AB390" s="42"/>
      <c r="AC390" s="43"/>
      <c r="AD390" s="42"/>
      <c r="AE390" s="43"/>
      <c r="AF390" s="42"/>
      <c r="AG390" s="43"/>
      <c r="AH390" s="42"/>
      <c r="AI390" s="44"/>
      <c r="AJ390" s="59">
        <f t="shared" si="63"/>
        <v>0</v>
      </c>
      <c r="AK390" s="58"/>
      <c r="AL390" s="58"/>
    </row>
    <row r="391" spans="2:38" x14ac:dyDescent="0.3">
      <c r="B391" s="62" t="s">
        <v>36</v>
      </c>
      <c r="C391" s="62" t="s">
        <v>36</v>
      </c>
      <c r="D391" s="62" t="s">
        <v>36</v>
      </c>
      <c r="E391" s="43"/>
      <c r="F391" s="42"/>
      <c r="G391" s="43"/>
      <c r="H391" s="42"/>
      <c r="I391" s="43"/>
      <c r="J391" s="42"/>
      <c r="K391" s="43"/>
      <c r="L391" s="42"/>
      <c r="M391" s="43"/>
      <c r="N391" s="42"/>
      <c r="O391" s="43"/>
      <c r="P391" s="42"/>
      <c r="Q391" s="43"/>
      <c r="R391" s="42"/>
      <c r="S391" s="43"/>
      <c r="T391" s="42"/>
      <c r="U391" s="43"/>
      <c r="V391" s="42"/>
      <c r="W391" s="43"/>
      <c r="X391" s="42"/>
      <c r="Y391" s="43"/>
      <c r="Z391" s="42"/>
      <c r="AA391" s="43"/>
      <c r="AB391" s="42"/>
      <c r="AC391" s="43"/>
      <c r="AD391" s="42"/>
      <c r="AE391" s="43"/>
      <c r="AF391" s="42"/>
      <c r="AG391" s="43"/>
      <c r="AH391" s="42"/>
      <c r="AI391" s="44"/>
      <c r="AJ391" s="59">
        <f t="shared" si="63"/>
        <v>0</v>
      </c>
      <c r="AK391" s="58"/>
      <c r="AL391" s="58"/>
    </row>
    <row r="392" spans="2:38" x14ac:dyDescent="0.3">
      <c r="B392" s="62" t="s">
        <v>121</v>
      </c>
      <c r="C392" s="62" t="s">
        <v>121</v>
      </c>
      <c r="D392" s="62" t="s">
        <v>121</v>
      </c>
      <c r="E392" s="43"/>
      <c r="F392" s="42"/>
      <c r="G392" s="43"/>
      <c r="H392" s="42"/>
      <c r="I392" s="43"/>
      <c r="J392" s="42"/>
      <c r="K392" s="43"/>
      <c r="L392" s="42"/>
      <c r="M392" s="43"/>
      <c r="N392" s="42"/>
      <c r="O392" s="43"/>
      <c r="P392" s="42"/>
      <c r="Q392" s="43"/>
      <c r="R392" s="42"/>
      <c r="S392" s="43"/>
      <c r="T392" s="42"/>
      <c r="U392" s="43"/>
      <c r="V392" s="42"/>
      <c r="W392" s="43"/>
      <c r="X392" s="42"/>
      <c r="Y392" s="43"/>
      <c r="Z392" s="42"/>
      <c r="AA392" s="43"/>
      <c r="AB392" s="42"/>
      <c r="AC392" s="43"/>
      <c r="AD392" s="42"/>
      <c r="AE392" s="43"/>
      <c r="AF392" s="42"/>
      <c r="AG392" s="43"/>
      <c r="AH392" s="42"/>
      <c r="AI392" s="44"/>
      <c r="AJ392" s="59">
        <f t="shared" si="63"/>
        <v>0</v>
      </c>
      <c r="AK392" s="58"/>
      <c r="AL392" s="58"/>
    </row>
    <row r="393" spans="2:38" x14ac:dyDescent="0.3">
      <c r="B393" s="62" t="s">
        <v>86</v>
      </c>
      <c r="C393" s="62" t="s">
        <v>86</v>
      </c>
      <c r="D393" s="62" t="s">
        <v>86</v>
      </c>
      <c r="E393" s="43"/>
      <c r="F393" s="42"/>
      <c r="G393" s="43"/>
      <c r="H393" s="42"/>
      <c r="I393" s="43"/>
      <c r="J393" s="42"/>
      <c r="K393" s="43"/>
      <c r="L393" s="42"/>
      <c r="M393" s="43"/>
      <c r="N393" s="42"/>
      <c r="O393" s="43"/>
      <c r="P393" s="42"/>
      <c r="Q393" s="43"/>
      <c r="R393" s="42"/>
      <c r="S393" s="43"/>
      <c r="T393" s="42"/>
      <c r="U393" s="43"/>
      <c r="V393" s="42"/>
      <c r="W393" s="43"/>
      <c r="X393" s="42"/>
      <c r="Y393" s="43"/>
      <c r="Z393" s="42"/>
      <c r="AA393" s="43"/>
      <c r="AB393" s="42"/>
      <c r="AC393" s="43"/>
      <c r="AD393" s="42"/>
      <c r="AE393" s="43"/>
      <c r="AF393" s="42"/>
      <c r="AG393" s="43"/>
      <c r="AH393" s="42"/>
      <c r="AI393" s="44"/>
      <c r="AJ393" s="59">
        <f t="shared" si="63"/>
        <v>0</v>
      </c>
      <c r="AK393" s="58"/>
      <c r="AL393" s="58"/>
    </row>
    <row r="394" spans="2:38" x14ac:dyDescent="0.3">
      <c r="B394" s="62" t="s">
        <v>87</v>
      </c>
      <c r="C394" s="62" t="s">
        <v>87</v>
      </c>
      <c r="D394" s="62" t="s">
        <v>87</v>
      </c>
      <c r="E394" s="43"/>
      <c r="F394" s="42"/>
      <c r="G394" s="43"/>
      <c r="H394" s="42"/>
      <c r="I394" s="43"/>
      <c r="J394" s="42"/>
      <c r="K394" s="43"/>
      <c r="L394" s="42"/>
      <c r="M394" s="43"/>
      <c r="N394" s="42"/>
      <c r="O394" s="43"/>
      <c r="P394" s="42"/>
      <c r="Q394" s="43"/>
      <c r="R394" s="42"/>
      <c r="S394" s="43"/>
      <c r="T394" s="42"/>
      <c r="U394" s="43"/>
      <c r="V394" s="42"/>
      <c r="W394" s="43"/>
      <c r="X394" s="42"/>
      <c r="Y394" s="43"/>
      <c r="Z394" s="42"/>
      <c r="AA394" s="43"/>
      <c r="AB394" s="42"/>
      <c r="AC394" s="43"/>
      <c r="AD394" s="42"/>
      <c r="AE394" s="43"/>
      <c r="AF394" s="42"/>
      <c r="AG394" s="43"/>
      <c r="AH394" s="42"/>
      <c r="AI394" s="44"/>
      <c r="AJ394" s="59">
        <f>SUM(E394:AI394)</f>
        <v>0</v>
      </c>
      <c r="AK394" s="58"/>
      <c r="AL394" s="58"/>
    </row>
    <row r="395" spans="2:38" x14ac:dyDescent="0.3">
      <c r="B395" s="62" t="s">
        <v>99</v>
      </c>
      <c r="C395" s="62" t="s">
        <v>99</v>
      </c>
      <c r="D395" s="62" t="s">
        <v>99</v>
      </c>
      <c r="E395" s="43"/>
      <c r="F395" s="42"/>
      <c r="G395" s="43"/>
      <c r="H395" s="42"/>
      <c r="I395" s="43"/>
      <c r="J395" s="42"/>
      <c r="K395" s="43"/>
      <c r="L395" s="42"/>
      <c r="M395" s="43"/>
      <c r="N395" s="42"/>
      <c r="O395" s="43"/>
      <c r="P395" s="42"/>
      <c r="Q395" s="43"/>
      <c r="R395" s="42"/>
      <c r="S395" s="43"/>
      <c r="T395" s="42"/>
      <c r="U395" s="43"/>
      <c r="V395" s="42"/>
      <c r="W395" s="43"/>
      <c r="X395" s="42"/>
      <c r="Y395" s="43"/>
      <c r="Z395" s="42"/>
      <c r="AA395" s="43"/>
      <c r="AB395" s="42"/>
      <c r="AC395" s="43"/>
      <c r="AD395" s="42"/>
      <c r="AE395" s="43"/>
      <c r="AF395" s="42"/>
      <c r="AG395" s="43"/>
      <c r="AH395" s="42"/>
      <c r="AI395" s="44"/>
      <c r="AJ395" s="59">
        <f t="shared" ref="AJ395:AJ397" si="64">SUM(E395:AI395)</f>
        <v>0</v>
      </c>
      <c r="AK395" s="58"/>
      <c r="AL395" s="58"/>
    </row>
    <row r="396" spans="2:38" x14ac:dyDescent="0.3">
      <c r="B396" s="62" t="s">
        <v>112</v>
      </c>
      <c r="C396" s="62" t="s">
        <v>112</v>
      </c>
      <c r="D396" s="62" t="s">
        <v>112</v>
      </c>
      <c r="E396" s="43"/>
      <c r="F396" s="42"/>
      <c r="G396" s="43"/>
      <c r="H396" s="42"/>
      <c r="I396" s="43"/>
      <c r="J396" s="42"/>
      <c r="K396" s="43"/>
      <c r="L396" s="42"/>
      <c r="M396" s="43"/>
      <c r="N396" s="42"/>
      <c r="O396" s="43"/>
      <c r="P396" s="42"/>
      <c r="Q396" s="43"/>
      <c r="R396" s="42"/>
      <c r="S396" s="43"/>
      <c r="T396" s="42"/>
      <c r="U396" s="43"/>
      <c r="V396" s="42"/>
      <c r="W396" s="43"/>
      <c r="X396" s="42"/>
      <c r="Y396" s="43"/>
      <c r="Z396" s="42"/>
      <c r="AA396" s="43"/>
      <c r="AB396" s="42"/>
      <c r="AC396" s="43"/>
      <c r="AD396" s="42"/>
      <c r="AE396" s="43"/>
      <c r="AF396" s="42"/>
      <c r="AG396" s="43"/>
      <c r="AH396" s="42"/>
      <c r="AI396" s="44"/>
      <c r="AJ396" s="59">
        <f t="shared" si="64"/>
        <v>0</v>
      </c>
      <c r="AK396" s="58"/>
      <c r="AL396" s="58"/>
    </row>
    <row r="397" spans="2:38" x14ac:dyDescent="0.3">
      <c r="B397" s="62" t="s">
        <v>113</v>
      </c>
      <c r="C397" s="62" t="s">
        <v>113</v>
      </c>
      <c r="D397" s="62" t="s">
        <v>113</v>
      </c>
      <c r="E397" s="43"/>
      <c r="F397" s="42"/>
      <c r="G397" s="43"/>
      <c r="H397" s="42"/>
      <c r="I397" s="43"/>
      <c r="J397" s="42"/>
      <c r="K397" s="43"/>
      <c r="L397" s="42"/>
      <c r="M397" s="43"/>
      <c r="N397" s="42"/>
      <c r="O397" s="43"/>
      <c r="P397" s="42"/>
      <c r="Q397" s="43"/>
      <c r="R397" s="42"/>
      <c r="S397" s="43"/>
      <c r="T397" s="42"/>
      <c r="U397" s="43"/>
      <c r="V397" s="42"/>
      <c r="W397" s="43"/>
      <c r="X397" s="42"/>
      <c r="Y397" s="43"/>
      <c r="Z397" s="42"/>
      <c r="AA397" s="43"/>
      <c r="AB397" s="42"/>
      <c r="AC397" s="43"/>
      <c r="AD397" s="42"/>
      <c r="AE397" s="43"/>
      <c r="AF397" s="42"/>
      <c r="AG397" s="43"/>
      <c r="AH397" s="42"/>
      <c r="AI397" s="44"/>
      <c r="AJ397" s="59">
        <f t="shared" si="64"/>
        <v>0</v>
      </c>
      <c r="AK397" s="58"/>
      <c r="AL397" s="58"/>
    </row>
    <row r="398" spans="2:38" x14ac:dyDescent="0.3">
      <c r="B398" s="62" t="s">
        <v>114</v>
      </c>
      <c r="C398" s="62" t="s">
        <v>114</v>
      </c>
      <c r="D398" s="62" t="s">
        <v>114</v>
      </c>
      <c r="E398" s="43"/>
      <c r="F398" s="42"/>
      <c r="G398" s="43"/>
      <c r="H398" s="42"/>
      <c r="I398" s="43"/>
      <c r="J398" s="42"/>
      <c r="K398" s="43"/>
      <c r="L398" s="42"/>
      <c r="M398" s="43"/>
      <c r="N398" s="42"/>
      <c r="O398" s="43"/>
      <c r="P398" s="42"/>
      <c r="Q398" s="43"/>
      <c r="R398" s="42"/>
      <c r="S398" s="43"/>
      <c r="T398" s="42"/>
      <c r="U398" s="43"/>
      <c r="V398" s="42"/>
      <c r="W398" s="43"/>
      <c r="X398" s="42"/>
      <c r="Y398" s="43"/>
      <c r="Z398" s="42"/>
      <c r="AA398" s="43"/>
      <c r="AB398" s="42"/>
      <c r="AC398" s="43"/>
      <c r="AD398" s="42"/>
      <c r="AE398" s="43"/>
      <c r="AF398" s="42"/>
      <c r="AG398" s="43"/>
      <c r="AH398" s="42"/>
      <c r="AI398" s="44"/>
      <c r="AJ398" s="59">
        <f>SUM(E398:AI398)</f>
        <v>0</v>
      </c>
      <c r="AK398" s="58"/>
      <c r="AL398" s="58"/>
    </row>
    <row r="399" spans="2:38" x14ac:dyDescent="0.3">
      <c r="B399" s="62" t="s">
        <v>115</v>
      </c>
      <c r="C399" s="62" t="s">
        <v>115</v>
      </c>
      <c r="D399" s="62" t="s">
        <v>115</v>
      </c>
      <c r="E399" s="43"/>
      <c r="F399" s="42"/>
      <c r="G399" s="43"/>
      <c r="H399" s="42"/>
      <c r="I399" s="43"/>
      <c r="J399" s="42"/>
      <c r="K399" s="43"/>
      <c r="L399" s="42"/>
      <c r="M399" s="43"/>
      <c r="N399" s="42"/>
      <c r="O399" s="43"/>
      <c r="P399" s="42"/>
      <c r="Q399" s="43"/>
      <c r="R399" s="42"/>
      <c r="S399" s="43"/>
      <c r="T399" s="42"/>
      <c r="U399" s="43"/>
      <c r="V399" s="42"/>
      <c r="W399" s="43"/>
      <c r="X399" s="42"/>
      <c r="Y399" s="43"/>
      <c r="Z399" s="42"/>
      <c r="AA399" s="43"/>
      <c r="AB399" s="42"/>
      <c r="AC399" s="43"/>
      <c r="AD399" s="42"/>
      <c r="AE399" s="43"/>
      <c r="AF399" s="42"/>
      <c r="AG399" s="43"/>
      <c r="AH399" s="42"/>
      <c r="AI399" s="44"/>
      <c r="AJ399" s="59">
        <f t="shared" ref="AJ399:AJ400" si="65">SUM(E399:AI399)</f>
        <v>0</v>
      </c>
      <c r="AK399" s="58"/>
      <c r="AL399" s="58"/>
    </row>
    <row r="400" spans="2:38" x14ac:dyDescent="0.3">
      <c r="B400" s="62" t="s">
        <v>122</v>
      </c>
      <c r="C400" s="62" t="s">
        <v>122</v>
      </c>
      <c r="D400" s="62" t="s">
        <v>122</v>
      </c>
      <c r="E400" s="43"/>
      <c r="F400" s="42"/>
      <c r="G400" s="43"/>
      <c r="H400" s="42"/>
      <c r="I400" s="43"/>
      <c r="J400" s="42"/>
      <c r="K400" s="43"/>
      <c r="L400" s="42"/>
      <c r="M400" s="43"/>
      <c r="N400" s="42"/>
      <c r="O400" s="43"/>
      <c r="P400" s="42"/>
      <c r="Q400" s="43"/>
      <c r="R400" s="42"/>
      <c r="S400" s="43"/>
      <c r="T400" s="42"/>
      <c r="U400" s="43"/>
      <c r="V400" s="42"/>
      <c r="W400" s="43"/>
      <c r="X400" s="42"/>
      <c r="Y400" s="43"/>
      <c r="Z400" s="42"/>
      <c r="AA400" s="43"/>
      <c r="AB400" s="42"/>
      <c r="AC400" s="43"/>
      <c r="AD400" s="42"/>
      <c r="AE400" s="43"/>
      <c r="AF400" s="42"/>
      <c r="AG400" s="43"/>
      <c r="AH400" s="42"/>
      <c r="AI400" s="44"/>
      <c r="AJ400" s="59">
        <f t="shared" si="65"/>
        <v>0</v>
      </c>
      <c r="AK400" s="58"/>
      <c r="AL400" s="58"/>
    </row>
    <row r="401" spans="2:38" x14ac:dyDescent="0.3">
      <c r="B401" s="4" t="s">
        <v>128</v>
      </c>
      <c r="C401" s="4"/>
      <c r="D401" s="4"/>
      <c r="E401" s="43"/>
      <c r="F401" s="42"/>
      <c r="G401" s="43"/>
      <c r="H401" s="42"/>
      <c r="I401" s="43"/>
      <c r="J401" s="42"/>
      <c r="K401" s="43"/>
      <c r="L401" s="42"/>
      <c r="M401" s="43"/>
      <c r="N401" s="42"/>
      <c r="O401" s="43"/>
      <c r="P401" s="42"/>
      <c r="Q401" s="43"/>
      <c r="R401" s="42"/>
      <c r="S401" s="43"/>
      <c r="T401" s="42"/>
      <c r="U401" s="43"/>
      <c r="V401" s="42"/>
      <c r="W401" s="43"/>
      <c r="X401" s="42"/>
      <c r="Y401" s="43"/>
      <c r="Z401" s="42"/>
      <c r="AA401" s="43"/>
      <c r="AB401" s="42"/>
      <c r="AC401" s="43"/>
      <c r="AD401" s="42"/>
      <c r="AE401" s="43"/>
      <c r="AF401" s="42"/>
      <c r="AG401" s="43"/>
      <c r="AH401" s="42"/>
      <c r="AI401" s="44"/>
      <c r="AJ401" s="58">
        <f>SUM(E401:AI401)</f>
        <v>0</v>
      </c>
      <c r="AK401" s="58"/>
      <c r="AL401" s="58"/>
    </row>
    <row r="402" spans="2:38" x14ac:dyDescent="0.3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H402" s="3"/>
      <c r="AI402" s="3"/>
      <c r="AJ402" s="3"/>
      <c r="AK402" s="3"/>
    </row>
    <row r="403" spans="2:38" x14ac:dyDescent="0.3">
      <c r="B403" s="41">
        <v>45536</v>
      </c>
    </row>
    <row r="405" spans="2:38" x14ac:dyDescent="0.3">
      <c r="B405" s="34" t="s">
        <v>3</v>
      </c>
      <c r="C405" s="4"/>
      <c r="D405" s="4"/>
      <c r="E405" s="35">
        <f>+B403</f>
        <v>45536</v>
      </c>
      <c r="F405" s="35">
        <f>+E405+1</f>
        <v>45537</v>
      </c>
      <c r="G405" s="35">
        <f t="shared" ref="G405:AH405" si="66">+F405+1</f>
        <v>45538</v>
      </c>
      <c r="H405" s="35">
        <f t="shared" si="66"/>
        <v>45539</v>
      </c>
      <c r="I405" s="35">
        <f t="shared" si="66"/>
        <v>45540</v>
      </c>
      <c r="J405" s="35">
        <f t="shared" si="66"/>
        <v>45541</v>
      </c>
      <c r="K405" s="35">
        <f t="shared" si="66"/>
        <v>45542</v>
      </c>
      <c r="L405" s="35">
        <f t="shared" si="66"/>
        <v>45543</v>
      </c>
      <c r="M405" s="35">
        <f t="shared" si="66"/>
        <v>45544</v>
      </c>
      <c r="N405" s="35">
        <f t="shared" si="66"/>
        <v>45545</v>
      </c>
      <c r="O405" s="35">
        <f t="shared" si="66"/>
        <v>45546</v>
      </c>
      <c r="P405" s="35">
        <f t="shared" si="66"/>
        <v>45547</v>
      </c>
      <c r="Q405" s="35">
        <f t="shared" si="66"/>
        <v>45548</v>
      </c>
      <c r="R405" s="35">
        <f t="shared" si="66"/>
        <v>45549</v>
      </c>
      <c r="S405" s="35">
        <f t="shared" si="66"/>
        <v>45550</v>
      </c>
      <c r="T405" s="35">
        <f t="shared" si="66"/>
        <v>45551</v>
      </c>
      <c r="U405" s="35">
        <f t="shared" si="66"/>
        <v>45552</v>
      </c>
      <c r="V405" s="35">
        <f t="shared" si="66"/>
        <v>45553</v>
      </c>
      <c r="W405" s="35">
        <f t="shared" si="66"/>
        <v>45554</v>
      </c>
      <c r="X405" s="35">
        <f t="shared" si="66"/>
        <v>45555</v>
      </c>
      <c r="Y405" s="35">
        <f t="shared" si="66"/>
        <v>45556</v>
      </c>
      <c r="Z405" s="35">
        <f t="shared" si="66"/>
        <v>45557</v>
      </c>
      <c r="AA405" s="35">
        <f t="shared" si="66"/>
        <v>45558</v>
      </c>
      <c r="AB405" s="35">
        <f t="shared" si="66"/>
        <v>45559</v>
      </c>
      <c r="AC405" s="35">
        <f t="shared" si="66"/>
        <v>45560</v>
      </c>
      <c r="AD405" s="35">
        <f t="shared" si="66"/>
        <v>45561</v>
      </c>
      <c r="AE405" s="35">
        <f t="shared" si="66"/>
        <v>45562</v>
      </c>
      <c r="AF405" s="35">
        <f t="shared" si="66"/>
        <v>45563</v>
      </c>
      <c r="AG405" s="35">
        <f t="shared" si="66"/>
        <v>45564</v>
      </c>
      <c r="AH405" s="35">
        <f t="shared" si="66"/>
        <v>45565</v>
      </c>
      <c r="AI405" s="35" t="s">
        <v>109</v>
      </c>
      <c r="AJ405" s="67" t="s">
        <v>2</v>
      </c>
      <c r="AK405" s="68"/>
      <c r="AL405" s="68"/>
    </row>
    <row r="406" spans="2:38" x14ac:dyDescent="0.3">
      <c r="B406" s="13" t="s">
        <v>2</v>
      </c>
      <c r="C406" s="13"/>
      <c r="D406" s="13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45">
        <v>0</v>
      </c>
      <c r="AJ406" s="69">
        <f>SUM(AJ407:AK450)</f>
        <v>0</v>
      </c>
      <c r="AK406" s="70"/>
      <c r="AL406" s="70"/>
    </row>
    <row r="407" spans="2:38" x14ac:dyDescent="0.3">
      <c r="B407" s="62" t="s">
        <v>4</v>
      </c>
      <c r="C407" s="62"/>
      <c r="D407" s="62"/>
      <c r="E407" s="43"/>
      <c r="F407" s="42"/>
      <c r="G407" s="43"/>
      <c r="H407" s="42"/>
      <c r="I407" s="43"/>
      <c r="J407" s="42"/>
      <c r="K407" s="43"/>
      <c r="L407" s="42"/>
      <c r="M407" s="43"/>
      <c r="N407" s="42"/>
      <c r="O407" s="43"/>
      <c r="P407" s="42"/>
      <c r="Q407" s="43"/>
      <c r="R407" s="42"/>
      <c r="S407" s="43"/>
      <c r="T407" s="42"/>
      <c r="U407" s="43"/>
      <c r="V407" s="42"/>
      <c r="W407" s="43"/>
      <c r="X407" s="42"/>
      <c r="Y407" s="43"/>
      <c r="Z407" s="42"/>
      <c r="AA407" s="43"/>
      <c r="AB407" s="42"/>
      <c r="AC407" s="43"/>
      <c r="AD407" s="42"/>
      <c r="AE407" s="43"/>
      <c r="AF407" s="42"/>
      <c r="AG407" s="43"/>
      <c r="AH407" s="42"/>
      <c r="AI407" s="44"/>
      <c r="AJ407" s="59">
        <f>SUM(E407:AI407)</f>
        <v>0</v>
      </c>
      <c r="AK407" s="58"/>
      <c r="AL407" s="58"/>
    </row>
    <row r="408" spans="2:38" x14ac:dyDescent="0.3">
      <c r="B408" s="62" t="s">
        <v>5</v>
      </c>
      <c r="C408" s="62" t="s">
        <v>5</v>
      </c>
      <c r="D408" s="62" t="s">
        <v>5</v>
      </c>
      <c r="E408" s="43"/>
      <c r="F408" s="42"/>
      <c r="G408" s="43"/>
      <c r="H408" s="42"/>
      <c r="I408" s="43"/>
      <c r="J408" s="42"/>
      <c r="K408" s="43"/>
      <c r="L408" s="42"/>
      <c r="M408" s="43"/>
      <c r="N408" s="42"/>
      <c r="O408" s="43"/>
      <c r="P408" s="42"/>
      <c r="Q408" s="43"/>
      <c r="R408" s="42"/>
      <c r="S408" s="43"/>
      <c r="T408" s="42"/>
      <c r="U408" s="43"/>
      <c r="V408" s="42"/>
      <c r="W408" s="43"/>
      <c r="X408" s="42"/>
      <c r="Y408" s="43"/>
      <c r="Z408" s="42"/>
      <c r="AA408" s="43"/>
      <c r="AB408" s="42"/>
      <c r="AC408" s="43"/>
      <c r="AD408" s="42"/>
      <c r="AE408" s="43"/>
      <c r="AF408" s="42"/>
      <c r="AG408" s="43"/>
      <c r="AH408" s="42"/>
      <c r="AI408" s="44"/>
      <c r="AJ408" s="59">
        <f>SUM(E408:AI408)</f>
        <v>0</v>
      </c>
      <c r="AK408" s="58"/>
      <c r="AL408" s="58"/>
    </row>
    <row r="409" spans="2:38" x14ac:dyDescent="0.3">
      <c r="B409" s="62" t="s">
        <v>6</v>
      </c>
      <c r="C409" s="62" t="s">
        <v>6</v>
      </c>
      <c r="D409" s="62" t="s">
        <v>6</v>
      </c>
      <c r="E409" s="43"/>
      <c r="F409" s="42"/>
      <c r="G409" s="43"/>
      <c r="H409" s="42"/>
      <c r="I409" s="43"/>
      <c r="J409" s="42"/>
      <c r="K409" s="43"/>
      <c r="L409" s="42"/>
      <c r="M409" s="43"/>
      <c r="N409" s="42"/>
      <c r="O409" s="43"/>
      <c r="P409" s="42"/>
      <c r="Q409" s="43"/>
      <c r="R409" s="42"/>
      <c r="S409" s="43"/>
      <c r="T409" s="42"/>
      <c r="U409" s="43"/>
      <c r="V409" s="42"/>
      <c r="W409" s="43"/>
      <c r="X409" s="42"/>
      <c r="Y409" s="43"/>
      <c r="Z409" s="42"/>
      <c r="AA409" s="43"/>
      <c r="AB409" s="42"/>
      <c r="AC409" s="43"/>
      <c r="AD409" s="42"/>
      <c r="AE409" s="43"/>
      <c r="AF409" s="42"/>
      <c r="AG409" s="43"/>
      <c r="AH409" s="42"/>
      <c r="AI409" s="44"/>
      <c r="AJ409" s="59">
        <f t="shared" ref="AJ409" si="67">SUM(E409:AI409)</f>
        <v>0</v>
      </c>
      <c r="AK409" s="58"/>
      <c r="AL409" s="58"/>
    </row>
    <row r="410" spans="2:38" x14ac:dyDescent="0.3">
      <c r="B410" s="62" t="s">
        <v>119</v>
      </c>
      <c r="C410" s="62" t="s">
        <v>119</v>
      </c>
      <c r="D410" s="62" t="s">
        <v>119</v>
      </c>
      <c r="E410" s="43"/>
      <c r="F410" s="42"/>
      <c r="G410" s="43"/>
      <c r="H410" s="42"/>
      <c r="I410" s="43"/>
      <c r="J410" s="42"/>
      <c r="K410" s="43"/>
      <c r="L410" s="42"/>
      <c r="M410" s="43"/>
      <c r="N410" s="42"/>
      <c r="O410" s="43"/>
      <c r="P410" s="42"/>
      <c r="Q410" s="43"/>
      <c r="R410" s="42"/>
      <c r="S410" s="43"/>
      <c r="T410" s="42"/>
      <c r="U410" s="43"/>
      <c r="V410" s="42"/>
      <c r="W410" s="43"/>
      <c r="X410" s="42"/>
      <c r="Y410" s="43"/>
      <c r="Z410" s="42"/>
      <c r="AA410" s="43"/>
      <c r="AB410" s="42"/>
      <c r="AC410" s="43"/>
      <c r="AD410" s="42"/>
      <c r="AE410" s="43"/>
      <c r="AF410" s="42"/>
      <c r="AG410" s="43"/>
      <c r="AH410" s="42"/>
      <c r="AI410" s="44"/>
      <c r="AJ410" s="59">
        <f>SUM(E410:AI410)</f>
        <v>0</v>
      </c>
      <c r="AK410" s="58"/>
      <c r="AL410" s="58"/>
    </row>
    <row r="411" spans="2:38" x14ac:dyDescent="0.3">
      <c r="B411" s="62" t="s">
        <v>7</v>
      </c>
      <c r="C411" s="62" t="s">
        <v>7</v>
      </c>
      <c r="D411" s="62" t="s">
        <v>7</v>
      </c>
      <c r="E411" s="43"/>
      <c r="F411" s="42"/>
      <c r="G411" s="43"/>
      <c r="H411" s="42"/>
      <c r="I411" s="43"/>
      <c r="J411" s="42"/>
      <c r="K411" s="43"/>
      <c r="L411" s="42"/>
      <c r="M411" s="43"/>
      <c r="N411" s="42"/>
      <c r="O411" s="43"/>
      <c r="P411" s="42"/>
      <c r="Q411" s="43"/>
      <c r="R411" s="42"/>
      <c r="S411" s="43"/>
      <c r="T411" s="42"/>
      <c r="U411" s="43"/>
      <c r="V411" s="42"/>
      <c r="W411" s="43"/>
      <c r="X411" s="42"/>
      <c r="Y411" s="43"/>
      <c r="Z411" s="42"/>
      <c r="AA411" s="43"/>
      <c r="AB411" s="42"/>
      <c r="AC411" s="43"/>
      <c r="AD411" s="42"/>
      <c r="AE411" s="43"/>
      <c r="AF411" s="42"/>
      <c r="AG411" s="43"/>
      <c r="AH411" s="42"/>
      <c r="AI411" s="44"/>
      <c r="AJ411" s="59">
        <f t="shared" ref="AJ411:AJ443" si="68">SUM(E411:AI411)</f>
        <v>0</v>
      </c>
      <c r="AK411" s="58"/>
      <c r="AL411" s="58"/>
    </row>
    <row r="412" spans="2:38" x14ac:dyDescent="0.3">
      <c r="B412" s="62" t="s">
        <v>8</v>
      </c>
      <c r="C412" s="62" t="s">
        <v>8</v>
      </c>
      <c r="D412" s="62" t="s">
        <v>8</v>
      </c>
      <c r="E412" s="43"/>
      <c r="F412" s="42"/>
      <c r="G412" s="43"/>
      <c r="H412" s="42"/>
      <c r="I412" s="43"/>
      <c r="J412" s="42"/>
      <c r="K412" s="43"/>
      <c r="L412" s="42"/>
      <c r="M412" s="43"/>
      <c r="N412" s="42"/>
      <c r="O412" s="43"/>
      <c r="P412" s="42"/>
      <c r="Q412" s="43"/>
      <c r="R412" s="42"/>
      <c r="S412" s="43"/>
      <c r="T412" s="42"/>
      <c r="U412" s="43"/>
      <c r="V412" s="42"/>
      <c r="W412" s="43"/>
      <c r="X412" s="42"/>
      <c r="Y412" s="43"/>
      <c r="Z412" s="42"/>
      <c r="AA412" s="43"/>
      <c r="AB412" s="42"/>
      <c r="AC412" s="43"/>
      <c r="AD412" s="42"/>
      <c r="AE412" s="43"/>
      <c r="AF412" s="42"/>
      <c r="AG412" s="43"/>
      <c r="AH412" s="42"/>
      <c r="AI412" s="44"/>
      <c r="AJ412" s="59">
        <f t="shared" si="68"/>
        <v>0</v>
      </c>
      <c r="AK412" s="58"/>
      <c r="AL412" s="58"/>
    </row>
    <row r="413" spans="2:38" x14ac:dyDescent="0.3">
      <c r="B413" s="62" t="s">
        <v>9</v>
      </c>
      <c r="C413" s="62" t="s">
        <v>9</v>
      </c>
      <c r="D413" s="62" t="s">
        <v>9</v>
      </c>
      <c r="E413" s="43"/>
      <c r="F413" s="42"/>
      <c r="G413" s="43"/>
      <c r="H413" s="42"/>
      <c r="I413" s="43"/>
      <c r="J413" s="42"/>
      <c r="K413" s="43"/>
      <c r="L413" s="42"/>
      <c r="M413" s="43"/>
      <c r="N413" s="42"/>
      <c r="O413" s="43"/>
      <c r="P413" s="42"/>
      <c r="Q413" s="43"/>
      <c r="R413" s="42"/>
      <c r="S413" s="43"/>
      <c r="T413" s="42"/>
      <c r="U413" s="43"/>
      <c r="V413" s="42"/>
      <c r="W413" s="43"/>
      <c r="X413" s="42"/>
      <c r="Y413" s="43"/>
      <c r="Z413" s="42"/>
      <c r="AA413" s="43"/>
      <c r="AB413" s="42"/>
      <c r="AC413" s="43"/>
      <c r="AD413" s="42"/>
      <c r="AE413" s="43"/>
      <c r="AF413" s="42"/>
      <c r="AG413" s="43"/>
      <c r="AH413" s="42"/>
      <c r="AI413" s="44"/>
      <c r="AJ413" s="59">
        <f t="shared" si="68"/>
        <v>0</v>
      </c>
      <c r="AK413" s="58"/>
      <c r="AL413" s="58"/>
    </row>
    <row r="414" spans="2:38" x14ac:dyDescent="0.3">
      <c r="B414" s="62" t="s">
        <v>10</v>
      </c>
      <c r="C414" s="62" t="s">
        <v>10</v>
      </c>
      <c r="D414" s="62" t="s">
        <v>10</v>
      </c>
      <c r="E414" s="43"/>
      <c r="F414" s="42"/>
      <c r="G414" s="43"/>
      <c r="H414" s="42"/>
      <c r="I414" s="43"/>
      <c r="J414" s="42"/>
      <c r="K414" s="43"/>
      <c r="L414" s="42"/>
      <c r="M414" s="43"/>
      <c r="N414" s="42"/>
      <c r="O414" s="43"/>
      <c r="P414" s="42"/>
      <c r="Q414" s="43"/>
      <c r="R414" s="42"/>
      <c r="S414" s="43"/>
      <c r="T414" s="42"/>
      <c r="U414" s="43"/>
      <c r="V414" s="42"/>
      <c r="W414" s="43"/>
      <c r="X414" s="42"/>
      <c r="Y414" s="43"/>
      <c r="Z414" s="42"/>
      <c r="AA414" s="43"/>
      <c r="AB414" s="42"/>
      <c r="AC414" s="43"/>
      <c r="AD414" s="42"/>
      <c r="AE414" s="43"/>
      <c r="AF414" s="42"/>
      <c r="AG414" s="43"/>
      <c r="AH414" s="42"/>
      <c r="AI414" s="44"/>
      <c r="AJ414" s="59">
        <f t="shared" si="68"/>
        <v>0</v>
      </c>
      <c r="AK414" s="58"/>
      <c r="AL414" s="58"/>
    </row>
    <row r="415" spans="2:38" x14ac:dyDescent="0.3">
      <c r="B415" s="62" t="s">
        <v>11</v>
      </c>
      <c r="C415" s="62" t="s">
        <v>11</v>
      </c>
      <c r="D415" s="62" t="s">
        <v>11</v>
      </c>
      <c r="E415" s="43"/>
      <c r="F415" s="42"/>
      <c r="G415" s="43"/>
      <c r="H415" s="42"/>
      <c r="I415" s="43"/>
      <c r="J415" s="42"/>
      <c r="K415" s="43"/>
      <c r="L415" s="42"/>
      <c r="M415" s="43"/>
      <c r="N415" s="42"/>
      <c r="O415" s="43"/>
      <c r="P415" s="42"/>
      <c r="Q415" s="43"/>
      <c r="R415" s="42"/>
      <c r="S415" s="43"/>
      <c r="T415" s="42"/>
      <c r="U415" s="43"/>
      <c r="V415" s="42"/>
      <c r="W415" s="43"/>
      <c r="X415" s="42"/>
      <c r="Y415" s="43"/>
      <c r="Z415" s="42"/>
      <c r="AA415" s="43"/>
      <c r="AB415" s="42"/>
      <c r="AC415" s="43"/>
      <c r="AD415" s="42"/>
      <c r="AE415" s="43"/>
      <c r="AF415" s="42"/>
      <c r="AG415" s="43"/>
      <c r="AH415" s="42"/>
      <c r="AI415" s="44"/>
      <c r="AJ415" s="59">
        <f t="shared" si="68"/>
        <v>0</v>
      </c>
      <c r="AK415" s="58"/>
      <c r="AL415" s="58"/>
    </row>
    <row r="416" spans="2:38" x14ac:dyDescent="0.3">
      <c r="B416" s="62" t="s">
        <v>12</v>
      </c>
      <c r="C416" s="62" t="s">
        <v>12</v>
      </c>
      <c r="D416" s="62" t="s">
        <v>12</v>
      </c>
      <c r="E416" s="43"/>
      <c r="F416" s="42"/>
      <c r="G416" s="43"/>
      <c r="H416" s="42"/>
      <c r="I416" s="43"/>
      <c r="J416" s="42"/>
      <c r="K416" s="43"/>
      <c r="L416" s="42"/>
      <c r="M416" s="43"/>
      <c r="N416" s="42"/>
      <c r="O416" s="43"/>
      <c r="P416" s="42"/>
      <c r="Q416" s="43"/>
      <c r="R416" s="42"/>
      <c r="S416" s="43"/>
      <c r="T416" s="42"/>
      <c r="U416" s="43"/>
      <c r="V416" s="42"/>
      <c r="W416" s="43"/>
      <c r="X416" s="42"/>
      <c r="Y416" s="43"/>
      <c r="Z416" s="42"/>
      <c r="AA416" s="43"/>
      <c r="AB416" s="42"/>
      <c r="AC416" s="43"/>
      <c r="AD416" s="42"/>
      <c r="AE416" s="43"/>
      <c r="AF416" s="42"/>
      <c r="AG416" s="43"/>
      <c r="AH416" s="42"/>
      <c r="AI416" s="44"/>
      <c r="AJ416" s="59">
        <f t="shared" si="68"/>
        <v>0</v>
      </c>
      <c r="AK416" s="58"/>
      <c r="AL416" s="58"/>
    </row>
    <row r="417" spans="2:38" x14ac:dyDescent="0.3">
      <c r="B417" s="62" t="s">
        <v>13</v>
      </c>
      <c r="C417" s="62" t="s">
        <v>13</v>
      </c>
      <c r="D417" s="62" t="s">
        <v>13</v>
      </c>
      <c r="E417" s="43"/>
      <c r="F417" s="42"/>
      <c r="G417" s="43"/>
      <c r="H417" s="42"/>
      <c r="I417" s="43"/>
      <c r="J417" s="42"/>
      <c r="K417" s="43"/>
      <c r="L417" s="42"/>
      <c r="M417" s="43"/>
      <c r="N417" s="42"/>
      <c r="O417" s="43"/>
      <c r="P417" s="42"/>
      <c r="Q417" s="43"/>
      <c r="R417" s="42"/>
      <c r="S417" s="43"/>
      <c r="T417" s="42"/>
      <c r="U417" s="43"/>
      <c r="V417" s="42"/>
      <c r="W417" s="43"/>
      <c r="X417" s="42"/>
      <c r="Y417" s="43"/>
      <c r="Z417" s="42"/>
      <c r="AA417" s="43"/>
      <c r="AB417" s="42"/>
      <c r="AC417" s="43"/>
      <c r="AD417" s="42"/>
      <c r="AE417" s="43"/>
      <c r="AF417" s="42"/>
      <c r="AG417" s="43"/>
      <c r="AH417" s="42"/>
      <c r="AI417" s="44"/>
      <c r="AJ417" s="59">
        <f t="shared" si="68"/>
        <v>0</v>
      </c>
      <c r="AK417" s="58"/>
      <c r="AL417" s="58"/>
    </row>
    <row r="418" spans="2:38" x14ac:dyDescent="0.3">
      <c r="B418" s="62" t="s">
        <v>14</v>
      </c>
      <c r="C418" s="62" t="s">
        <v>14</v>
      </c>
      <c r="D418" s="62" t="s">
        <v>14</v>
      </c>
      <c r="E418" s="43"/>
      <c r="F418" s="42"/>
      <c r="G418" s="43"/>
      <c r="H418" s="42"/>
      <c r="I418" s="43"/>
      <c r="J418" s="42"/>
      <c r="K418" s="43"/>
      <c r="L418" s="42"/>
      <c r="M418" s="43"/>
      <c r="N418" s="42"/>
      <c r="O418" s="43"/>
      <c r="P418" s="42"/>
      <c r="Q418" s="43"/>
      <c r="R418" s="42"/>
      <c r="S418" s="43"/>
      <c r="T418" s="42"/>
      <c r="U418" s="43"/>
      <c r="V418" s="42"/>
      <c r="W418" s="43"/>
      <c r="X418" s="42"/>
      <c r="Y418" s="43"/>
      <c r="Z418" s="42"/>
      <c r="AA418" s="43"/>
      <c r="AB418" s="42"/>
      <c r="AC418" s="43"/>
      <c r="AD418" s="42"/>
      <c r="AE418" s="43"/>
      <c r="AF418" s="42"/>
      <c r="AG418" s="43"/>
      <c r="AH418" s="42"/>
      <c r="AI418" s="44"/>
      <c r="AJ418" s="59">
        <f t="shared" si="68"/>
        <v>0</v>
      </c>
      <c r="AK418" s="58"/>
      <c r="AL418" s="58"/>
    </row>
    <row r="419" spans="2:38" x14ac:dyDescent="0.3">
      <c r="B419" s="62" t="s">
        <v>15</v>
      </c>
      <c r="C419" s="62" t="s">
        <v>15</v>
      </c>
      <c r="D419" s="62" t="s">
        <v>15</v>
      </c>
      <c r="E419" s="43"/>
      <c r="F419" s="42"/>
      <c r="G419" s="43"/>
      <c r="H419" s="42"/>
      <c r="I419" s="43"/>
      <c r="J419" s="42"/>
      <c r="K419" s="43"/>
      <c r="L419" s="42"/>
      <c r="M419" s="43"/>
      <c r="N419" s="42"/>
      <c r="O419" s="43"/>
      <c r="P419" s="42"/>
      <c r="Q419" s="43"/>
      <c r="R419" s="42"/>
      <c r="S419" s="43"/>
      <c r="T419" s="42"/>
      <c r="U419" s="43"/>
      <c r="V419" s="42"/>
      <c r="W419" s="43"/>
      <c r="X419" s="42"/>
      <c r="Y419" s="43"/>
      <c r="Z419" s="42"/>
      <c r="AA419" s="43"/>
      <c r="AB419" s="42"/>
      <c r="AC419" s="43"/>
      <c r="AD419" s="42"/>
      <c r="AE419" s="43"/>
      <c r="AF419" s="42"/>
      <c r="AG419" s="43"/>
      <c r="AH419" s="42"/>
      <c r="AI419" s="44"/>
      <c r="AJ419" s="59">
        <f t="shared" si="68"/>
        <v>0</v>
      </c>
      <c r="AK419" s="58"/>
      <c r="AL419" s="58"/>
    </row>
    <row r="420" spans="2:38" x14ac:dyDescent="0.3">
      <c r="B420" s="62" t="s">
        <v>16</v>
      </c>
      <c r="C420" s="62" t="s">
        <v>16</v>
      </c>
      <c r="D420" s="62" t="s">
        <v>16</v>
      </c>
      <c r="E420" s="43"/>
      <c r="F420" s="42"/>
      <c r="G420" s="43"/>
      <c r="H420" s="42"/>
      <c r="I420" s="43"/>
      <c r="J420" s="42"/>
      <c r="K420" s="43"/>
      <c r="L420" s="42"/>
      <c r="M420" s="43"/>
      <c r="N420" s="42"/>
      <c r="O420" s="43"/>
      <c r="P420" s="42"/>
      <c r="Q420" s="43"/>
      <c r="R420" s="42"/>
      <c r="S420" s="43"/>
      <c r="T420" s="42"/>
      <c r="U420" s="43"/>
      <c r="V420" s="42"/>
      <c r="W420" s="43"/>
      <c r="X420" s="42"/>
      <c r="Y420" s="43"/>
      <c r="Z420" s="42"/>
      <c r="AA420" s="43"/>
      <c r="AB420" s="42"/>
      <c r="AC420" s="43"/>
      <c r="AD420" s="42"/>
      <c r="AE420" s="43"/>
      <c r="AF420" s="42"/>
      <c r="AG420" s="43"/>
      <c r="AH420" s="42"/>
      <c r="AI420" s="44"/>
      <c r="AJ420" s="59">
        <f t="shared" si="68"/>
        <v>0</v>
      </c>
      <c r="AK420" s="58"/>
      <c r="AL420" s="58"/>
    </row>
    <row r="421" spans="2:38" x14ac:dyDescent="0.3">
      <c r="B421" s="62" t="s">
        <v>17</v>
      </c>
      <c r="C421" s="62" t="s">
        <v>17</v>
      </c>
      <c r="D421" s="62" t="s">
        <v>17</v>
      </c>
      <c r="E421" s="43"/>
      <c r="F421" s="42"/>
      <c r="G421" s="43"/>
      <c r="H421" s="42"/>
      <c r="I421" s="43"/>
      <c r="J421" s="42"/>
      <c r="K421" s="43"/>
      <c r="L421" s="42"/>
      <c r="M421" s="43"/>
      <c r="N421" s="42"/>
      <c r="O421" s="43"/>
      <c r="P421" s="42"/>
      <c r="Q421" s="43"/>
      <c r="R421" s="42"/>
      <c r="S421" s="43"/>
      <c r="T421" s="42"/>
      <c r="U421" s="43"/>
      <c r="V421" s="42"/>
      <c r="W421" s="43"/>
      <c r="X421" s="42"/>
      <c r="Y421" s="43"/>
      <c r="Z421" s="42"/>
      <c r="AA421" s="43"/>
      <c r="AB421" s="42"/>
      <c r="AC421" s="43"/>
      <c r="AD421" s="42"/>
      <c r="AE421" s="43"/>
      <c r="AF421" s="42"/>
      <c r="AG421" s="43"/>
      <c r="AH421" s="42"/>
      <c r="AI421" s="44"/>
      <c r="AJ421" s="59">
        <f t="shared" si="68"/>
        <v>0</v>
      </c>
      <c r="AK421" s="58"/>
      <c r="AL421" s="58"/>
    </row>
    <row r="422" spans="2:38" x14ac:dyDescent="0.3">
      <c r="B422" s="62" t="s">
        <v>18</v>
      </c>
      <c r="C422" s="62" t="s">
        <v>18</v>
      </c>
      <c r="D422" s="62" t="s">
        <v>18</v>
      </c>
      <c r="E422" s="43"/>
      <c r="F422" s="42"/>
      <c r="G422" s="43"/>
      <c r="H422" s="42"/>
      <c r="I422" s="43"/>
      <c r="J422" s="42"/>
      <c r="K422" s="43"/>
      <c r="L422" s="42"/>
      <c r="M422" s="43"/>
      <c r="N422" s="42"/>
      <c r="O422" s="43"/>
      <c r="P422" s="42"/>
      <c r="Q422" s="43"/>
      <c r="R422" s="42"/>
      <c r="S422" s="43"/>
      <c r="T422" s="42"/>
      <c r="U422" s="43"/>
      <c r="V422" s="42"/>
      <c r="W422" s="43"/>
      <c r="X422" s="42"/>
      <c r="Y422" s="43"/>
      <c r="Z422" s="42"/>
      <c r="AA422" s="43"/>
      <c r="AB422" s="42"/>
      <c r="AC422" s="43"/>
      <c r="AD422" s="42"/>
      <c r="AE422" s="43"/>
      <c r="AF422" s="42"/>
      <c r="AG422" s="43"/>
      <c r="AH422" s="42"/>
      <c r="AI422" s="44"/>
      <c r="AJ422" s="59">
        <f t="shared" si="68"/>
        <v>0</v>
      </c>
      <c r="AK422" s="58"/>
      <c r="AL422" s="58"/>
    </row>
    <row r="423" spans="2:38" x14ac:dyDescent="0.3">
      <c r="B423" s="62" t="s">
        <v>19</v>
      </c>
      <c r="C423" s="62" t="s">
        <v>19</v>
      </c>
      <c r="D423" s="62" t="s">
        <v>19</v>
      </c>
      <c r="E423" s="43"/>
      <c r="F423" s="42"/>
      <c r="G423" s="43"/>
      <c r="H423" s="42"/>
      <c r="I423" s="43"/>
      <c r="J423" s="42"/>
      <c r="K423" s="43"/>
      <c r="L423" s="42"/>
      <c r="M423" s="43"/>
      <c r="N423" s="42"/>
      <c r="O423" s="43"/>
      <c r="P423" s="42"/>
      <c r="Q423" s="43"/>
      <c r="R423" s="42"/>
      <c r="S423" s="43"/>
      <c r="T423" s="42"/>
      <c r="U423" s="43"/>
      <c r="V423" s="42"/>
      <c r="W423" s="43"/>
      <c r="X423" s="42"/>
      <c r="Y423" s="43"/>
      <c r="Z423" s="42"/>
      <c r="AA423" s="43"/>
      <c r="AB423" s="42"/>
      <c r="AC423" s="43"/>
      <c r="AD423" s="42"/>
      <c r="AE423" s="43"/>
      <c r="AF423" s="42"/>
      <c r="AG423" s="43"/>
      <c r="AH423" s="42"/>
      <c r="AI423" s="44"/>
      <c r="AJ423" s="59">
        <f t="shared" si="68"/>
        <v>0</v>
      </c>
      <c r="AK423" s="58"/>
      <c r="AL423" s="58"/>
    </row>
    <row r="424" spans="2:38" x14ac:dyDescent="0.3">
      <c r="B424" s="62" t="s">
        <v>20</v>
      </c>
      <c r="C424" s="62" t="s">
        <v>20</v>
      </c>
      <c r="D424" s="62" t="s">
        <v>20</v>
      </c>
      <c r="E424" s="43"/>
      <c r="F424" s="42"/>
      <c r="G424" s="43"/>
      <c r="H424" s="42"/>
      <c r="I424" s="43"/>
      <c r="J424" s="42"/>
      <c r="K424" s="43"/>
      <c r="L424" s="42"/>
      <c r="M424" s="43"/>
      <c r="N424" s="42"/>
      <c r="O424" s="43"/>
      <c r="P424" s="42"/>
      <c r="Q424" s="43"/>
      <c r="R424" s="42"/>
      <c r="S424" s="43"/>
      <c r="T424" s="42"/>
      <c r="U424" s="43"/>
      <c r="V424" s="42"/>
      <c r="W424" s="43"/>
      <c r="X424" s="42"/>
      <c r="Y424" s="43"/>
      <c r="Z424" s="42"/>
      <c r="AA424" s="43"/>
      <c r="AB424" s="42"/>
      <c r="AC424" s="43"/>
      <c r="AD424" s="42"/>
      <c r="AE424" s="43"/>
      <c r="AF424" s="42"/>
      <c r="AG424" s="43"/>
      <c r="AH424" s="42"/>
      <c r="AI424" s="44"/>
      <c r="AJ424" s="59">
        <f t="shared" si="68"/>
        <v>0</v>
      </c>
      <c r="AK424" s="58"/>
      <c r="AL424" s="58"/>
    </row>
    <row r="425" spans="2:38" x14ac:dyDescent="0.3">
      <c r="B425" s="62" t="s">
        <v>21</v>
      </c>
      <c r="C425" s="62" t="s">
        <v>21</v>
      </c>
      <c r="D425" s="62" t="s">
        <v>21</v>
      </c>
      <c r="E425" s="43"/>
      <c r="F425" s="42"/>
      <c r="G425" s="43"/>
      <c r="H425" s="42"/>
      <c r="I425" s="43"/>
      <c r="J425" s="42"/>
      <c r="K425" s="43"/>
      <c r="L425" s="42"/>
      <c r="M425" s="43"/>
      <c r="N425" s="42"/>
      <c r="O425" s="43"/>
      <c r="P425" s="42"/>
      <c r="Q425" s="43"/>
      <c r="R425" s="42"/>
      <c r="S425" s="43"/>
      <c r="T425" s="42"/>
      <c r="U425" s="43"/>
      <c r="V425" s="42"/>
      <c r="W425" s="43"/>
      <c r="X425" s="42"/>
      <c r="Y425" s="43"/>
      <c r="Z425" s="42"/>
      <c r="AA425" s="43"/>
      <c r="AB425" s="42"/>
      <c r="AC425" s="43"/>
      <c r="AD425" s="42"/>
      <c r="AE425" s="43"/>
      <c r="AF425" s="42"/>
      <c r="AG425" s="43"/>
      <c r="AH425" s="42"/>
      <c r="AI425" s="44"/>
      <c r="AJ425" s="59">
        <f t="shared" si="68"/>
        <v>0</v>
      </c>
      <c r="AK425" s="58"/>
      <c r="AL425" s="58"/>
    </row>
    <row r="426" spans="2:38" x14ac:dyDescent="0.3">
      <c r="B426" s="62" t="s">
        <v>22</v>
      </c>
      <c r="C426" s="62" t="s">
        <v>22</v>
      </c>
      <c r="D426" s="62" t="s">
        <v>22</v>
      </c>
      <c r="E426" s="43"/>
      <c r="F426" s="42"/>
      <c r="G426" s="43"/>
      <c r="H426" s="42"/>
      <c r="I426" s="43"/>
      <c r="J426" s="42"/>
      <c r="K426" s="43"/>
      <c r="L426" s="42"/>
      <c r="M426" s="43"/>
      <c r="N426" s="42"/>
      <c r="O426" s="43"/>
      <c r="P426" s="42"/>
      <c r="Q426" s="43"/>
      <c r="R426" s="42"/>
      <c r="S426" s="43"/>
      <c r="T426" s="42"/>
      <c r="U426" s="43"/>
      <c r="V426" s="42"/>
      <c r="W426" s="43"/>
      <c r="X426" s="42"/>
      <c r="Y426" s="43"/>
      <c r="Z426" s="42"/>
      <c r="AA426" s="43"/>
      <c r="AB426" s="42"/>
      <c r="AC426" s="43"/>
      <c r="AD426" s="42"/>
      <c r="AE426" s="43"/>
      <c r="AF426" s="42"/>
      <c r="AG426" s="43"/>
      <c r="AH426" s="42"/>
      <c r="AI426" s="44"/>
      <c r="AJ426" s="59">
        <f t="shared" si="68"/>
        <v>0</v>
      </c>
      <c r="AK426" s="58"/>
      <c r="AL426" s="58"/>
    </row>
    <row r="427" spans="2:38" x14ac:dyDescent="0.3">
      <c r="B427" s="62" t="s">
        <v>23</v>
      </c>
      <c r="C427" s="62" t="s">
        <v>23</v>
      </c>
      <c r="D427" s="62" t="s">
        <v>23</v>
      </c>
      <c r="E427" s="43"/>
      <c r="F427" s="42"/>
      <c r="G427" s="43"/>
      <c r="H427" s="42"/>
      <c r="I427" s="43"/>
      <c r="J427" s="42"/>
      <c r="K427" s="43"/>
      <c r="L427" s="42"/>
      <c r="M427" s="43"/>
      <c r="N427" s="42"/>
      <c r="O427" s="43"/>
      <c r="P427" s="42"/>
      <c r="Q427" s="43"/>
      <c r="R427" s="42"/>
      <c r="S427" s="43"/>
      <c r="T427" s="42"/>
      <c r="U427" s="43"/>
      <c r="V427" s="42"/>
      <c r="W427" s="43"/>
      <c r="X427" s="42"/>
      <c r="Y427" s="43"/>
      <c r="Z427" s="42"/>
      <c r="AA427" s="43"/>
      <c r="AB427" s="42"/>
      <c r="AC427" s="43"/>
      <c r="AD427" s="42"/>
      <c r="AE427" s="43"/>
      <c r="AF427" s="42"/>
      <c r="AG427" s="43"/>
      <c r="AH427" s="42"/>
      <c r="AI427" s="44"/>
      <c r="AJ427" s="59">
        <f t="shared" si="68"/>
        <v>0</v>
      </c>
      <c r="AK427" s="58"/>
      <c r="AL427" s="58"/>
    </row>
    <row r="428" spans="2:38" x14ac:dyDescent="0.3">
      <c r="B428" s="62" t="s">
        <v>24</v>
      </c>
      <c r="C428" s="62" t="s">
        <v>24</v>
      </c>
      <c r="D428" s="62" t="s">
        <v>24</v>
      </c>
      <c r="E428" s="43"/>
      <c r="F428" s="42"/>
      <c r="G428" s="43"/>
      <c r="H428" s="42"/>
      <c r="I428" s="43"/>
      <c r="J428" s="42"/>
      <c r="K428" s="43"/>
      <c r="L428" s="42"/>
      <c r="M428" s="43"/>
      <c r="N428" s="42"/>
      <c r="O428" s="43"/>
      <c r="P428" s="42"/>
      <c r="Q428" s="43"/>
      <c r="R428" s="42"/>
      <c r="S428" s="43"/>
      <c r="T428" s="42"/>
      <c r="U428" s="43"/>
      <c r="V428" s="42"/>
      <c r="W428" s="43"/>
      <c r="X428" s="42"/>
      <c r="Y428" s="43"/>
      <c r="Z428" s="42"/>
      <c r="AA428" s="43"/>
      <c r="AB428" s="42"/>
      <c r="AC428" s="43"/>
      <c r="AD428" s="42"/>
      <c r="AE428" s="43"/>
      <c r="AF428" s="42"/>
      <c r="AG428" s="43"/>
      <c r="AH428" s="42"/>
      <c r="AI428" s="44"/>
      <c r="AJ428" s="59">
        <f t="shared" si="68"/>
        <v>0</v>
      </c>
      <c r="AK428" s="58"/>
      <c r="AL428" s="58"/>
    </row>
    <row r="429" spans="2:38" x14ac:dyDescent="0.3">
      <c r="B429" s="62" t="s">
        <v>25</v>
      </c>
      <c r="C429" s="62" t="s">
        <v>25</v>
      </c>
      <c r="D429" s="62" t="s">
        <v>25</v>
      </c>
      <c r="E429" s="43"/>
      <c r="F429" s="42"/>
      <c r="G429" s="43"/>
      <c r="H429" s="42"/>
      <c r="I429" s="43"/>
      <c r="J429" s="42"/>
      <c r="K429" s="43"/>
      <c r="L429" s="42"/>
      <c r="M429" s="43"/>
      <c r="N429" s="42"/>
      <c r="O429" s="43"/>
      <c r="P429" s="42"/>
      <c r="Q429" s="43"/>
      <c r="R429" s="42"/>
      <c r="S429" s="43"/>
      <c r="T429" s="42"/>
      <c r="U429" s="43"/>
      <c r="V429" s="42"/>
      <c r="W429" s="43"/>
      <c r="X429" s="42"/>
      <c r="Y429" s="43"/>
      <c r="Z429" s="42"/>
      <c r="AA429" s="43"/>
      <c r="AB429" s="42"/>
      <c r="AC429" s="43"/>
      <c r="AD429" s="42"/>
      <c r="AE429" s="43"/>
      <c r="AF429" s="42"/>
      <c r="AG429" s="43"/>
      <c r="AH429" s="42"/>
      <c r="AI429" s="44"/>
      <c r="AJ429" s="59">
        <f t="shared" si="68"/>
        <v>0</v>
      </c>
      <c r="AK429" s="58"/>
      <c r="AL429" s="58"/>
    </row>
    <row r="430" spans="2:38" x14ac:dyDescent="0.3">
      <c r="B430" s="62" t="s">
        <v>26</v>
      </c>
      <c r="C430" s="62" t="s">
        <v>26</v>
      </c>
      <c r="D430" s="62" t="s">
        <v>26</v>
      </c>
      <c r="E430" s="43"/>
      <c r="F430" s="42"/>
      <c r="G430" s="43"/>
      <c r="H430" s="42"/>
      <c r="I430" s="43"/>
      <c r="J430" s="42"/>
      <c r="K430" s="43"/>
      <c r="L430" s="42"/>
      <c r="M430" s="43"/>
      <c r="N430" s="42"/>
      <c r="O430" s="43"/>
      <c r="P430" s="42"/>
      <c r="Q430" s="43"/>
      <c r="R430" s="42"/>
      <c r="S430" s="43"/>
      <c r="T430" s="42"/>
      <c r="U430" s="43"/>
      <c r="V430" s="42"/>
      <c r="W430" s="43"/>
      <c r="X430" s="42"/>
      <c r="Y430" s="43"/>
      <c r="Z430" s="42"/>
      <c r="AA430" s="43"/>
      <c r="AB430" s="42"/>
      <c r="AC430" s="43"/>
      <c r="AD430" s="42"/>
      <c r="AE430" s="43"/>
      <c r="AF430" s="42"/>
      <c r="AG430" s="43"/>
      <c r="AH430" s="42"/>
      <c r="AI430" s="44"/>
      <c r="AJ430" s="59">
        <f t="shared" si="68"/>
        <v>0</v>
      </c>
      <c r="AK430" s="58"/>
      <c r="AL430" s="58"/>
    </row>
    <row r="431" spans="2:38" x14ac:dyDescent="0.3">
      <c r="B431" s="62" t="s">
        <v>27</v>
      </c>
      <c r="C431" s="62" t="s">
        <v>27</v>
      </c>
      <c r="D431" s="62" t="s">
        <v>27</v>
      </c>
      <c r="E431" s="43"/>
      <c r="F431" s="42"/>
      <c r="G431" s="43"/>
      <c r="H431" s="42"/>
      <c r="I431" s="43"/>
      <c r="J431" s="42"/>
      <c r="K431" s="43"/>
      <c r="L431" s="42"/>
      <c r="M431" s="43"/>
      <c r="N431" s="42"/>
      <c r="O431" s="43"/>
      <c r="P431" s="42"/>
      <c r="Q431" s="43"/>
      <c r="R431" s="42"/>
      <c r="S431" s="43"/>
      <c r="T431" s="42"/>
      <c r="U431" s="43"/>
      <c r="V431" s="42"/>
      <c r="W431" s="43"/>
      <c r="X431" s="42"/>
      <c r="Y431" s="43"/>
      <c r="Z431" s="42"/>
      <c r="AA431" s="43"/>
      <c r="AB431" s="42"/>
      <c r="AC431" s="43"/>
      <c r="AD431" s="42"/>
      <c r="AE431" s="43"/>
      <c r="AF431" s="42"/>
      <c r="AG431" s="43"/>
      <c r="AH431" s="42"/>
      <c r="AI431" s="44"/>
      <c r="AJ431" s="59">
        <f t="shared" si="68"/>
        <v>0</v>
      </c>
      <c r="AK431" s="58"/>
      <c r="AL431" s="58"/>
    </row>
    <row r="432" spans="2:38" x14ac:dyDescent="0.3">
      <c r="B432" s="62" t="s">
        <v>28</v>
      </c>
      <c r="C432" s="62" t="s">
        <v>28</v>
      </c>
      <c r="D432" s="62" t="s">
        <v>28</v>
      </c>
      <c r="E432" s="43"/>
      <c r="F432" s="42"/>
      <c r="G432" s="43"/>
      <c r="H432" s="42"/>
      <c r="I432" s="43"/>
      <c r="J432" s="42"/>
      <c r="K432" s="43"/>
      <c r="L432" s="42"/>
      <c r="M432" s="43"/>
      <c r="N432" s="42"/>
      <c r="O432" s="43"/>
      <c r="P432" s="42"/>
      <c r="Q432" s="43"/>
      <c r="R432" s="42"/>
      <c r="S432" s="43"/>
      <c r="T432" s="42"/>
      <c r="U432" s="43"/>
      <c r="V432" s="42"/>
      <c r="W432" s="43"/>
      <c r="X432" s="42"/>
      <c r="Y432" s="43"/>
      <c r="Z432" s="42"/>
      <c r="AA432" s="43"/>
      <c r="AB432" s="42"/>
      <c r="AC432" s="43"/>
      <c r="AD432" s="42"/>
      <c r="AE432" s="43"/>
      <c r="AF432" s="42"/>
      <c r="AG432" s="43"/>
      <c r="AH432" s="42"/>
      <c r="AI432" s="44"/>
      <c r="AJ432" s="59">
        <f t="shared" si="68"/>
        <v>0</v>
      </c>
      <c r="AK432" s="58"/>
      <c r="AL432" s="58"/>
    </row>
    <row r="433" spans="2:38" x14ac:dyDescent="0.3">
      <c r="B433" s="62" t="s">
        <v>120</v>
      </c>
      <c r="C433" s="62" t="s">
        <v>120</v>
      </c>
      <c r="D433" s="62" t="s">
        <v>120</v>
      </c>
      <c r="E433" s="43"/>
      <c r="F433" s="42"/>
      <c r="G433" s="43"/>
      <c r="H433" s="42"/>
      <c r="I433" s="43"/>
      <c r="J433" s="42"/>
      <c r="K433" s="43"/>
      <c r="L433" s="42"/>
      <c r="M433" s="43"/>
      <c r="N433" s="42"/>
      <c r="O433" s="43"/>
      <c r="P433" s="42"/>
      <c r="Q433" s="43"/>
      <c r="R433" s="42"/>
      <c r="S433" s="43"/>
      <c r="T433" s="42"/>
      <c r="U433" s="43"/>
      <c r="V433" s="42"/>
      <c r="W433" s="43"/>
      <c r="X433" s="42"/>
      <c r="Y433" s="43"/>
      <c r="Z433" s="42"/>
      <c r="AA433" s="43"/>
      <c r="AB433" s="42"/>
      <c r="AC433" s="43"/>
      <c r="AD433" s="42"/>
      <c r="AE433" s="43"/>
      <c r="AF433" s="42"/>
      <c r="AG433" s="43"/>
      <c r="AH433" s="42"/>
      <c r="AI433" s="44"/>
      <c r="AJ433" s="59">
        <f t="shared" si="68"/>
        <v>0</v>
      </c>
      <c r="AK433" s="58"/>
      <c r="AL433" s="58"/>
    </row>
    <row r="434" spans="2:38" x14ac:dyDescent="0.3">
      <c r="B434" s="62" t="s">
        <v>29</v>
      </c>
      <c r="C434" s="62" t="s">
        <v>29</v>
      </c>
      <c r="D434" s="62" t="s">
        <v>29</v>
      </c>
      <c r="E434" s="43"/>
      <c r="F434" s="42"/>
      <c r="G434" s="43"/>
      <c r="H434" s="42"/>
      <c r="I434" s="43"/>
      <c r="J434" s="42"/>
      <c r="K434" s="43"/>
      <c r="L434" s="42"/>
      <c r="M434" s="43"/>
      <c r="N434" s="42"/>
      <c r="O434" s="43"/>
      <c r="P434" s="42"/>
      <c r="Q434" s="43"/>
      <c r="R434" s="42"/>
      <c r="S434" s="43"/>
      <c r="T434" s="42"/>
      <c r="U434" s="43"/>
      <c r="V434" s="42"/>
      <c r="W434" s="43"/>
      <c r="X434" s="42"/>
      <c r="Y434" s="43"/>
      <c r="Z434" s="42"/>
      <c r="AA434" s="43"/>
      <c r="AB434" s="42"/>
      <c r="AC434" s="43"/>
      <c r="AD434" s="42"/>
      <c r="AE434" s="43"/>
      <c r="AF434" s="42"/>
      <c r="AG434" s="43"/>
      <c r="AH434" s="42"/>
      <c r="AI434" s="44"/>
      <c r="AJ434" s="59">
        <f t="shared" si="68"/>
        <v>0</v>
      </c>
      <c r="AK434" s="58"/>
      <c r="AL434" s="58"/>
    </row>
    <row r="435" spans="2:38" x14ac:dyDescent="0.3">
      <c r="B435" s="62" t="s">
        <v>30</v>
      </c>
      <c r="C435" s="62" t="s">
        <v>30</v>
      </c>
      <c r="D435" s="62" t="s">
        <v>30</v>
      </c>
      <c r="E435" s="43"/>
      <c r="F435" s="42"/>
      <c r="G435" s="43"/>
      <c r="H435" s="42"/>
      <c r="I435" s="43"/>
      <c r="J435" s="42"/>
      <c r="K435" s="43"/>
      <c r="L435" s="42"/>
      <c r="M435" s="43"/>
      <c r="N435" s="42"/>
      <c r="O435" s="43"/>
      <c r="P435" s="42"/>
      <c r="Q435" s="43"/>
      <c r="R435" s="42"/>
      <c r="S435" s="43"/>
      <c r="T435" s="42"/>
      <c r="U435" s="43"/>
      <c r="V435" s="42"/>
      <c r="W435" s="43"/>
      <c r="X435" s="42"/>
      <c r="Y435" s="43"/>
      <c r="Z435" s="42"/>
      <c r="AA435" s="43"/>
      <c r="AB435" s="42"/>
      <c r="AC435" s="43"/>
      <c r="AD435" s="42"/>
      <c r="AE435" s="43"/>
      <c r="AF435" s="42"/>
      <c r="AG435" s="43"/>
      <c r="AH435" s="42"/>
      <c r="AI435" s="44"/>
      <c r="AJ435" s="59">
        <f t="shared" si="68"/>
        <v>0</v>
      </c>
      <c r="AK435" s="58"/>
      <c r="AL435" s="58"/>
    </row>
    <row r="436" spans="2:38" x14ac:dyDescent="0.3">
      <c r="B436" s="62" t="s">
        <v>31</v>
      </c>
      <c r="C436" s="62" t="s">
        <v>31</v>
      </c>
      <c r="D436" s="62" t="s">
        <v>31</v>
      </c>
      <c r="E436" s="43"/>
      <c r="F436" s="42"/>
      <c r="G436" s="43"/>
      <c r="H436" s="42"/>
      <c r="I436" s="43"/>
      <c r="J436" s="42"/>
      <c r="K436" s="43"/>
      <c r="L436" s="42"/>
      <c r="M436" s="43"/>
      <c r="N436" s="42"/>
      <c r="O436" s="43"/>
      <c r="P436" s="42"/>
      <c r="Q436" s="43"/>
      <c r="R436" s="42"/>
      <c r="S436" s="43"/>
      <c r="T436" s="42"/>
      <c r="U436" s="43"/>
      <c r="V436" s="42"/>
      <c r="W436" s="43"/>
      <c r="X436" s="42"/>
      <c r="Y436" s="43"/>
      <c r="Z436" s="42"/>
      <c r="AA436" s="43"/>
      <c r="AB436" s="42"/>
      <c r="AC436" s="43"/>
      <c r="AD436" s="42"/>
      <c r="AE436" s="43"/>
      <c r="AF436" s="42"/>
      <c r="AG436" s="43"/>
      <c r="AH436" s="42"/>
      <c r="AI436" s="44"/>
      <c r="AJ436" s="59">
        <f t="shared" si="68"/>
        <v>0</v>
      </c>
      <c r="AK436" s="58"/>
      <c r="AL436" s="58"/>
    </row>
    <row r="437" spans="2:38" x14ac:dyDescent="0.3">
      <c r="B437" s="62" t="s">
        <v>32</v>
      </c>
      <c r="C437" s="62" t="s">
        <v>32</v>
      </c>
      <c r="D437" s="62" t="s">
        <v>32</v>
      </c>
      <c r="E437" s="43"/>
      <c r="F437" s="42"/>
      <c r="G437" s="43"/>
      <c r="H437" s="42"/>
      <c r="I437" s="43"/>
      <c r="J437" s="42"/>
      <c r="K437" s="43"/>
      <c r="L437" s="42"/>
      <c r="M437" s="43"/>
      <c r="N437" s="42"/>
      <c r="O437" s="43"/>
      <c r="P437" s="42"/>
      <c r="Q437" s="43"/>
      <c r="R437" s="42"/>
      <c r="S437" s="43"/>
      <c r="T437" s="42"/>
      <c r="U437" s="43"/>
      <c r="V437" s="42"/>
      <c r="W437" s="43"/>
      <c r="X437" s="42"/>
      <c r="Y437" s="43"/>
      <c r="Z437" s="42"/>
      <c r="AA437" s="43"/>
      <c r="AB437" s="42"/>
      <c r="AC437" s="43"/>
      <c r="AD437" s="42"/>
      <c r="AE437" s="43"/>
      <c r="AF437" s="42"/>
      <c r="AG437" s="43"/>
      <c r="AH437" s="42"/>
      <c r="AI437" s="44"/>
      <c r="AJ437" s="59">
        <f t="shared" si="68"/>
        <v>0</v>
      </c>
      <c r="AK437" s="58"/>
      <c r="AL437" s="58"/>
    </row>
    <row r="438" spans="2:38" x14ac:dyDescent="0.3">
      <c r="B438" s="62" t="s">
        <v>33</v>
      </c>
      <c r="C438" s="62" t="s">
        <v>33</v>
      </c>
      <c r="D438" s="62" t="s">
        <v>33</v>
      </c>
      <c r="E438" s="43"/>
      <c r="F438" s="42"/>
      <c r="G438" s="43"/>
      <c r="H438" s="42"/>
      <c r="I438" s="43"/>
      <c r="J438" s="42"/>
      <c r="K438" s="43"/>
      <c r="L438" s="42"/>
      <c r="M438" s="43"/>
      <c r="N438" s="42"/>
      <c r="O438" s="43"/>
      <c r="P438" s="42"/>
      <c r="Q438" s="43"/>
      <c r="R438" s="42"/>
      <c r="S438" s="43"/>
      <c r="T438" s="42"/>
      <c r="U438" s="43"/>
      <c r="V438" s="42"/>
      <c r="W438" s="43"/>
      <c r="X438" s="42"/>
      <c r="Y438" s="43"/>
      <c r="Z438" s="42"/>
      <c r="AA438" s="43"/>
      <c r="AB438" s="42"/>
      <c r="AC438" s="43"/>
      <c r="AD438" s="42"/>
      <c r="AE438" s="43"/>
      <c r="AF438" s="42"/>
      <c r="AG438" s="43"/>
      <c r="AH438" s="42"/>
      <c r="AI438" s="44"/>
      <c r="AJ438" s="59">
        <f t="shared" si="68"/>
        <v>0</v>
      </c>
      <c r="AK438" s="58"/>
      <c r="AL438" s="58"/>
    </row>
    <row r="439" spans="2:38" x14ac:dyDescent="0.3">
      <c r="B439" s="62" t="s">
        <v>34</v>
      </c>
      <c r="C439" s="62" t="s">
        <v>34</v>
      </c>
      <c r="D439" s="62" t="s">
        <v>34</v>
      </c>
      <c r="E439" s="43"/>
      <c r="F439" s="42"/>
      <c r="G439" s="43"/>
      <c r="H439" s="42"/>
      <c r="I439" s="43"/>
      <c r="J439" s="42"/>
      <c r="K439" s="43"/>
      <c r="L439" s="42"/>
      <c r="M439" s="43"/>
      <c r="N439" s="42"/>
      <c r="O439" s="43"/>
      <c r="P439" s="42"/>
      <c r="Q439" s="43"/>
      <c r="R439" s="42"/>
      <c r="S439" s="43"/>
      <c r="T439" s="42"/>
      <c r="U439" s="43"/>
      <c r="V439" s="42"/>
      <c r="W439" s="43"/>
      <c r="X439" s="42"/>
      <c r="Y439" s="43"/>
      <c r="Z439" s="42"/>
      <c r="AA439" s="43"/>
      <c r="AB439" s="42"/>
      <c r="AC439" s="43"/>
      <c r="AD439" s="42"/>
      <c r="AE439" s="43"/>
      <c r="AF439" s="42"/>
      <c r="AG439" s="43"/>
      <c r="AH439" s="42"/>
      <c r="AI439" s="44"/>
      <c r="AJ439" s="59">
        <f t="shared" si="68"/>
        <v>0</v>
      </c>
      <c r="AK439" s="58"/>
      <c r="AL439" s="58"/>
    </row>
    <row r="440" spans="2:38" x14ac:dyDescent="0.3">
      <c r="B440" s="62" t="s">
        <v>35</v>
      </c>
      <c r="C440" s="62" t="s">
        <v>35</v>
      </c>
      <c r="D440" s="62" t="s">
        <v>35</v>
      </c>
      <c r="E440" s="43"/>
      <c r="F440" s="42"/>
      <c r="G440" s="43"/>
      <c r="H440" s="42"/>
      <c r="I440" s="43"/>
      <c r="J440" s="42"/>
      <c r="K440" s="43"/>
      <c r="L440" s="42"/>
      <c r="M440" s="43"/>
      <c r="N440" s="42"/>
      <c r="O440" s="43"/>
      <c r="P440" s="42"/>
      <c r="Q440" s="43"/>
      <c r="R440" s="42"/>
      <c r="S440" s="43"/>
      <c r="T440" s="42"/>
      <c r="U440" s="43"/>
      <c r="V440" s="42"/>
      <c r="W440" s="43"/>
      <c r="X440" s="42"/>
      <c r="Y440" s="43"/>
      <c r="Z440" s="42"/>
      <c r="AA440" s="43"/>
      <c r="AB440" s="42"/>
      <c r="AC440" s="43"/>
      <c r="AD440" s="42"/>
      <c r="AE440" s="43"/>
      <c r="AF440" s="42"/>
      <c r="AG440" s="43"/>
      <c r="AH440" s="42"/>
      <c r="AI440" s="44"/>
      <c r="AJ440" s="59">
        <f t="shared" si="68"/>
        <v>0</v>
      </c>
      <c r="AK440" s="58"/>
      <c r="AL440" s="58"/>
    </row>
    <row r="441" spans="2:38" x14ac:dyDescent="0.3">
      <c r="B441" s="62" t="s">
        <v>36</v>
      </c>
      <c r="C441" s="62" t="s">
        <v>36</v>
      </c>
      <c r="D441" s="62" t="s">
        <v>36</v>
      </c>
      <c r="E441" s="43"/>
      <c r="F441" s="42"/>
      <c r="G441" s="43"/>
      <c r="H441" s="42"/>
      <c r="I441" s="43"/>
      <c r="J441" s="42"/>
      <c r="K441" s="43"/>
      <c r="L441" s="42"/>
      <c r="M441" s="43"/>
      <c r="N441" s="42"/>
      <c r="O441" s="43"/>
      <c r="P441" s="42"/>
      <c r="Q441" s="43"/>
      <c r="R441" s="42"/>
      <c r="S441" s="43"/>
      <c r="T441" s="42"/>
      <c r="U441" s="43"/>
      <c r="V441" s="42"/>
      <c r="W441" s="43"/>
      <c r="X441" s="42"/>
      <c r="Y441" s="43"/>
      <c r="Z441" s="42"/>
      <c r="AA441" s="43"/>
      <c r="AB441" s="42"/>
      <c r="AC441" s="43"/>
      <c r="AD441" s="42"/>
      <c r="AE441" s="43"/>
      <c r="AF441" s="42"/>
      <c r="AG441" s="43"/>
      <c r="AH441" s="42"/>
      <c r="AI441" s="44"/>
      <c r="AJ441" s="59">
        <f t="shared" si="68"/>
        <v>0</v>
      </c>
      <c r="AK441" s="58"/>
      <c r="AL441" s="58"/>
    </row>
    <row r="442" spans="2:38" x14ac:dyDescent="0.3">
      <c r="B442" s="62" t="s">
        <v>121</v>
      </c>
      <c r="C442" s="62" t="s">
        <v>121</v>
      </c>
      <c r="D442" s="62" t="s">
        <v>121</v>
      </c>
      <c r="E442" s="43"/>
      <c r="F442" s="42"/>
      <c r="G442" s="43"/>
      <c r="H442" s="42"/>
      <c r="I442" s="43"/>
      <c r="J442" s="42"/>
      <c r="K442" s="43"/>
      <c r="L442" s="42"/>
      <c r="M442" s="43"/>
      <c r="N442" s="42"/>
      <c r="O442" s="43"/>
      <c r="P442" s="42"/>
      <c r="Q442" s="43"/>
      <c r="R442" s="42"/>
      <c r="S442" s="43"/>
      <c r="T442" s="42"/>
      <c r="U442" s="43"/>
      <c r="V442" s="42"/>
      <c r="W442" s="43"/>
      <c r="X442" s="42"/>
      <c r="Y442" s="43"/>
      <c r="Z442" s="42"/>
      <c r="AA442" s="43"/>
      <c r="AB442" s="42"/>
      <c r="AC442" s="43"/>
      <c r="AD442" s="42"/>
      <c r="AE442" s="43"/>
      <c r="AF442" s="42"/>
      <c r="AG442" s="43"/>
      <c r="AH442" s="42"/>
      <c r="AI442" s="44"/>
      <c r="AJ442" s="59">
        <f t="shared" si="68"/>
        <v>0</v>
      </c>
      <c r="AK442" s="58"/>
      <c r="AL442" s="58"/>
    </row>
    <row r="443" spans="2:38" x14ac:dyDescent="0.3">
      <c r="B443" s="62" t="s">
        <v>86</v>
      </c>
      <c r="C443" s="62" t="s">
        <v>86</v>
      </c>
      <c r="D443" s="62" t="s">
        <v>86</v>
      </c>
      <c r="E443" s="43"/>
      <c r="F443" s="42"/>
      <c r="G443" s="43"/>
      <c r="H443" s="42"/>
      <c r="I443" s="43"/>
      <c r="J443" s="42"/>
      <c r="K443" s="43"/>
      <c r="L443" s="42"/>
      <c r="M443" s="43"/>
      <c r="N443" s="42"/>
      <c r="O443" s="43"/>
      <c r="P443" s="42"/>
      <c r="Q443" s="43"/>
      <c r="R443" s="42"/>
      <c r="S443" s="43"/>
      <c r="T443" s="42"/>
      <c r="U443" s="43"/>
      <c r="V443" s="42"/>
      <c r="W443" s="43"/>
      <c r="X443" s="42"/>
      <c r="Y443" s="43"/>
      <c r="Z443" s="42"/>
      <c r="AA443" s="43"/>
      <c r="AB443" s="42"/>
      <c r="AC443" s="43"/>
      <c r="AD443" s="42"/>
      <c r="AE443" s="43"/>
      <c r="AF443" s="42"/>
      <c r="AG443" s="43"/>
      <c r="AH443" s="42"/>
      <c r="AI443" s="44"/>
      <c r="AJ443" s="59">
        <f t="shared" si="68"/>
        <v>0</v>
      </c>
      <c r="AK443" s="58"/>
      <c r="AL443" s="58"/>
    </row>
    <row r="444" spans="2:38" x14ac:dyDescent="0.3">
      <c r="B444" s="62" t="s">
        <v>87</v>
      </c>
      <c r="C444" s="62" t="s">
        <v>87</v>
      </c>
      <c r="D444" s="62" t="s">
        <v>87</v>
      </c>
      <c r="E444" s="43"/>
      <c r="F444" s="42"/>
      <c r="G444" s="43"/>
      <c r="H444" s="42"/>
      <c r="I444" s="43"/>
      <c r="J444" s="42"/>
      <c r="K444" s="43"/>
      <c r="L444" s="42"/>
      <c r="M444" s="43"/>
      <c r="N444" s="42"/>
      <c r="O444" s="43"/>
      <c r="P444" s="42"/>
      <c r="Q444" s="43"/>
      <c r="R444" s="42"/>
      <c r="S444" s="43"/>
      <c r="T444" s="42"/>
      <c r="U444" s="43"/>
      <c r="V444" s="42"/>
      <c r="W444" s="43"/>
      <c r="X444" s="42"/>
      <c r="Y444" s="43"/>
      <c r="Z444" s="42"/>
      <c r="AA444" s="43"/>
      <c r="AB444" s="42"/>
      <c r="AC444" s="43"/>
      <c r="AD444" s="42"/>
      <c r="AE444" s="43"/>
      <c r="AF444" s="42"/>
      <c r="AG444" s="43"/>
      <c r="AH444" s="42"/>
      <c r="AI444" s="44"/>
      <c r="AJ444" s="59">
        <f>SUM(E444:AI444)</f>
        <v>0</v>
      </c>
      <c r="AK444" s="58"/>
      <c r="AL444" s="58"/>
    </row>
    <row r="445" spans="2:38" x14ac:dyDescent="0.3">
      <c r="B445" s="62" t="s">
        <v>99</v>
      </c>
      <c r="C445" s="62" t="s">
        <v>99</v>
      </c>
      <c r="D445" s="62" t="s">
        <v>99</v>
      </c>
      <c r="E445" s="43"/>
      <c r="F445" s="42"/>
      <c r="G445" s="43"/>
      <c r="H445" s="42"/>
      <c r="I445" s="43"/>
      <c r="J445" s="42"/>
      <c r="K445" s="43"/>
      <c r="L445" s="42"/>
      <c r="M445" s="43"/>
      <c r="N445" s="42"/>
      <c r="O445" s="43"/>
      <c r="P445" s="42"/>
      <c r="Q445" s="43"/>
      <c r="R445" s="42"/>
      <c r="S445" s="43"/>
      <c r="T445" s="42"/>
      <c r="U445" s="43"/>
      <c r="V445" s="42"/>
      <c r="W445" s="43"/>
      <c r="X445" s="42"/>
      <c r="Y445" s="43"/>
      <c r="Z445" s="42"/>
      <c r="AA445" s="43"/>
      <c r="AB445" s="42"/>
      <c r="AC445" s="43"/>
      <c r="AD445" s="42"/>
      <c r="AE445" s="43"/>
      <c r="AF445" s="42"/>
      <c r="AG445" s="43"/>
      <c r="AH445" s="42"/>
      <c r="AI445" s="44"/>
      <c r="AJ445" s="59">
        <f t="shared" ref="AJ445:AJ447" si="69">SUM(E445:AI445)</f>
        <v>0</v>
      </c>
      <c r="AK445" s="58"/>
      <c r="AL445" s="58"/>
    </row>
    <row r="446" spans="2:38" x14ac:dyDescent="0.3">
      <c r="B446" s="62" t="s">
        <v>112</v>
      </c>
      <c r="C446" s="62" t="s">
        <v>112</v>
      </c>
      <c r="D446" s="62" t="s">
        <v>112</v>
      </c>
      <c r="E446" s="43"/>
      <c r="F446" s="42"/>
      <c r="G446" s="43"/>
      <c r="H446" s="42"/>
      <c r="I446" s="43"/>
      <c r="J446" s="42"/>
      <c r="K446" s="43"/>
      <c r="L446" s="42"/>
      <c r="M446" s="43"/>
      <c r="N446" s="42"/>
      <c r="O446" s="43"/>
      <c r="P446" s="42"/>
      <c r="Q446" s="43"/>
      <c r="R446" s="42"/>
      <c r="S446" s="43"/>
      <c r="T446" s="42"/>
      <c r="U446" s="43"/>
      <c r="V446" s="42"/>
      <c r="W446" s="43"/>
      <c r="X446" s="42"/>
      <c r="Y446" s="43"/>
      <c r="Z446" s="42"/>
      <c r="AA446" s="43"/>
      <c r="AB446" s="42"/>
      <c r="AC446" s="43"/>
      <c r="AD446" s="42"/>
      <c r="AE446" s="43"/>
      <c r="AF446" s="42"/>
      <c r="AG446" s="43"/>
      <c r="AH446" s="42"/>
      <c r="AI446" s="44"/>
      <c r="AJ446" s="59">
        <f t="shared" si="69"/>
        <v>0</v>
      </c>
      <c r="AK446" s="58"/>
      <c r="AL446" s="58"/>
    </row>
    <row r="447" spans="2:38" x14ac:dyDescent="0.3">
      <c r="B447" s="62" t="s">
        <v>113</v>
      </c>
      <c r="C447" s="62" t="s">
        <v>113</v>
      </c>
      <c r="D447" s="62" t="s">
        <v>113</v>
      </c>
      <c r="E447" s="43"/>
      <c r="F447" s="42"/>
      <c r="G447" s="43"/>
      <c r="H447" s="42"/>
      <c r="I447" s="43"/>
      <c r="J447" s="42"/>
      <c r="K447" s="43"/>
      <c r="L447" s="42"/>
      <c r="M447" s="43"/>
      <c r="N447" s="42"/>
      <c r="O447" s="43"/>
      <c r="P447" s="42"/>
      <c r="Q447" s="43"/>
      <c r="R447" s="42"/>
      <c r="S447" s="43"/>
      <c r="T447" s="42"/>
      <c r="U447" s="43"/>
      <c r="V447" s="42"/>
      <c r="W447" s="43"/>
      <c r="X447" s="42"/>
      <c r="Y447" s="43"/>
      <c r="Z447" s="42"/>
      <c r="AA447" s="43"/>
      <c r="AB447" s="42"/>
      <c r="AC447" s="43"/>
      <c r="AD447" s="42"/>
      <c r="AE447" s="43"/>
      <c r="AF447" s="42"/>
      <c r="AG447" s="43"/>
      <c r="AH447" s="42"/>
      <c r="AI447" s="44"/>
      <c r="AJ447" s="59">
        <f t="shared" si="69"/>
        <v>0</v>
      </c>
      <c r="AK447" s="58"/>
      <c r="AL447" s="58"/>
    </row>
    <row r="448" spans="2:38" x14ac:dyDescent="0.3">
      <c r="B448" s="62" t="s">
        <v>114</v>
      </c>
      <c r="C448" s="62" t="s">
        <v>114</v>
      </c>
      <c r="D448" s="62" t="s">
        <v>114</v>
      </c>
      <c r="E448" s="43"/>
      <c r="F448" s="42"/>
      <c r="G448" s="43"/>
      <c r="H448" s="42"/>
      <c r="I448" s="43"/>
      <c r="J448" s="42"/>
      <c r="K448" s="43"/>
      <c r="L448" s="42"/>
      <c r="M448" s="43"/>
      <c r="N448" s="42"/>
      <c r="O448" s="43"/>
      <c r="P448" s="42"/>
      <c r="Q448" s="43"/>
      <c r="R448" s="42"/>
      <c r="S448" s="43"/>
      <c r="T448" s="42"/>
      <c r="U448" s="43"/>
      <c r="V448" s="42"/>
      <c r="W448" s="43"/>
      <c r="X448" s="42"/>
      <c r="Y448" s="43"/>
      <c r="Z448" s="42"/>
      <c r="AA448" s="43"/>
      <c r="AB448" s="42"/>
      <c r="AC448" s="43"/>
      <c r="AD448" s="42"/>
      <c r="AE448" s="43"/>
      <c r="AF448" s="42"/>
      <c r="AG448" s="43"/>
      <c r="AH448" s="42"/>
      <c r="AI448" s="44"/>
      <c r="AJ448" s="59">
        <f>SUM(E448:AI448)</f>
        <v>0</v>
      </c>
      <c r="AK448" s="58"/>
      <c r="AL448" s="58"/>
    </row>
    <row r="449" spans="2:39" x14ac:dyDescent="0.3">
      <c r="B449" s="62" t="s">
        <v>115</v>
      </c>
      <c r="C449" s="62" t="s">
        <v>115</v>
      </c>
      <c r="D449" s="62" t="s">
        <v>115</v>
      </c>
      <c r="E449" s="43"/>
      <c r="F449" s="42"/>
      <c r="G449" s="43"/>
      <c r="H449" s="42"/>
      <c r="I449" s="43"/>
      <c r="J449" s="42"/>
      <c r="K449" s="43"/>
      <c r="L449" s="42"/>
      <c r="M449" s="43"/>
      <c r="N449" s="42"/>
      <c r="O449" s="43"/>
      <c r="P449" s="42"/>
      <c r="Q449" s="43"/>
      <c r="R449" s="42"/>
      <c r="S449" s="43"/>
      <c r="T449" s="42"/>
      <c r="U449" s="43"/>
      <c r="V449" s="42"/>
      <c r="W449" s="43"/>
      <c r="X449" s="42"/>
      <c r="Y449" s="43"/>
      <c r="Z449" s="42"/>
      <c r="AA449" s="43"/>
      <c r="AB449" s="42"/>
      <c r="AC449" s="43"/>
      <c r="AD449" s="42"/>
      <c r="AE449" s="43"/>
      <c r="AF449" s="42"/>
      <c r="AG449" s="43"/>
      <c r="AH449" s="42"/>
      <c r="AI449" s="44"/>
      <c r="AJ449" s="59">
        <f t="shared" ref="AJ449:AJ450" si="70">SUM(E449:AI449)</f>
        <v>0</v>
      </c>
      <c r="AK449" s="58"/>
      <c r="AL449" s="58"/>
    </row>
    <row r="450" spans="2:39" x14ac:dyDescent="0.3">
      <c r="B450" s="62" t="s">
        <v>122</v>
      </c>
      <c r="C450" s="62" t="s">
        <v>122</v>
      </c>
      <c r="D450" s="62" t="s">
        <v>122</v>
      </c>
      <c r="E450" s="43"/>
      <c r="F450" s="42"/>
      <c r="G450" s="43"/>
      <c r="H450" s="42"/>
      <c r="I450" s="43"/>
      <c r="J450" s="42"/>
      <c r="K450" s="43"/>
      <c r="L450" s="42"/>
      <c r="M450" s="43"/>
      <c r="N450" s="42"/>
      <c r="O450" s="43"/>
      <c r="P450" s="42"/>
      <c r="Q450" s="43"/>
      <c r="R450" s="42"/>
      <c r="S450" s="43"/>
      <c r="T450" s="42"/>
      <c r="U450" s="43"/>
      <c r="V450" s="42"/>
      <c r="W450" s="43"/>
      <c r="X450" s="42"/>
      <c r="Y450" s="43"/>
      <c r="Z450" s="42"/>
      <c r="AA450" s="43"/>
      <c r="AB450" s="42"/>
      <c r="AC450" s="43"/>
      <c r="AD450" s="42"/>
      <c r="AE450" s="43"/>
      <c r="AF450" s="42"/>
      <c r="AG450" s="43"/>
      <c r="AH450" s="42"/>
      <c r="AI450" s="44"/>
      <c r="AJ450" s="59">
        <f t="shared" si="70"/>
        <v>0</v>
      </c>
      <c r="AK450" s="58"/>
      <c r="AL450" s="58"/>
    </row>
    <row r="451" spans="2:39" x14ac:dyDescent="0.3">
      <c r="B451" s="4" t="s">
        <v>128</v>
      </c>
      <c r="C451" s="4"/>
      <c r="D451" s="4"/>
      <c r="E451" s="43"/>
      <c r="F451" s="42"/>
      <c r="G451" s="43"/>
      <c r="H451" s="42"/>
      <c r="I451" s="43"/>
      <c r="J451" s="42"/>
      <c r="K451" s="43"/>
      <c r="L451" s="42"/>
      <c r="M451" s="43"/>
      <c r="N451" s="42"/>
      <c r="O451" s="43"/>
      <c r="P451" s="42"/>
      <c r="Q451" s="43"/>
      <c r="R451" s="42"/>
      <c r="S451" s="43"/>
      <c r="T451" s="42"/>
      <c r="U451" s="43"/>
      <c r="V451" s="42"/>
      <c r="W451" s="43"/>
      <c r="X451" s="42"/>
      <c r="Y451" s="43"/>
      <c r="Z451" s="42"/>
      <c r="AA451" s="43"/>
      <c r="AB451" s="42"/>
      <c r="AC451" s="43"/>
      <c r="AD451" s="42"/>
      <c r="AE451" s="43"/>
      <c r="AF451" s="42"/>
      <c r="AG451" s="43"/>
      <c r="AH451" s="42"/>
      <c r="AI451" s="44"/>
      <c r="AJ451" s="58">
        <f>SUM(E451:AI451)</f>
        <v>0</v>
      </c>
      <c r="AK451" s="58"/>
      <c r="AL451" s="58"/>
    </row>
    <row r="453" spans="2:39" ht="19.5" thickBot="1" x14ac:dyDescent="0.35">
      <c r="B453" s="55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4"/>
      <c r="AI453" s="54"/>
      <c r="AJ453" s="54"/>
      <c r="AK453" s="54"/>
      <c r="AL453" s="53"/>
      <c r="AM453" s="53"/>
    </row>
    <row r="454" spans="2:39" x14ac:dyDescent="0.3">
      <c r="B454" s="41">
        <v>45566</v>
      </c>
    </row>
    <row r="456" spans="2:39" x14ac:dyDescent="0.3">
      <c r="B456" s="34" t="s">
        <v>3</v>
      </c>
      <c r="C456" s="4"/>
      <c r="D456" s="4"/>
      <c r="E456" s="35">
        <f>+B454</f>
        <v>45566</v>
      </c>
      <c r="F456" s="35">
        <f>+E456+1</f>
        <v>45567</v>
      </c>
      <c r="G456" s="35">
        <f t="shared" ref="G456:AI456" si="71">+F456+1</f>
        <v>45568</v>
      </c>
      <c r="H456" s="35">
        <f t="shared" si="71"/>
        <v>45569</v>
      </c>
      <c r="I456" s="35">
        <f t="shared" si="71"/>
        <v>45570</v>
      </c>
      <c r="J456" s="35">
        <f t="shared" si="71"/>
        <v>45571</v>
      </c>
      <c r="K456" s="35">
        <f t="shared" si="71"/>
        <v>45572</v>
      </c>
      <c r="L456" s="35">
        <f t="shared" si="71"/>
        <v>45573</v>
      </c>
      <c r="M456" s="35">
        <f t="shared" si="71"/>
        <v>45574</v>
      </c>
      <c r="N456" s="35">
        <f t="shared" si="71"/>
        <v>45575</v>
      </c>
      <c r="O456" s="35">
        <f t="shared" si="71"/>
        <v>45576</v>
      </c>
      <c r="P456" s="35">
        <f t="shared" si="71"/>
        <v>45577</v>
      </c>
      <c r="Q456" s="35">
        <f t="shared" si="71"/>
        <v>45578</v>
      </c>
      <c r="R456" s="35">
        <f t="shared" si="71"/>
        <v>45579</v>
      </c>
      <c r="S456" s="35">
        <f t="shared" si="71"/>
        <v>45580</v>
      </c>
      <c r="T456" s="35">
        <f t="shared" si="71"/>
        <v>45581</v>
      </c>
      <c r="U456" s="35">
        <f t="shared" si="71"/>
        <v>45582</v>
      </c>
      <c r="V456" s="35">
        <f t="shared" si="71"/>
        <v>45583</v>
      </c>
      <c r="W456" s="35">
        <f t="shared" si="71"/>
        <v>45584</v>
      </c>
      <c r="X456" s="35">
        <f t="shared" si="71"/>
        <v>45585</v>
      </c>
      <c r="Y456" s="35">
        <f t="shared" si="71"/>
        <v>45586</v>
      </c>
      <c r="Z456" s="35">
        <f t="shared" si="71"/>
        <v>45587</v>
      </c>
      <c r="AA456" s="35">
        <f t="shared" si="71"/>
        <v>45588</v>
      </c>
      <c r="AB456" s="35">
        <f t="shared" si="71"/>
        <v>45589</v>
      </c>
      <c r="AC456" s="35">
        <f t="shared" si="71"/>
        <v>45590</v>
      </c>
      <c r="AD456" s="35">
        <f t="shared" si="71"/>
        <v>45591</v>
      </c>
      <c r="AE456" s="35">
        <f t="shared" si="71"/>
        <v>45592</v>
      </c>
      <c r="AF456" s="35">
        <f t="shared" si="71"/>
        <v>45593</v>
      </c>
      <c r="AG456" s="35">
        <f t="shared" si="71"/>
        <v>45594</v>
      </c>
      <c r="AH456" s="35">
        <f t="shared" si="71"/>
        <v>45595</v>
      </c>
      <c r="AI456" s="35">
        <f t="shared" si="71"/>
        <v>45596</v>
      </c>
      <c r="AJ456" s="67" t="s">
        <v>2</v>
      </c>
      <c r="AK456" s="68"/>
      <c r="AL456" s="68"/>
    </row>
    <row r="457" spans="2:39" x14ac:dyDescent="0.3">
      <c r="B457" s="13" t="s">
        <v>2</v>
      </c>
      <c r="C457" s="13"/>
      <c r="D457" s="13"/>
      <c r="E457" s="56">
        <f>SUM(E458:E502)</f>
        <v>0</v>
      </c>
      <c r="F457" s="56">
        <f t="shared" ref="F457:AI457" si="72">SUM(F458:F502)</f>
        <v>0</v>
      </c>
      <c r="G457" s="56">
        <f t="shared" si="72"/>
        <v>0</v>
      </c>
      <c r="H457" s="56">
        <f t="shared" si="72"/>
        <v>0</v>
      </c>
      <c r="I457" s="56">
        <f t="shared" si="72"/>
        <v>0</v>
      </c>
      <c r="J457" s="56">
        <f t="shared" si="72"/>
        <v>0</v>
      </c>
      <c r="K457" s="56">
        <f t="shared" si="72"/>
        <v>0</v>
      </c>
      <c r="L457" s="56">
        <f t="shared" si="72"/>
        <v>0</v>
      </c>
      <c r="M457" s="56">
        <f t="shared" si="72"/>
        <v>0</v>
      </c>
      <c r="N457" s="56">
        <f t="shared" si="72"/>
        <v>0</v>
      </c>
      <c r="O457" s="56">
        <f t="shared" si="72"/>
        <v>0</v>
      </c>
      <c r="P457" s="56">
        <f t="shared" si="72"/>
        <v>0</v>
      </c>
      <c r="Q457" s="56">
        <f t="shared" si="72"/>
        <v>0</v>
      </c>
      <c r="R457" s="56">
        <f t="shared" si="72"/>
        <v>0</v>
      </c>
      <c r="S457" s="56">
        <f t="shared" si="72"/>
        <v>0</v>
      </c>
      <c r="T457" s="56">
        <f t="shared" si="72"/>
        <v>0</v>
      </c>
      <c r="U457" s="56">
        <f t="shared" si="72"/>
        <v>0</v>
      </c>
      <c r="V457" s="56">
        <f t="shared" si="72"/>
        <v>0</v>
      </c>
      <c r="W457" s="56">
        <f t="shared" si="72"/>
        <v>0</v>
      </c>
      <c r="X457" s="56">
        <f t="shared" si="72"/>
        <v>0</v>
      </c>
      <c r="Y457" s="56">
        <f t="shared" si="72"/>
        <v>0</v>
      </c>
      <c r="Z457" s="56">
        <f t="shared" si="72"/>
        <v>0</v>
      </c>
      <c r="AA457" s="56">
        <f t="shared" si="72"/>
        <v>0</v>
      </c>
      <c r="AB457" s="56">
        <f t="shared" si="72"/>
        <v>0</v>
      </c>
      <c r="AC457" s="56">
        <f t="shared" si="72"/>
        <v>0</v>
      </c>
      <c r="AD457" s="56">
        <f t="shared" si="72"/>
        <v>0</v>
      </c>
      <c r="AE457" s="56">
        <f t="shared" si="72"/>
        <v>0</v>
      </c>
      <c r="AF457" s="56">
        <f t="shared" si="72"/>
        <v>0</v>
      </c>
      <c r="AG457" s="56">
        <f t="shared" si="72"/>
        <v>0</v>
      </c>
      <c r="AH457" s="56">
        <f t="shared" si="72"/>
        <v>0</v>
      </c>
      <c r="AI457" s="56">
        <f t="shared" si="72"/>
        <v>0</v>
      </c>
      <c r="AJ457" s="69">
        <f>SUM(AJ458:AK502)</f>
        <v>0</v>
      </c>
      <c r="AK457" s="70"/>
      <c r="AL457" s="70"/>
    </row>
    <row r="458" spans="2:39" x14ac:dyDescent="0.3">
      <c r="B458" s="15" t="s">
        <v>4</v>
      </c>
      <c r="C458" s="15"/>
      <c r="E458" s="43"/>
      <c r="F458" s="42"/>
      <c r="G458" s="43"/>
      <c r="H458" s="42"/>
      <c r="I458" s="43"/>
      <c r="J458" s="42"/>
      <c r="K458" s="43"/>
      <c r="L458" s="42"/>
      <c r="M458" s="43"/>
      <c r="N458" s="42"/>
      <c r="O458" s="43"/>
      <c r="P458" s="42"/>
      <c r="Q458" s="43"/>
      <c r="R458" s="42"/>
      <c r="S458" s="43"/>
      <c r="T458" s="42"/>
      <c r="U458" s="43"/>
      <c r="V458" s="42"/>
      <c r="W458" s="43"/>
      <c r="X458" s="42"/>
      <c r="Y458" s="43"/>
      <c r="Z458" s="42"/>
      <c r="AA458" s="43"/>
      <c r="AB458" s="42"/>
      <c r="AC458" s="43"/>
      <c r="AD458" s="42"/>
      <c r="AE458" s="43"/>
      <c r="AF458" s="42"/>
      <c r="AG458" s="43"/>
      <c r="AH458" s="42"/>
      <c r="AI458" s="44"/>
      <c r="AJ458" s="59">
        <f>SUM(E458:AI458)</f>
        <v>0</v>
      </c>
      <c r="AK458" s="58"/>
      <c r="AL458" s="58"/>
    </row>
    <row r="459" spans="2:39" x14ac:dyDescent="0.3">
      <c r="B459" s="15" t="s">
        <v>5</v>
      </c>
      <c r="C459" s="15"/>
      <c r="E459" s="43"/>
      <c r="F459" s="42"/>
      <c r="G459" s="43"/>
      <c r="H459" s="42"/>
      <c r="I459" s="43"/>
      <c r="J459" s="42"/>
      <c r="K459" s="43"/>
      <c r="L459" s="42"/>
      <c r="M459" s="43"/>
      <c r="N459" s="42"/>
      <c r="O459" s="43"/>
      <c r="P459" s="42"/>
      <c r="Q459" s="43"/>
      <c r="R459" s="42"/>
      <c r="S459" s="43"/>
      <c r="T459" s="42"/>
      <c r="U459" s="43"/>
      <c r="V459" s="42"/>
      <c r="W459" s="43"/>
      <c r="X459" s="42"/>
      <c r="Y459" s="43"/>
      <c r="Z459" s="42"/>
      <c r="AA459" s="43"/>
      <c r="AB459" s="42"/>
      <c r="AC459" s="43"/>
      <c r="AD459" s="42"/>
      <c r="AE459" s="43"/>
      <c r="AF459" s="42"/>
      <c r="AG459" s="43"/>
      <c r="AH459" s="42"/>
      <c r="AI459" s="44"/>
      <c r="AJ459" s="59">
        <f t="shared" ref="AJ459:AJ502" si="73">SUM(E459:AI459)</f>
        <v>0</v>
      </c>
      <c r="AK459" s="58"/>
      <c r="AL459" s="58"/>
    </row>
    <row r="460" spans="2:39" x14ac:dyDescent="0.3">
      <c r="B460" s="15" t="s">
        <v>6</v>
      </c>
      <c r="C460" s="15"/>
      <c r="E460" s="43"/>
      <c r="F460" s="42"/>
      <c r="G460" s="43"/>
      <c r="H460" s="42"/>
      <c r="I460" s="43"/>
      <c r="J460" s="42"/>
      <c r="K460" s="43"/>
      <c r="L460" s="42"/>
      <c r="M460" s="43"/>
      <c r="N460" s="42"/>
      <c r="O460" s="43"/>
      <c r="P460" s="42"/>
      <c r="Q460" s="43"/>
      <c r="R460" s="42"/>
      <c r="S460" s="43"/>
      <c r="T460" s="42"/>
      <c r="U460" s="43"/>
      <c r="V460" s="42"/>
      <c r="W460" s="43"/>
      <c r="X460" s="42"/>
      <c r="Y460" s="43"/>
      <c r="Z460" s="42"/>
      <c r="AA460" s="43"/>
      <c r="AB460" s="42"/>
      <c r="AC460" s="43"/>
      <c r="AD460" s="42"/>
      <c r="AE460" s="43"/>
      <c r="AF460" s="42"/>
      <c r="AG460" s="43"/>
      <c r="AH460" s="42"/>
      <c r="AI460" s="44"/>
      <c r="AJ460" s="59">
        <f t="shared" si="73"/>
        <v>0</v>
      </c>
      <c r="AK460" s="58"/>
      <c r="AL460" s="58"/>
    </row>
    <row r="461" spans="2:39" x14ac:dyDescent="0.3">
      <c r="B461" s="15" t="s">
        <v>119</v>
      </c>
      <c r="C461" s="15"/>
      <c r="E461" s="43"/>
      <c r="F461" s="42"/>
      <c r="G461" s="43"/>
      <c r="H461" s="42"/>
      <c r="I461" s="43"/>
      <c r="J461" s="42"/>
      <c r="K461" s="43"/>
      <c r="L461" s="42"/>
      <c r="M461" s="43"/>
      <c r="N461" s="42"/>
      <c r="O461" s="43"/>
      <c r="P461" s="42"/>
      <c r="Q461" s="43"/>
      <c r="R461" s="42"/>
      <c r="S461" s="43"/>
      <c r="T461" s="42"/>
      <c r="U461" s="43"/>
      <c r="V461" s="42"/>
      <c r="W461" s="43"/>
      <c r="X461" s="42"/>
      <c r="Y461" s="43"/>
      <c r="Z461" s="42"/>
      <c r="AA461" s="43"/>
      <c r="AB461" s="42"/>
      <c r="AC461" s="43"/>
      <c r="AD461" s="42"/>
      <c r="AE461" s="43"/>
      <c r="AF461" s="42"/>
      <c r="AG461" s="43"/>
      <c r="AH461" s="42"/>
      <c r="AI461" s="44"/>
      <c r="AJ461" s="59">
        <f t="shared" si="73"/>
        <v>0</v>
      </c>
      <c r="AK461" s="58"/>
      <c r="AL461" s="58"/>
    </row>
    <row r="462" spans="2:39" x14ac:dyDescent="0.3">
      <c r="B462" s="15" t="s">
        <v>7</v>
      </c>
      <c r="C462" s="15"/>
      <c r="E462" s="43"/>
      <c r="F462" s="42"/>
      <c r="G462" s="43"/>
      <c r="H462" s="42"/>
      <c r="I462" s="43"/>
      <c r="J462" s="42"/>
      <c r="K462" s="43"/>
      <c r="L462" s="42"/>
      <c r="M462" s="43"/>
      <c r="N462" s="42"/>
      <c r="O462" s="43"/>
      <c r="P462" s="42"/>
      <c r="Q462" s="43"/>
      <c r="R462" s="42"/>
      <c r="S462" s="43"/>
      <c r="T462" s="42"/>
      <c r="U462" s="43"/>
      <c r="V462" s="42"/>
      <c r="W462" s="43"/>
      <c r="X462" s="42"/>
      <c r="Y462" s="43"/>
      <c r="Z462" s="42"/>
      <c r="AA462" s="43"/>
      <c r="AB462" s="42"/>
      <c r="AC462" s="43"/>
      <c r="AD462" s="42"/>
      <c r="AE462" s="43"/>
      <c r="AF462" s="42"/>
      <c r="AG462" s="43"/>
      <c r="AH462" s="42"/>
      <c r="AI462" s="44"/>
      <c r="AJ462" s="59">
        <f t="shared" si="73"/>
        <v>0</v>
      </c>
      <c r="AK462" s="58"/>
      <c r="AL462" s="58"/>
    </row>
    <row r="463" spans="2:39" x14ac:dyDescent="0.3">
      <c r="B463" s="15" t="s">
        <v>8</v>
      </c>
      <c r="C463" s="15"/>
      <c r="E463" s="43"/>
      <c r="F463" s="42"/>
      <c r="G463" s="43"/>
      <c r="H463" s="42"/>
      <c r="I463" s="43"/>
      <c r="J463" s="42"/>
      <c r="K463" s="43"/>
      <c r="L463" s="42"/>
      <c r="M463" s="43"/>
      <c r="N463" s="42"/>
      <c r="O463" s="43"/>
      <c r="P463" s="42"/>
      <c r="Q463" s="43"/>
      <c r="R463" s="42"/>
      <c r="S463" s="43"/>
      <c r="T463" s="42"/>
      <c r="U463" s="43"/>
      <c r="V463" s="42"/>
      <c r="W463" s="43"/>
      <c r="X463" s="42"/>
      <c r="Y463" s="43"/>
      <c r="Z463" s="42"/>
      <c r="AA463" s="43"/>
      <c r="AB463" s="42"/>
      <c r="AC463" s="43"/>
      <c r="AD463" s="42"/>
      <c r="AE463" s="43"/>
      <c r="AF463" s="42"/>
      <c r="AG463" s="43"/>
      <c r="AH463" s="42"/>
      <c r="AI463" s="44"/>
      <c r="AJ463" s="59">
        <f t="shared" si="73"/>
        <v>0</v>
      </c>
      <c r="AK463" s="58"/>
      <c r="AL463" s="58"/>
    </row>
    <row r="464" spans="2:39" x14ac:dyDescent="0.3">
      <c r="B464" s="15" t="s">
        <v>9</v>
      </c>
      <c r="C464" s="15"/>
      <c r="E464" s="43"/>
      <c r="F464" s="42"/>
      <c r="G464" s="43"/>
      <c r="H464" s="42"/>
      <c r="I464" s="43"/>
      <c r="J464" s="42"/>
      <c r="K464" s="43"/>
      <c r="L464" s="42"/>
      <c r="M464" s="43"/>
      <c r="N464" s="42"/>
      <c r="O464" s="43"/>
      <c r="P464" s="42"/>
      <c r="Q464" s="43"/>
      <c r="R464" s="42"/>
      <c r="S464" s="43"/>
      <c r="T464" s="42"/>
      <c r="U464" s="43"/>
      <c r="V464" s="42"/>
      <c r="W464" s="43"/>
      <c r="X464" s="42"/>
      <c r="Y464" s="43"/>
      <c r="Z464" s="42"/>
      <c r="AA464" s="43"/>
      <c r="AB464" s="42"/>
      <c r="AC464" s="43"/>
      <c r="AD464" s="42"/>
      <c r="AE464" s="43"/>
      <c r="AF464" s="42"/>
      <c r="AG464" s="43"/>
      <c r="AH464" s="42"/>
      <c r="AI464" s="44"/>
      <c r="AJ464" s="59">
        <f t="shared" si="73"/>
        <v>0</v>
      </c>
      <c r="AK464" s="58"/>
      <c r="AL464" s="58"/>
    </row>
    <row r="465" spans="2:38" x14ac:dyDescent="0.3">
      <c r="B465" s="15" t="s">
        <v>10</v>
      </c>
      <c r="C465" s="15"/>
      <c r="E465" s="43"/>
      <c r="F465" s="42"/>
      <c r="G465" s="43"/>
      <c r="H465" s="42"/>
      <c r="I465" s="43"/>
      <c r="J465" s="42"/>
      <c r="K465" s="43"/>
      <c r="L465" s="42"/>
      <c r="M465" s="43"/>
      <c r="N465" s="42"/>
      <c r="O465" s="43"/>
      <c r="P465" s="42"/>
      <c r="Q465" s="43"/>
      <c r="R465" s="42"/>
      <c r="S465" s="43"/>
      <c r="T465" s="42"/>
      <c r="U465" s="43"/>
      <c r="V465" s="42"/>
      <c r="W465" s="43"/>
      <c r="X465" s="42"/>
      <c r="Y465" s="43"/>
      <c r="Z465" s="42"/>
      <c r="AA465" s="43"/>
      <c r="AB465" s="42"/>
      <c r="AC465" s="43"/>
      <c r="AD465" s="42"/>
      <c r="AE465" s="43"/>
      <c r="AF465" s="42"/>
      <c r="AG465" s="43"/>
      <c r="AH465" s="42"/>
      <c r="AI465" s="44"/>
      <c r="AJ465" s="59">
        <f t="shared" si="73"/>
        <v>0</v>
      </c>
      <c r="AK465" s="58"/>
      <c r="AL465" s="58"/>
    </row>
    <row r="466" spans="2:38" x14ac:dyDescent="0.3">
      <c r="B466" s="15" t="s">
        <v>11</v>
      </c>
      <c r="C466" s="15"/>
      <c r="E466" s="43"/>
      <c r="F466" s="42"/>
      <c r="G466" s="43"/>
      <c r="H466" s="42"/>
      <c r="I466" s="43"/>
      <c r="J466" s="42"/>
      <c r="K466" s="43"/>
      <c r="L466" s="42"/>
      <c r="M466" s="43"/>
      <c r="N466" s="42"/>
      <c r="O466" s="43"/>
      <c r="P466" s="42"/>
      <c r="Q466" s="43"/>
      <c r="R466" s="42"/>
      <c r="S466" s="43"/>
      <c r="T466" s="42"/>
      <c r="U466" s="43"/>
      <c r="V466" s="42"/>
      <c r="W466" s="43"/>
      <c r="X466" s="42"/>
      <c r="Y466" s="43"/>
      <c r="Z466" s="42"/>
      <c r="AA466" s="43"/>
      <c r="AB466" s="42"/>
      <c r="AC466" s="43"/>
      <c r="AD466" s="42"/>
      <c r="AE466" s="43"/>
      <c r="AF466" s="42"/>
      <c r="AG466" s="43"/>
      <c r="AH466" s="42"/>
      <c r="AI466" s="44"/>
      <c r="AJ466" s="59">
        <f t="shared" si="73"/>
        <v>0</v>
      </c>
      <c r="AK466" s="58"/>
      <c r="AL466" s="58"/>
    </row>
    <row r="467" spans="2:38" x14ac:dyDescent="0.3">
      <c r="B467" s="15" t="s">
        <v>12</v>
      </c>
      <c r="C467" s="15"/>
      <c r="E467" s="43"/>
      <c r="F467" s="42"/>
      <c r="G467" s="43"/>
      <c r="H467" s="42"/>
      <c r="I467" s="43"/>
      <c r="J467" s="42"/>
      <c r="K467" s="43"/>
      <c r="L467" s="42"/>
      <c r="M467" s="43"/>
      <c r="N467" s="42"/>
      <c r="O467" s="43"/>
      <c r="P467" s="42"/>
      <c r="Q467" s="43"/>
      <c r="R467" s="42"/>
      <c r="S467" s="43"/>
      <c r="T467" s="42"/>
      <c r="U467" s="43"/>
      <c r="V467" s="42"/>
      <c r="W467" s="43"/>
      <c r="X467" s="42"/>
      <c r="Y467" s="43"/>
      <c r="Z467" s="42"/>
      <c r="AA467" s="43"/>
      <c r="AB467" s="42"/>
      <c r="AC467" s="43"/>
      <c r="AD467" s="42"/>
      <c r="AE467" s="43"/>
      <c r="AF467" s="42"/>
      <c r="AG467" s="43"/>
      <c r="AH467" s="42"/>
      <c r="AI467" s="44"/>
      <c r="AJ467" s="59">
        <f t="shared" si="73"/>
        <v>0</v>
      </c>
      <c r="AK467" s="58"/>
      <c r="AL467" s="58"/>
    </row>
    <row r="468" spans="2:38" x14ac:dyDescent="0.3">
      <c r="B468" s="15" t="s">
        <v>13</v>
      </c>
      <c r="C468" s="15"/>
      <c r="E468" s="43"/>
      <c r="F468" s="42"/>
      <c r="G468" s="43"/>
      <c r="H468" s="42"/>
      <c r="I468" s="43"/>
      <c r="J468" s="42"/>
      <c r="K468" s="43"/>
      <c r="L468" s="42"/>
      <c r="M468" s="43"/>
      <c r="N468" s="42"/>
      <c r="O468" s="43"/>
      <c r="P468" s="42"/>
      <c r="Q468" s="43"/>
      <c r="R468" s="42"/>
      <c r="S468" s="43"/>
      <c r="T468" s="42"/>
      <c r="U468" s="43"/>
      <c r="V468" s="42"/>
      <c r="W468" s="43"/>
      <c r="X468" s="42"/>
      <c r="Y468" s="43"/>
      <c r="Z468" s="42"/>
      <c r="AA468" s="43"/>
      <c r="AB468" s="42"/>
      <c r="AC468" s="43"/>
      <c r="AD468" s="42"/>
      <c r="AE468" s="43"/>
      <c r="AF468" s="42"/>
      <c r="AG468" s="43"/>
      <c r="AH468" s="42"/>
      <c r="AI468" s="44"/>
      <c r="AJ468" s="59">
        <f t="shared" si="73"/>
        <v>0</v>
      </c>
      <c r="AK468" s="58"/>
      <c r="AL468" s="58"/>
    </row>
    <row r="469" spans="2:38" x14ac:dyDescent="0.3">
      <c r="B469" s="15" t="s">
        <v>14</v>
      </c>
      <c r="C469" s="15"/>
      <c r="E469" s="43"/>
      <c r="F469" s="42"/>
      <c r="G469" s="43"/>
      <c r="H469" s="42"/>
      <c r="I469" s="43"/>
      <c r="J469" s="42"/>
      <c r="K469" s="43"/>
      <c r="L469" s="42"/>
      <c r="M469" s="43"/>
      <c r="N469" s="42"/>
      <c r="O469" s="43"/>
      <c r="P469" s="42"/>
      <c r="Q469" s="43"/>
      <c r="R469" s="42"/>
      <c r="S469" s="43"/>
      <c r="T469" s="42"/>
      <c r="U469" s="43"/>
      <c r="V469" s="42"/>
      <c r="W469" s="43"/>
      <c r="X469" s="42"/>
      <c r="Y469" s="43"/>
      <c r="Z469" s="42"/>
      <c r="AA469" s="43"/>
      <c r="AB469" s="42"/>
      <c r="AC469" s="43"/>
      <c r="AD469" s="42"/>
      <c r="AE469" s="43"/>
      <c r="AF469" s="42"/>
      <c r="AG469" s="43"/>
      <c r="AH469" s="42"/>
      <c r="AI469" s="44"/>
      <c r="AJ469" s="59">
        <f t="shared" si="73"/>
        <v>0</v>
      </c>
      <c r="AK469" s="58"/>
      <c r="AL469" s="58"/>
    </row>
    <row r="470" spans="2:38" x14ac:dyDescent="0.3">
      <c r="B470" s="15" t="s">
        <v>15</v>
      </c>
      <c r="C470" s="15"/>
      <c r="E470" s="43"/>
      <c r="F470" s="42"/>
      <c r="G470" s="43"/>
      <c r="H470" s="42"/>
      <c r="I470" s="43"/>
      <c r="J470" s="42"/>
      <c r="K470" s="43"/>
      <c r="L470" s="42"/>
      <c r="M470" s="43"/>
      <c r="N470" s="42"/>
      <c r="O470" s="43"/>
      <c r="P470" s="42"/>
      <c r="Q470" s="43"/>
      <c r="R470" s="42"/>
      <c r="S470" s="43"/>
      <c r="T470" s="42"/>
      <c r="U470" s="43"/>
      <c r="V470" s="42"/>
      <c r="W470" s="43"/>
      <c r="X470" s="42"/>
      <c r="Y470" s="43"/>
      <c r="Z470" s="42"/>
      <c r="AA470" s="43"/>
      <c r="AB470" s="42"/>
      <c r="AC470" s="43"/>
      <c r="AD470" s="42"/>
      <c r="AE470" s="43"/>
      <c r="AF470" s="42"/>
      <c r="AG470" s="43"/>
      <c r="AH470" s="42"/>
      <c r="AI470" s="44"/>
      <c r="AJ470" s="59">
        <f t="shared" si="73"/>
        <v>0</v>
      </c>
      <c r="AK470" s="58"/>
      <c r="AL470" s="58"/>
    </row>
    <row r="471" spans="2:38" x14ac:dyDescent="0.3">
      <c r="B471" s="15" t="s">
        <v>16</v>
      </c>
      <c r="C471" s="15"/>
      <c r="E471" s="43"/>
      <c r="F471" s="42"/>
      <c r="G471" s="43"/>
      <c r="H471" s="42"/>
      <c r="I471" s="43"/>
      <c r="J471" s="42"/>
      <c r="K471" s="43"/>
      <c r="L471" s="42"/>
      <c r="M471" s="43"/>
      <c r="N471" s="42"/>
      <c r="O471" s="43"/>
      <c r="P471" s="42"/>
      <c r="Q471" s="43"/>
      <c r="R471" s="42"/>
      <c r="S471" s="43"/>
      <c r="T471" s="42"/>
      <c r="U471" s="43"/>
      <c r="V471" s="42"/>
      <c r="W471" s="43"/>
      <c r="X471" s="42"/>
      <c r="Y471" s="43"/>
      <c r="Z471" s="42"/>
      <c r="AA471" s="43"/>
      <c r="AB471" s="42"/>
      <c r="AC471" s="43"/>
      <c r="AD471" s="42"/>
      <c r="AE471" s="43"/>
      <c r="AF471" s="42"/>
      <c r="AG471" s="43"/>
      <c r="AH471" s="42"/>
      <c r="AI471" s="44"/>
      <c r="AJ471" s="59">
        <f t="shared" si="73"/>
        <v>0</v>
      </c>
      <c r="AK471" s="58"/>
      <c r="AL471" s="58"/>
    </row>
    <row r="472" spans="2:38" x14ac:dyDescent="0.3">
      <c r="B472" s="15" t="s">
        <v>17</v>
      </c>
      <c r="C472" s="15"/>
      <c r="E472" s="43"/>
      <c r="F472" s="42"/>
      <c r="G472" s="43"/>
      <c r="H472" s="42"/>
      <c r="I472" s="43"/>
      <c r="J472" s="42"/>
      <c r="K472" s="43"/>
      <c r="L472" s="42"/>
      <c r="M472" s="43"/>
      <c r="N472" s="42"/>
      <c r="O472" s="43"/>
      <c r="P472" s="42"/>
      <c r="Q472" s="43"/>
      <c r="R472" s="42"/>
      <c r="S472" s="43"/>
      <c r="T472" s="42"/>
      <c r="U472" s="43"/>
      <c r="V472" s="42"/>
      <c r="W472" s="43"/>
      <c r="X472" s="42"/>
      <c r="Y472" s="43"/>
      <c r="Z472" s="42"/>
      <c r="AA472" s="43"/>
      <c r="AB472" s="42"/>
      <c r="AC472" s="43"/>
      <c r="AD472" s="42"/>
      <c r="AE472" s="43"/>
      <c r="AF472" s="42"/>
      <c r="AG472" s="43"/>
      <c r="AH472" s="42"/>
      <c r="AI472" s="44"/>
      <c r="AJ472" s="59">
        <f t="shared" si="73"/>
        <v>0</v>
      </c>
      <c r="AK472" s="58"/>
      <c r="AL472" s="58"/>
    </row>
    <row r="473" spans="2:38" x14ac:dyDescent="0.3">
      <c r="B473" s="15" t="s">
        <v>18</v>
      </c>
      <c r="C473" s="15"/>
      <c r="E473" s="43"/>
      <c r="F473" s="42"/>
      <c r="G473" s="43"/>
      <c r="H473" s="42"/>
      <c r="I473" s="43"/>
      <c r="J473" s="42"/>
      <c r="K473" s="43"/>
      <c r="L473" s="42"/>
      <c r="M473" s="43"/>
      <c r="N473" s="42"/>
      <c r="O473" s="43"/>
      <c r="P473" s="42"/>
      <c r="Q473" s="43"/>
      <c r="R473" s="42"/>
      <c r="S473" s="43"/>
      <c r="T473" s="42"/>
      <c r="U473" s="43"/>
      <c r="V473" s="42"/>
      <c r="W473" s="43"/>
      <c r="X473" s="42"/>
      <c r="Y473" s="43"/>
      <c r="Z473" s="42"/>
      <c r="AA473" s="43"/>
      <c r="AB473" s="42"/>
      <c r="AC473" s="43"/>
      <c r="AD473" s="42"/>
      <c r="AE473" s="43"/>
      <c r="AF473" s="42"/>
      <c r="AG473" s="43"/>
      <c r="AH473" s="42"/>
      <c r="AI473" s="44"/>
      <c r="AJ473" s="59">
        <f t="shared" si="73"/>
        <v>0</v>
      </c>
      <c r="AK473" s="58"/>
      <c r="AL473" s="58"/>
    </row>
    <row r="474" spans="2:38" x14ac:dyDescent="0.3">
      <c r="B474" s="15" t="s">
        <v>19</v>
      </c>
      <c r="C474" s="15"/>
      <c r="E474" s="43"/>
      <c r="F474" s="42"/>
      <c r="G474" s="43"/>
      <c r="H474" s="42"/>
      <c r="I474" s="43"/>
      <c r="J474" s="42"/>
      <c r="K474" s="43"/>
      <c r="L474" s="42"/>
      <c r="M474" s="43"/>
      <c r="N474" s="42"/>
      <c r="O474" s="43"/>
      <c r="P474" s="42"/>
      <c r="Q474" s="43"/>
      <c r="R474" s="42"/>
      <c r="S474" s="43"/>
      <c r="T474" s="42"/>
      <c r="U474" s="43"/>
      <c r="V474" s="42"/>
      <c r="W474" s="43"/>
      <c r="X474" s="42"/>
      <c r="Y474" s="43"/>
      <c r="Z474" s="42"/>
      <c r="AA474" s="43"/>
      <c r="AB474" s="42"/>
      <c r="AC474" s="43"/>
      <c r="AD474" s="42"/>
      <c r="AE474" s="43"/>
      <c r="AF474" s="42"/>
      <c r="AG474" s="43"/>
      <c r="AH474" s="42"/>
      <c r="AI474" s="44"/>
      <c r="AJ474" s="59">
        <f t="shared" si="73"/>
        <v>0</v>
      </c>
      <c r="AK474" s="58"/>
      <c r="AL474" s="58"/>
    </row>
    <row r="475" spans="2:38" x14ac:dyDescent="0.3">
      <c r="B475" s="4" t="s">
        <v>20</v>
      </c>
      <c r="C475" s="4"/>
      <c r="E475" s="43"/>
      <c r="F475" s="42"/>
      <c r="G475" s="43"/>
      <c r="H475" s="42"/>
      <c r="I475" s="43"/>
      <c r="J475" s="42"/>
      <c r="K475" s="43"/>
      <c r="L475" s="42"/>
      <c r="M475" s="43"/>
      <c r="N475" s="42"/>
      <c r="O475" s="43"/>
      <c r="P475" s="42"/>
      <c r="Q475" s="43"/>
      <c r="R475" s="42"/>
      <c r="S475" s="43"/>
      <c r="T475" s="42"/>
      <c r="U475" s="43"/>
      <c r="V475" s="42"/>
      <c r="W475" s="43"/>
      <c r="X475" s="42"/>
      <c r="Y475" s="43"/>
      <c r="Z475" s="42"/>
      <c r="AA475" s="43"/>
      <c r="AB475" s="42"/>
      <c r="AC475" s="43"/>
      <c r="AD475" s="42"/>
      <c r="AE475" s="43"/>
      <c r="AF475" s="42"/>
      <c r="AG475" s="43"/>
      <c r="AH475" s="42"/>
      <c r="AI475" s="44"/>
      <c r="AJ475" s="59">
        <f t="shared" si="73"/>
        <v>0</v>
      </c>
      <c r="AK475" s="58"/>
      <c r="AL475" s="58"/>
    </row>
    <row r="476" spans="2:38" x14ac:dyDescent="0.3">
      <c r="B476" s="4" t="s">
        <v>21</v>
      </c>
      <c r="C476" s="4"/>
      <c r="E476" s="43"/>
      <c r="F476" s="42"/>
      <c r="G476" s="43"/>
      <c r="H476" s="42"/>
      <c r="I476" s="43"/>
      <c r="J476" s="42"/>
      <c r="K476" s="43"/>
      <c r="L476" s="42"/>
      <c r="M476" s="43"/>
      <c r="N476" s="42"/>
      <c r="O476" s="43"/>
      <c r="P476" s="42"/>
      <c r="Q476" s="43"/>
      <c r="R476" s="42"/>
      <c r="S476" s="43"/>
      <c r="T476" s="42"/>
      <c r="U476" s="43"/>
      <c r="V476" s="42"/>
      <c r="W476" s="43"/>
      <c r="X476" s="42"/>
      <c r="Y476" s="43"/>
      <c r="Z476" s="42"/>
      <c r="AA476" s="43"/>
      <c r="AB476" s="42"/>
      <c r="AC476" s="43"/>
      <c r="AD476" s="42"/>
      <c r="AE476" s="43"/>
      <c r="AF476" s="42"/>
      <c r="AG476" s="43"/>
      <c r="AH476" s="42"/>
      <c r="AI476" s="44"/>
      <c r="AJ476" s="59">
        <f t="shared" si="73"/>
        <v>0</v>
      </c>
      <c r="AK476" s="58"/>
      <c r="AL476" s="58"/>
    </row>
    <row r="477" spans="2:38" x14ac:dyDescent="0.3">
      <c r="B477" s="4" t="s">
        <v>22</v>
      </c>
      <c r="C477" s="4"/>
      <c r="E477" s="43"/>
      <c r="F477" s="42"/>
      <c r="G477" s="43"/>
      <c r="H477" s="42"/>
      <c r="I477" s="43"/>
      <c r="J477" s="42"/>
      <c r="K477" s="43"/>
      <c r="L477" s="42"/>
      <c r="M477" s="43"/>
      <c r="N477" s="42"/>
      <c r="O477" s="43"/>
      <c r="P477" s="42"/>
      <c r="Q477" s="43"/>
      <c r="R477" s="42"/>
      <c r="S477" s="43"/>
      <c r="T477" s="42"/>
      <c r="U477" s="43"/>
      <c r="V477" s="42"/>
      <c r="W477" s="43"/>
      <c r="X477" s="42"/>
      <c r="Y477" s="43"/>
      <c r="Z477" s="42"/>
      <c r="AA477" s="43"/>
      <c r="AB477" s="42"/>
      <c r="AC477" s="43"/>
      <c r="AD477" s="42"/>
      <c r="AE477" s="43"/>
      <c r="AF477" s="42"/>
      <c r="AG477" s="43"/>
      <c r="AH477" s="42"/>
      <c r="AI477" s="44"/>
      <c r="AJ477" s="59">
        <f t="shared" si="73"/>
        <v>0</v>
      </c>
      <c r="AK477" s="58"/>
      <c r="AL477" s="58"/>
    </row>
    <row r="478" spans="2:38" x14ac:dyDescent="0.3">
      <c r="B478" s="4" t="s">
        <v>23</v>
      </c>
      <c r="C478" s="4"/>
      <c r="E478" s="43"/>
      <c r="F478" s="42"/>
      <c r="G478" s="43"/>
      <c r="H478" s="42"/>
      <c r="I478" s="43"/>
      <c r="J478" s="42"/>
      <c r="K478" s="43"/>
      <c r="L478" s="42"/>
      <c r="M478" s="43"/>
      <c r="N478" s="42"/>
      <c r="O478" s="43"/>
      <c r="P478" s="42"/>
      <c r="Q478" s="43"/>
      <c r="R478" s="42"/>
      <c r="S478" s="43"/>
      <c r="T478" s="42"/>
      <c r="U478" s="43"/>
      <c r="V478" s="42"/>
      <c r="W478" s="43"/>
      <c r="X478" s="42"/>
      <c r="Y478" s="43"/>
      <c r="Z478" s="42"/>
      <c r="AA478" s="43"/>
      <c r="AB478" s="42"/>
      <c r="AC478" s="43"/>
      <c r="AD478" s="42"/>
      <c r="AE478" s="43"/>
      <c r="AF478" s="42"/>
      <c r="AG478" s="43"/>
      <c r="AH478" s="42"/>
      <c r="AI478" s="44"/>
      <c r="AJ478" s="59">
        <f t="shared" si="73"/>
        <v>0</v>
      </c>
      <c r="AK478" s="58"/>
      <c r="AL478" s="58"/>
    </row>
    <row r="479" spans="2:38" x14ac:dyDescent="0.3">
      <c r="B479" s="4" t="s">
        <v>24</v>
      </c>
      <c r="C479" s="4"/>
      <c r="E479" s="43"/>
      <c r="F479" s="42"/>
      <c r="G479" s="43"/>
      <c r="H479" s="42"/>
      <c r="I479" s="43"/>
      <c r="J479" s="42"/>
      <c r="K479" s="43"/>
      <c r="L479" s="42"/>
      <c r="M479" s="43"/>
      <c r="N479" s="42"/>
      <c r="O479" s="43"/>
      <c r="P479" s="42"/>
      <c r="Q479" s="43"/>
      <c r="R479" s="42"/>
      <c r="S479" s="43"/>
      <c r="T479" s="42"/>
      <c r="U479" s="43"/>
      <c r="V479" s="42"/>
      <c r="W479" s="43"/>
      <c r="X479" s="42"/>
      <c r="Y479" s="43"/>
      <c r="Z479" s="42"/>
      <c r="AA479" s="43"/>
      <c r="AB479" s="42"/>
      <c r="AC479" s="43"/>
      <c r="AD479" s="42"/>
      <c r="AE479" s="43"/>
      <c r="AF479" s="42"/>
      <c r="AG479" s="43"/>
      <c r="AH479" s="42"/>
      <c r="AI479" s="44"/>
      <c r="AJ479" s="59">
        <f t="shared" si="73"/>
        <v>0</v>
      </c>
      <c r="AK479" s="58"/>
      <c r="AL479" s="58"/>
    </row>
    <row r="480" spans="2:38" x14ac:dyDescent="0.3">
      <c r="B480" s="4" t="s">
        <v>25</v>
      </c>
      <c r="C480" s="4"/>
      <c r="E480" s="43"/>
      <c r="F480" s="42"/>
      <c r="G480" s="43"/>
      <c r="H480" s="42"/>
      <c r="I480" s="43"/>
      <c r="J480" s="42"/>
      <c r="K480" s="43"/>
      <c r="L480" s="42"/>
      <c r="M480" s="43"/>
      <c r="N480" s="42"/>
      <c r="O480" s="43"/>
      <c r="P480" s="42"/>
      <c r="Q480" s="43"/>
      <c r="R480" s="42"/>
      <c r="S480" s="43"/>
      <c r="T480" s="42"/>
      <c r="U480" s="43"/>
      <c r="V480" s="42"/>
      <c r="W480" s="43"/>
      <c r="X480" s="42"/>
      <c r="Y480" s="43"/>
      <c r="Z480" s="42"/>
      <c r="AA480" s="43"/>
      <c r="AB480" s="42"/>
      <c r="AC480" s="43"/>
      <c r="AD480" s="42"/>
      <c r="AE480" s="43"/>
      <c r="AF480" s="42"/>
      <c r="AG480" s="43"/>
      <c r="AH480" s="42"/>
      <c r="AI480" s="44"/>
      <c r="AJ480" s="59">
        <f t="shared" si="73"/>
        <v>0</v>
      </c>
      <c r="AK480" s="58"/>
      <c r="AL480" s="58"/>
    </row>
    <row r="481" spans="2:38" x14ac:dyDescent="0.3">
      <c r="B481" s="4" t="s">
        <v>26</v>
      </c>
      <c r="C481" s="4"/>
      <c r="E481" s="43"/>
      <c r="F481" s="42"/>
      <c r="G481" s="43"/>
      <c r="H481" s="42"/>
      <c r="I481" s="43"/>
      <c r="J481" s="42"/>
      <c r="K481" s="43"/>
      <c r="L481" s="42"/>
      <c r="M481" s="43"/>
      <c r="N481" s="42"/>
      <c r="O481" s="43"/>
      <c r="P481" s="42"/>
      <c r="Q481" s="43"/>
      <c r="R481" s="42"/>
      <c r="S481" s="43"/>
      <c r="T481" s="42"/>
      <c r="U481" s="43"/>
      <c r="V481" s="42"/>
      <c r="W481" s="43"/>
      <c r="X481" s="42"/>
      <c r="Y481" s="43"/>
      <c r="Z481" s="42"/>
      <c r="AA481" s="43"/>
      <c r="AB481" s="42"/>
      <c r="AC481" s="43"/>
      <c r="AD481" s="42"/>
      <c r="AE481" s="43"/>
      <c r="AF481" s="42"/>
      <c r="AG481" s="43"/>
      <c r="AH481" s="42"/>
      <c r="AI481" s="44"/>
      <c r="AJ481" s="59">
        <f t="shared" si="73"/>
        <v>0</v>
      </c>
      <c r="AK481" s="58"/>
      <c r="AL481" s="58"/>
    </row>
    <row r="482" spans="2:38" x14ac:dyDescent="0.3">
      <c r="B482" s="4" t="s">
        <v>27</v>
      </c>
      <c r="C482" s="4"/>
      <c r="E482" s="43"/>
      <c r="F482" s="42"/>
      <c r="G482" s="43"/>
      <c r="H482" s="42"/>
      <c r="I482" s="43"/>
      <c r="J482" s="42"/>
      <c r="K482" s="43"/>
      <c r="L482" s="42"/>
      <c r="M482" s="43"/>
      <c r="N482" s="42"/>
      <c r="O482" s="43"/>
      <c r="P482" s="42"/>
      <c r="Q482" s="43"/>
      <c r="R482" s="42"/>
      <c r="S482" s="43"/>
      <c r="T482" s="42"/>
      <c r="U482" s="43"/>
      <c r="V482" s="42"/>
      <c r="W482" s="43"/>
      <c r="X482" s="42"/>
      <c r="Y482" s="43"/>
      <c r="Z482" s="42"/>
      <c r="AA482" s="43"/>
      <c r="AB482" s="42"/>
      <c r="AC482" s="43"/>
      <c r="AD482" s="42"/>
      <c r="AE482" s="43"/>
      <c r="AF482" s="42"/>
      <c r="AG482" s="43"/>
      <c r="AH482" s="42"/>
      <c r="AI482" s="44"/>
      <c r="AJ482" s="59">
        <f t="shared" si="73"/>
        <v>0</v>
      </c>
      <c r="AK482" s="58"/>
      <c r="AL482" s="58"/>
    </row>
    <row r="483" spans="2:38" x14ac:dyDescent="0.3">
      <c r="B483" s="4" t="s">
        <v>28</v>
      </c>
      <c r="C483" s="4"/>
      <c r="E483" s="43"/>
      <c r="F483" s="42"/>
      <c r="G483" s="43"/>
      <c r="H483" s="42"/>
      <c r="I483" s="43"/>
      <c r="J483" s="42"/>
      <c r="K483" s="43"/>
      <c r="L483" s="42"/>
      <c r="M483" s="43"/>
      <c r="N483" s="42"/>
      <c r="O483" s="43"/>
      <c r="P483" s="42"/>
      <c r="Q483" s="43"/>
      <c r="R483" s="42"/>
      <c r="S483" s="43"/>
      <c r="T483" s="42"/>
      <c r="U483" s="43"/>
      <c r="V483" s="42"/>
      <c r="W483" s="43"/>
      <c r="X483" s="42"/>
      <c r="Y483" s="43"/>
      <c r="Z483" s="42"/>
      <c r="AA483" s="43"/>
      <c r="AB483" s="42"/>
      <c r="AC483" s="43"/>
      <c r="AD483" s="42"/>
      <c r="AE483" s="43"/>
      <c r="AF483" s="42"/>
      <c r="AG483" s="43"/>
      <c r="AH483" s="42"/>
      <c r="AI483" s="44"/>
      <c r="AJ483" s="59">
        <f t="shared" si="73"/>
        <v>0</v>
      </c>
      <c r="AK483" s="58"/>
      <c r="AL483" s="58"/>
    </row>
    <row r="484" spans="2:38" x14ac:dyDescent="0.3">
      <c r="B484" s="4" t="s">
        <v>120</v>
      </c>
      <c r="C484" s="4"/>
      <c r="E484" s="43"/>
      <c r="F484" s="42"/>
      <c r="G484" s="43"/>
      <c r="H484" s="42"/>
      <c r="I484" s="43"/>
      <c r="J484" s="42"/>
      <c r="K484" s="43"/>
      <c r="L484" s="42"/>
      <c r="M484" s="43"/>
      <c r="N484" s="42"/>
      <c r="O484" s="43"/>
      <c r="P484" s="42"/>
      <c r="Q484" s="43"/>
      <c r="R484" s="42"/>
      <c r="S484" s="43"/>
      <c r="T484" s="42"/>
      <c r="U484" s="43"/>
      <c r="V484" s="42"/>
      <c r="W484" s="43"/>
      <c r="X484" s="42"/>
      <c r="Y484" s="43"/>
      <c r="Z484" s="42"/>
      <c r="AA484" s="43"/>
      <c r="AB484" s="42"/>
      <c r="AC484" s="43"/>
      <c r="AD484" s="42"/>
      <c r="AE484" s="43"/>
      <c r="AF484" s="42"/>
      <c r="AG484" s="43"/>
      <c r="AH484" s="42"/>
      <c r="AI484" s="44"/>
      <c r="AJ484" s="59">
        <f t="shared" si="73"/>
        <v>0</v>
      </c>
      <c r="AK484" s="58"/>
      <c r="AL484" s="58"/>
    </row>
    <row r="485" spans="2:38" x14ac:dyDescent="0.3">
      <c r="B485" s="4" t="s">
        <v>29</v>
      </c>
      <c r="C485" s="4"/>
      <c r="E485" s="43"/>
      <c r="F485" s="42"/>
      <c r="G485" s="43"/>
      <c r="H485" s="42"/>
      <c r="I485" s="43"/>
      <c r="J485" s="42"/>
      <c r="K485" s="43"/>
      <c r="L485" s="42"/>
      <c r="M485" s="43"/>
      <c r="N485" s="42"/>
      <c r="O485" s="43"/>
      <c r="P485" s="42"/>
      <c r="Q485" s="43"/>
      <c r="R485" s="42"/>
      <c r="S485" s="43"/>
      <c r="T485" s="42"/>
      <c r="U485" s="43"/>
      <c r="V485" s="42"/>
      <c r="W485" s="43"/>
      <c r="X485" s="42"/>
      <c r="Y485" s="43"/>
      <c r="Z485" s="42"/>
      <c r="AA485" s="43"/>
      <c r="AB485" s="42"/>
      <c r="AC485" s="43"/>
      <c r="AD485" s="42"/>
      <c r="AE485" s="43"/>
      <c r="AF485" s="42"/>
      <c r="AG485" s="43"/>
      <c r="AH485" s="42"/>
      <c r="AI485" s="44"/>
      <c r="AJ485" s="59">
        <f t="shared" si="73"/>
        <v>0</v>
      </c>
      <c r="AK485" s="58"/>
      <c r="AL485" s="58"/>
    </row>
    <row r="486" spans="2:38" x14ac:dyDescent="0.3">
      <c r="B486" s="4" t="s">
        <v>30</v>
      </c>
      <c r="C486" s="4"/>
      <c r="E486" s="43"/>
      <c r="F486" s="42"/>
      <c r="G486" s="43"/>
      <c r="H486" s="42"/>
      <c r="I486" s="43"/>
      <c r="J486" s="42"/>
      <c r="K486" s="43"/>
      <c r="L486" s="42"/>
      <c r="M486" s="43"/>
      <c r="N486" s="42"/>
      <c r="O486" s="43"/>
      <c r="P486" s="42"/>
      <c r="Q486" s="43"/>
      <c r="R486" s="42"/>
      <c r="S486" s="43"/>
      <c r="T486" s="42"/>
      <c r="U486" s="43"/>
      <c r="V486" s="42"/>
      <c r="W486" s="43"/>
      <c r="X486" s="42"/>
      <c r="Y486" s="43"/>
      <c r="Z486" s="42"/>
      <c r="AA486" s="43"/>
      <c r="AB486" s="42"/>
      <c r="AC486" s="43"/>
      <c r="AD486" s="42"/>
      <c r="AE486" s="43"/>
      <c r="AF486" s="42"/>
      <c r="AG486" s="43"/>
      <c r="AH486" s="42"/>
      <c r="AI486" s="44"/>
      <c r="AJ486" s="59">
        <f t="shared" si="73"/>
        <v>0</v>
      </c>
      <c r="AK486" s="58"/>
      <c r="AL486" s="58"/>
    </row>
    <row r="487" spans="2:38" x14ac:dyDescent="0.3">
      <c r="B487" s="4" t="s">
        <v>31</v>
      </c>
      <c r="C487" s="4"/>
      <c r="E487" s="43"/>
      <c r="F487" s="42"/>
      <c r="G487" s="43"/>
      <c r="H487" s="42"/>
      <c r="I487" s="43"/>
      <c r="J487" s="42"/>
      <c r="K487" s="43"/>
      <c r="L487" s="42"/>
      <c r="M487" s="43"/>
      <c r="N487" s="42"/>
      <c r="O487" s="43"/>
      <c r="P487" s="42"/>
      <c r="Q487" s="43"/>
      <c r="R487" s="42"/>
      <c r="S487" s="43"/>
      <c r="T487" s="42"/>
      <c r="U487" s="43"/>
      <c r="V487" s="42"/>
      <c r="W487" s="43"/>
      <c r="X487" s="42"/>
      <c r="Y487" s="43"/>
      <c r="Z487" s="42"/>
      <c r="AA487" s="43"/>
      <c r="AB487" s="42"/>
      <c r="AC487" s="43"/>
      <c r="AD487" s="42"/>
      <c r="AE487" s="43"/>
      <c r="AF487" s="42"/>
      <c r="AG487" s="43"/>
      <c r="AH487" s="42"/>
      <c r="AI487" s="44"/>
      <c r="AJ487" s="59">
        <f t="shared" si="73"/>
        <v>0</v>
      </c>
      <c r="AK487" s="58"/>
      <c r="AL487" s="58"/>
    </row>
    <row r="488" spans="2:38" x14ac:dyDescent="0.3">
      <c r="B488" s="4" t="s">
        <v>32</v>
      </c>
      <c r="C488" s="4"/>
      <c r="E488" s="43"/>
      <c r="F488" s="42"/>
      <c r="G488" s="43"/>
      <c r="H488" s="42"/>
      <c r="I488" s="43"/>
      <c r="J488" s="42"/>
      <c r="K488" s="43"/>
      <c r="L488" s="42"/>
      <c r="M488" s="43"/>
      <c r="N488" s="42"/>
      <c r="O488" s="43"/>
      <c r="P488" s="42"/>
      <c r="Q488" s="43"/>
      <c r="R488" s="42"/>
      <c r="S488" s="43"/>
      <c r="T488" s="42"/>
      <c r="U488" s="43"/>
      <c r="V488" s="42"/>
      <c r="W488" s="43"/>
      <c r="X488" s="42"/>
      <c r="Y488" s="43"/>
      <c r="Z488" s="42"/>
      <c r="AA488" s="43"/>
      <c r="AB488" s="42"/>
      <c r="AC488" s="43"/>
      <c r="AD488" s="42"/>
      <c r="AE488" s="43"/>
      <c r="AF488" s="42"/>
      <c r="AG488" s="43"/>
      <c r="AH488" s="42"/>
      <c r="AI488" s="44"/>
      <c r="AJ488" s="59">
        <f t="shared" si="73"/>
        <v>0</v>
      </c>
      <c r="AK488" s="58"/>
      <c r="AL488" s="58"/>
    </row>
    <row r="489" spans="2:38" x14ac:dyDescent="0.3">
      <c r="B489" s="4" t="s">
        <v>33</v>
      </c>
      <c r="C489" s="4"/>
      <c r="E489" s="43"/>
      <c r="F489" s="42"/>
      <c r="G489" s="43"/>
      <c r="H489" s="42"/>
      <c r="I489" s="43"/>
      <c r="J489" s="42"/>
      <c r="K489" s="43"/>
      <c r="L489" s="42"/>
      <c r="M489" s="43"/>
      <c r="N489" s="42"/>
      <c r="O489" s="43"/>
      <c r="P489" s="42"/>
      <c r="Q489" s="43"/>
      <c r="R489" s="42"/>
      <c r="S489" s="43"/>
      <c r="T489" s="42"/>
      <c r="U489" s="43"/>
      <c r="V489" s="42"/>
      <c r="W489" s="43"/>
      <c r="X489" s="42"/>
      <c r="Y489" s="43"/>
      <c r="Z489" s="42"/>
      <c r="AA489" s="43"/>
      <c r="AB489" s="42"/>
      <c r="AC489" s="43"/>
      <c r="AD489" s="42"/>
      <c r="AE489" s="43"/>
      <c r="AF489" s="42"/>
      <c r="AG489" s="43"/>
      <c r="AH489" s="42"/>
      <c r="AI489" s="44"/>
      <c r="AJ489" s="59">
        <f t="shared" si="73"/>
        <v>0</v>
      </c>
      <c r="AK489" s="58"/>
      <c r="AL489" s="58"/>
    </row>
    <row r="490" spans="2:38" x14ac:dyDescent="0.3">
      <c r="B490" s="4" t="s">
        <v>34</v>
      </c>
      <c r="C490" s="4"/>
      <c r="E490" s="43"/>
      <c r="F490" s="42"/>
      <c r="G490" s="43"/>
      <c r="H490" s="42"/>
      <c r="I490" s="43"/>
      <c r="J490" s="42"/>
      <c r="K490" s="43"/>
      <c r="L490" s="42"/>
      <c r="M490" s="43"/>
      <c r="N490" s="42"/>
      <c r="O490" s="43"/>
      <c r="P490" s="42"/>
      <c r="Q490" s="43"/>
      <c r="R490" s="42"/>
      <c r="S490" s="43"/>
      <c r="T490" s="42"/>
      <c r="U490" s="43"/>
      <c r="V490" s="42"/>
      <c r="W490" s="43"/>
      <c r="X490" s="42"/>
      <c r="Y490" s="43"/>
      <c r="Z490" s="42"/>
      <c r="AA490" s="43"/>
      <c r="AB490" s="42"/>
      <c r="AC490" s="43"/>
      <c r="AD490" s="42"/>
      <c r="AE490" s="43"/>
      <c r="AF490" s="42"/>
      <c r="AG490" s="43"/>
      <c r="AH490" s="42"/>
      <c r="AI490" s="44"/>
      <c r="AJ490" s="59">
        <f t="shared" si="73"/>
        <v>0</v>
      </c>
      <c r="AK490" s="58"/>
      <c r="AL490" s="58"/>
    </row>
    <row r="491" spans="2:38" x14ac:dyDescent="0.3">
      <c r="B491" s="4" t="s">
        <v>35</v>
      </c>
      <c r="C491" s="4"/>
      <c r="E491" s="43"/>
      <c r="F491" s="42"/>
      <c r="G491" s="43"/>
      <c r="H491" s="42"/>
      <c r="I491" s="43"/>
      <c r="J491" s="42"/>
      <c r="K491" s="43"/>
      <c r="L491" s="42"/>
      <c r="M491" s="43"/>
      <c r="N491" s="42"/>
      <c r="O491" s="43"/>
      <c r="P491" s="42"/>
      <c r="Q491" s="43"/>
      <c r="R491" s="42"/>
      <c r="S491" s="43"/>
      <c r="T491" s="42"/>
      <c r="U491" s="43"/>
      <c r="V491" s="42"/>
      <c r="W491" s="43"/>
      <c r="X491" s="42"/>
      <c r="Y491" s="43"/>
      <c r="Z491" s="42"/>
      <c r="AA491" s="43"/>
      <c r="AB491" s="42"/>
      <c r="AC491" s="43"/>
      <c r="AD491" s="42"/>
      <c r="AE491" s="43"/>
      <c r="AF491" s="42"/>
      <c r="AG491" s="43"/>
      <c r="AH491" s="42"/>
      <c r="AI491" s="44"/>
      <c r="AJ491" s="59">
        <f t="shared" si="73"/>
        <v>0</v>
      </c>
      <c r="AK491" s="58"/>
      <c r="AL491" s="58"/>
    </row>
    <row r="492" spans="2:38" x14ac:dyDescent="0.3">
      <c r="B492" s="4" t="s">
        <v>36</v>
      </c>
      <c r="C492" s="4"/>
      <c r="E492" s="43"/>
      <c r="F492" s="42"/>
      <c r="G492" s="43"/>
      <c r="H492" s="42"/>
      <c r="I492" s="43"/>
      <c r="J492" s="42"/>
      <c r="K492" s="43"/>
      <c r="L492" s="42"/>
      <c r="M492" s="43"/>
      <c r="N492" s="42"/>
      <c r="O492" s="43"/>
      <c r="P492" s="42"/>
      <c r="Q492" s="43"/>
      <c r="R492" s="42"/>
      <c r="S492" s="43"/>
      <c r="T492" s="42"/>
      <c r="U492" s="43"/>
      <c r="V492" s="42"/>
      <c r="W492" s="43"/>
      <c r="X492" s="42"/>
      <c r="Y492" s="43"/>
      <c r="Z492" s="42"/>
      <c r="AA492" s="43"/>
      <c r="AB492" s="42"/>
      <c r="AC492" s="43"/>
      <c r="AD492" s="42"/>
      <c r="AE492" s="43"/>
      <c r="AF492" s="42"/>
      <c r="AG492" s="43"/>
      <c r="AH492" s="42"/>
      <c r="AI492" s="44"/>
      <c r="AJ492" s="59">
        <f t="shared" si="73"/>
        <v>0</v>
      </c>
      <c r="AK492" s="58"/>
      <c r="AL492" s="58"/>
    </row>
    <row r="493" spans="2:38" x14ac:dyDescent="0.3">
      <c r="B493" s="4" t="s">
        <v>121</v>
      </c>
      <c r="C493" s="4"/>
      <c r="E493" s="43"/>
      <c r="F493" s="42"/>
      <c r="G493" s="43"/>
      <c r="H493" s="42"/>
      <c r="I493" s="43"/>
      <c r="J493" s="42"/>
      <c r="K493" s="43"/>
      <c r="L493" s="42"/>
      <c r="M493" s="43"/>
      <c r="N493" s="42"/>
      <c r="O493" s="43"/>
      <c r="P493" s="42"/>
      <c r="Q493" s="43"/>
      <c r="R493" s="42"/>
      <c r="S493" s="43"/>
      <c r="T493" s="42"/>
      <c r="U493" s="43"/>
      <c r="V493" s="42"/>
      <c r="W493" s="43"/>
      <c r="X493" s="42"/>
      <c r="Y493" s="43"/>
      <c r="Z493" s="42"/>
      <c r="AA493" s="43"/>
      <c r="AB493" s="42"/>
      <c r="AC493" s="43"/>
      <c r="AD493" s="42"/>
      <c r="AE493" s="43"/>
      <c r="AF493" s="42"/>
      <c r="AG493" s="43"/>
      <c r="AH493" s="42"/>
      <c r="AI493" s="44"/>
      <c r="AJ493" s="59">
        <f t="shared" si="73"/>
        <v>0</v>
      </c>
      <c r="AK493" s="58"/>
      <c r="AL493" s="58"/>
    </row>
    <row r="494" spans="2:38" x14ac:dyDescent="0.3">
      <c r="B494" s="4" t="s">
        <v>86</v>
      </c>
      <c r="C494" s="4"/>
      <c r="E494" s="43"/>
      <c r="F494" s="42"/>
      <c r="G494" s="43"/>
      <c r="H494" s="42"/>
      <c r="I494" s="43"/>
      <c r="J494" s="42"/>
      <c r="K494" s="43"/>
      <c r="L494" s="42"/>
      <c r="M494" s="43"/>
      <c r="N494" s="42"/>
      <c r="O494" s="43"/>
      <c r="P494" s="42"/>
      <c r="Q494" s="43"/>
      <c r="R494" s="42"/>
      <c r="S494" s="43"/>
      <c r="T494" s="42"/>
      <c r="U494" s="43"/>
      <c r="V494" s="42"/>
      <c r="W494" s="43"/>
      <c r="X494" s="42"/>
      <c r="Y494" s="43"/>
      <c r="Z494" s="42"/>
      <c r="AA494" s="43"/>
      <c r="AB494" s="42"/>
      <c r="AC494" s="43"/>
      <c r="AD494" s="42"/>
      <c r="AE494" s="43"/>
      <c r="AF494" s="42"/>
      <c r="AG494" s="43"/>
      <c r="AH494" s="42"/>
      <c r="AI494" s="44"/>
      <c r="AJ494" s="59">
        <f t="shared" si="73"/>
        <v>0</v>
      </c>
      <c r="AK494" s="58"/>
      <c r="AL494" s="58"/>
    </row>
    <row r="495" spans="2:38" x14ac:dyDescent="0.3">
      <c r="B495" s="4" t="s">
        <v>87</v>
      </c>
      <c r="C495" s="4"/>
      <c r="E495" s="43"/>
      <c r="F495" s="42"/>
      <c r="G495" s="43"/>
      <c r="H495" s="42"/>
      <c r="I495" s="43"/>
      <c r="J495" s="42"/>
      <c r="K495" s="43"/>
      <c r="L495" s="42"/>
      <c r="M495" s="43"/>
      <c r="N495" s="42"/>
      <c r="O495" s="43"/>
      <c r="P495" s="42"/>
      <c r="Q495" s="43"/>
      <c r="R495" s="42"/>
      <c r="S495" s="43"/>
      <c r="T495" s="42"/>
      <c r="U495" s="43"/>
      <c r="V495" s="42"/>
      <c r="W495" s="43"/>
      <c r="X495" s="42"/>
      <c r="Y495" s="43"/>
      <c r="Z495" s="42"/>
      <c r="AA495" s="43"/>
      <c r="AB495" s="42"/>
      <c r="AC495" s="43"/>
      <c r="AD495" s="42"/>
      <c r="AE495" s="43"/>
      <c r="AF495" s="42"/>
      <c r="AG495" s="43"/>
      <c r="AH495" s="42"/>
      <c r="AI495" s="44"/>
      <c r="AJ495" s="59">
        <f t="shared" si="73"/>
        <v>0</v>
      </c>
      <c r="AK495" s="58"/>
      <c r="AL495" s="58"/>
    </row>
    <row r="496" spans="2:38" x14ac:dyDescent="0.3">
      <c r="B496" s="4" t="s">
        <v>99</v>
      </c>
      <c r="C496" s="4"/>
      <c r="E496" s="43"/>
      <c r="F496" s="42"/>
      <c r="G496" s="43"/>
      <c r="H496" s="42"/>
      <c r="I496" s="43"/>
      <c r="J496" s="42"/>
      <c r="K496" s="43"/>
      <c r="L496" s="42"/>
      <c r="M496" s="43"/>
      <c r="N496" s="42"/>
      <c r="O496" s="43"/>
      <c r="P496" s="42"/>
      <c r="Q496" s="43"/>
      <c r="R496" s="42"/>
      <c r="S496" s="43"/>
      <c r="T496" s="42"/>
      <c r="U496" s="43"/>
      <c r="V496" s="42"/>
      <c r="W496" s="43"/>
      <c r="X496" s="42"/>
      <c r="Y496" s="43"/>
      <c r="Z496" s="42"/>
      <c r="AA496" s="43"/>
      <c r="AB496" s="42"/>
      <c r="AC496" s="43"/>
      <c r="AD496" s="42"/>
      <c r="AE496" s="43"/>
      <c r="AF496" s="42"/>
      <c r="AG496" s="43"/>
      <c r="AH496" s="42"/>
      <c r="AI496" s="44"/>
      <c r="AJ496" s="59">
        <f t="shared" si="73"/>
        <v>0</v>
      </c>
      <c r="AK496" s="58"/>
      <c r="AL496" s="58"/>
    </row>
    <row r="497" spans="2:39" x14ac:dyDescent="0.3">
      <c r="B497" s="4" t="s">
        <v>112</v>
      </c>
      <c r="C497" s="4"/>
      <c r="E497" s="43"/>
      <c r="F497" s="42"/>
      <c r="G497" s="43"/>
      <c r="H497" s="42"/>
      <c r="I497" s="43"/>
      <c r="J497" s="42"/>
      <c r="K497" s="43"/>
      <c r="L497" s="42"/>
      <c r="M497" s="43"/>
      <c r="N497" s="42"/>
      <c r="O497" s="43"/>
      <c r="P497" s="42"/>
      <c r="Q497" s="43"/>
      <c r="R497" s="42"/>
      <c r="S497" s="43"/>
      <c r="T497" s="42"/>
      <c r="U497" s="43"/>
      <c r="V497" s="42"/>
      <c r="W497" s="43"/>
      <c r="X497" s="42"/>
      <c r="Y497" s="43"/>
      <c r="Z497" s="42"/>
      <c r="AA497" s="43"/>
      <c r="AB497" s="42"/>
      <c r="AC497" s="43"/>
      <c r="AD497" s="42"/>
      <c r="AE497" s="43"/>
      <c r="AF497" s="42"/>
      <c r="AG497" s="43"/>
      <c r="AH497" s="42"/>
      <c r="AI497" s="44"/>
      <c r="AJ497" s="59">
        <f t="shared" si="73"/>
        <v>0</v>
      </c>
      <c r="AK497" s="58"/>
      <c r="AL497" s="58"/>
    </row>
    <row r="498" spans="2:39" x14ac:dyDescent="0.3">
      <c r="B498" s="4" t="s">
        <v>113</v>
      </c>
      <c r="C498" s="4"/>
      <c r="E498" s="43"/>
      <c r="F498" s="42"/>
      <c r="G498" s="43"/>
      <c r="H498" s="42"/>
      <c r="I498" s="43"/>
      <c r="J498" s="42"/>
      <c r="K498" s="43"/>
      <c r="L498" s="42"/>
      <c r="M498" s="43"/>
      <c r="N498" s="42"/>
      <c r="O498" s="43"/>
      <c r="P498" s="42"/>
      <c r="Q498" s="43"/>
      <c r="R498" s="42"/>
      <c r="S498" s="43"/>
      <c r="T498" s="42"/>
      <c r="U498" s="43"/>
      <c r="V498" s="42"/>
      <c r="W498" s="43"/>
      <c r="X498" s="42"/>
      <c r="Y498" s="43"/>
      <c r="Z498" s="42"/>
      <c r="AA498" s="43"/>
      <c r="AB498" s="42"/>
      <c r="AC498" s="43"/>
      <c r="AD498" s="42"/>
      <c r="AE498" s="43"/>
      <c r="AF498" s="42"/>
      <c r="AG498" s="43"/>
      <c r="AH498" s="42"/>
      <c r="AI498" s="44"/>
      <c r="AJ498" s="59">
        <f t="shared" si="73"/>
        <v>0</v>
      </c>
      <c r="AK498" s="58"/>
      <c r="AL498" s="58"/>
    </row>
    <row r="499" spans="2:39" x14ac:dyDescent="0.3">
      <c r="B499" s="4" t="s">
        <v>114</v>
      </c>
      <c r="C499" s="4"/>
      <c r="E499" s="43"/>
      <c r="F499" s="42"/>
      <c r="G499" s="43"/>
      <c r="H499" s="42"/>
      <c r="I499" s="43"/>
      <c r="J499" s="42"/>
      <c r="K499" s="43"/>
      <c r="L499" s="42"/>
      <c r="M499" s="43"/>
      <c r="N499" s="42"/>
      <c r="O499" s="43"/>
      <c r="P499" s="42"/>
      <c r="Q499" s="43"/>
      <c r="R499" s="42"/>
      <c r="S499" s="43"/>
      <c r="T499" s="42"/>
      <c r="U499" s="43"/>
      <c r="V499" s="42"/>
      <c r="W499" s="43"/>
      <c r="X499" s="42"/>
      <c r="Y499" s="43"/>
      <c r="Z499" s="42"/>
      <c r="AA499" s="43"/>
      <c r="AB499" s="42"/>
      <c r="AC499" s="43"/>
      <c r="AD499" s="42"/>
      <c r="AE499" s="43"/>
      <c r="AF499" s="42"/>
      <c r="AG499" s="43"/>
      <c r="AH499" s="42"/>
      <c r="AI499" s="44"/>
      <c r="AJ499" s="59">
        <f t="shared" si="73"/>
        <v>0</v>
      </c>
      <c r="AK499" s="58"/>
      <c r="AL499" s="58"/>
    </row>
    <row r="500" spans="2:39" x14ac:dyDescent="0.3">
      <c r="B500" s="4" t="s">
        <v>115</v>
      </c>
      <c r="C500" s="4"/>
      <c r="E500" s="43"/>
      <c r="F500" s="42"/>
      <c r="G500" s="43"/>
      <c r="H500" s="42"/>
      <c r="I500" s="43"/>
      <c r="J500" s="42"/>
      <c r="K500" s="43"/>
      <c r="L500" s="42"/>
      <c r="M500" s="43"/>
      <c r="N500" s="42"/>
      <c r="O500" s="43"/>
      <c r="P500" s="42"/>
      <c r="Q500" s="43"/>
      <c r="R500" s="42"/>
      <c r="S500" s="43"/>
      <c r="T500" s="42"/>
      <c r="U500" s="43"/>
      <c r="V500" s="42"/>
      <c r="W500" s="43"/>
      <c r="X500" s="42"/>
      <c r="Y500" s="43"/>
      <c r="Z500" s="42"/>
      <c r="AA500" s="43"/>
      <c r="AB500" s="42"/>
      <c r="AC500" s="43"/>
      <c r="AD500" s="42"/>
      <c r="AE500" s="43"/>
      <c r="AF500" s="42"/>
      <c r="AG500" s="43"/>
      <c r="AH500" s="42"/>
      <c r="AI500" s="44"/>
      <c r="AJ500" s="59">
        <f t="shared" si="73"/>
        <v>0</v>
      </c>
      <c r="AK500" s="58"/>
      <c r="AL500" s="58"/>
    </row>
    <row r="501" spans="2:39" x14ac:dyDescent="0.3">
      <c r="B501" s="4" t="s">
        <v>122</v>
      </c>
      <c r="C501" s="4"/>
      <c r="E501" s="43"/>
      <c r="F501" s="42"/>
      <c r="G501" s="43"/>
      <c r="H501" s="42"/>
      <c r="I501" s="43"/>
      <c r="J501" s="42"/>
      <c r="K501" s="43"/>
      <c r="L501" s="42"/>
      <c r="M501" s="43"/>
      <c r="N501" s="42"/>
      <c r="O501" s="43"/>
      <c r="P501" s="42"/>
      <c r="Q501" s="43"/>
      <c r="R501" s="42"/>
      <c r="S501" s="43"/>
      <c r="T501" s="42"/>
      <c r="U501" s="43"/>
      <c r="V501" s="42"/>
      <c r="W501" s="43"/>
      <c r="X501" s="42"/>
      <c r="Y501" s="43"/>
      <c r="Z501" s="42"/>
      <c r="AA501" s="43"/>
      <c r="AB501" s="42"/>
      <c r="AC501" s="43"/>
      <c r="AD501" s="42"/>
      <c r="AE501" s="43"/>
      <c r="AF501" s="42"/>
      <c r="AG501" s="43"/>
      <c r="AH501" s="42"/>
      <c r="AI501" s="44"/>
      <c r="AJ501" s="59">
        <f t="shared" si="73"/>
        <v>0</v>
      </c>
      <c r="AK501" s="58"/>
      <c r="AL501" s="58"/>
    </row>
    <row r="502" spans="2:39" x14ac:dyDescent="0.3">
      <c r="B502" s="4" t="s">
        <v>128</v>
      </c>
      <c r="C502" s="4"/>
      <c r="E502" s="43"/>
      <c r="F502" s="42"/>
      <c r="G502" s="43"/>
      <c r="H502" s="42"/>
      <c r="I502" s="43"/>
      <c r="J502" s="42"/>
      <c r="K502" s="43"/>
      <c r="L502" s="42"/>
      <c r="M502" s="43"/>
      <c r="N502" s="42"/>
      <c r="O502" s="43"/>
      <c r="P502" s="42"/>
      <c r="Q502" s="43"/>
      <c r="R502" s="42"/>
      <c r="S502" s="43"/>
      <c r="T502" s="42"/>
      <c r="U502" s="43"/>
      <c r="V502" s="42"/>
      <c r="W502" s="43"/>
      <c r="X502" s="42"/>
      <c r="Y502" s="43"/>
      <c r="Z502" s="42"/>
      <c r="AA502" s="43"/>
      <c r="AB502" s="42"/>
      <c r="AC502" s="43"/>
      <c r="AD502" s="42"/>
      <c r="AE502" s="43"/>
      <c r="AF502" s="42"/>
      <c r="AG502" s="43"/>
      <c r="AH502" s="42"/>
      <c r="AI502" s="44"/>
      <c r="AJ502" s="59">
        <f t="shared" si="73"/>
        <v>0</v>
      </c>
      <c r="AK502" s="58"/>
      <c r="AL502" s="58"/>
    </row>
    <row r="504" spans="2:39" ht="19.5" thickBot="1" x14ac:dyDescent="0.35">
      <c r="B504" s="55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4"/>
      <c r="AI504" s="54"/>
      <c r="AJ504" s="54"/>
      <c r="AK504" s="54"/>
      <c r="AL504" s="53"/>
      <c r="AM504" s="53"/>
    </row>
    <row r="505" spans="2:39" x14ac:dyDescent="0.3">
      <c r="B505" s="41">
        <v>45597</v>
      </c>
    </row>
    <row r="507" spans="2:39" x14ac:dyDescent="0.3">
      <c r="B507" s="34" t="s">
        <v>3</v>
      </c>
      <c r="C507" s="4"/>
      <c r="D507" s="4"/>
      <c r="E507" s="35">
        <f>+B505</f>
        <v>45597</v>
      </c>
      <c r="F507" s="35">
        <f>+E507+1</f>
        <v>45598</v>
      </c>
      <c r="G507" s="35">
        <f t="shared" ref="G507:AH507" si="74">+F507+1</f>
        <v>45599</v>
      </c>
      <c r="H507" s="35">
        <f t="shared" si="74"/>
        <v>45600</v>
      </c>
      <c r="I507" s="35">
        <f t="shared" si="74"/>
        <v>45601</v>
      </c>
      <c r="J507" s="35">
        <f t="shared" si="74"/>
        <v>45602</v>
      </c>
      <c r="K507" s="35">
        <f t="shared" si="74"/>
        <v>45603</v>
      </c>
      <c r="L507" s="35">
        <f t="shared" si="74"/>
        <v>45604</v>
      </c>
      <c r="M507" s="35">
        <f t="shared" si="74"/>
        <v>45605</v>
      </c>
      <c r="N507" s="35">
        <f t="shared" si="74"/>
        <v>45606</v>
      </c>
      <c r="O507" s="35">
        <f t="shared" si="74"/>
        <v>45607</v>
      </c>
      <c r="P507" s="35">
        <f t="shared" si="74"/>
        <v>45608</v>
      </c>
      <c r="Q507" s="35">
        <f t="shared" si="74"/>
        <v>45609</v>
      </c>
      <c r="R507" s="35">
        <f t="shared" si="74"/>
        <v>45610</v>
      </c>
      <c r="S507" s="35">
        <f t="shared" si="74"/>
        <v>45611</v>
      </c>
      <c r="T507" s="35">
        <f t="shared" si="74"/>
        <v>45612</v>
      </c>
      <c r="U507" s="35">
        <f t="shared" si="74"/>
        <v>45613</v>
      </c>
      <c r="V507" s="35">
        <f t="shared" si="74"/>
        <v>45614</v>
      </c>
      <c r="W507" s="35">
        <f t="shared" si="74"/>
        <v>45615</v>
      </c>
      <c r="X507" s="35">
        <f t="shared" si="74"/>
        <v>45616</v>
      </c>
      <c r="Y507" s="35">
        <f t="shared" si="74"/>
        <v>45617</v>
      </c>
      <c r="Z507" s="35">
        <f t="shared" si="74"/>
        <v>45618</v>
      </c>
      <c r="AA507" s="35">
        <f t="shared" si="74"/>
        <v>45619</v>
      </c>
      <c r="AB507" s="35">
        <f t="shared" si="74"/>
        <v>45620</v>
      </c>
      <c r="AC507" s="35">
        <f t="shared" si="74"/>
        <v>45621</v>
      </c>
      <c r="AD507" s="35">
        <f t="shared" si="74"/>
        <v>45622</v>
      </c>
      <c r="AE507" s="35">
        <f t="shared" si="74"/>
        <v>45623</v>
      </c>
      <c r="AF507" s="35">
        <f t="shared" si="74"/>
        <v>45624</v>
      </c>
      <c r="AG507" s="35">
        <f t="shared" si="74"/>
        <v>45625</v>
      </c>
      <c r="AH507" s="35">
        <f t="shared" si="74"/>
        <v>45626</v>
      </c>
      <c r="AI507" s="35"/>
      <c r="AJ507" s="67" t="s">
        <v>2</v>
      </c>
      <c r="AK507" s="68"/>
      <c r="AL507" s="68"/>
    </row>
    <row r="508" spans="2:39" x14ac:dyDescent="0.3">
      <c r="B508" s="13" t="s">
        <v>2</v>
      </c>
      <c r="C508" s="13"/>
      <c r="D508" s="13"/>
      <c r="E508" s="56">
        <f>SUM(E509:E553)</f>
        <v>0</v>
      </c>
      <c r="F508" s="56">
        <f t="shared" ref="F508:AI508" si="75">SUM(F509:F553)</f>
        <v>0</v>
      </c>
      <c r="G508" s="56">
        <f t="shared" si="75"/>
        <v>0</v>
      </c>
      <c r="H508" s="56">
        <f t="shared" si="75"/>
        <v>0</v>
      </c>
      <c r="I508" s="56">
        <f t="shared" si="75"/>
        <v>0</v>
      </c>
      <c r="J508" s="56">
        <f t="shared" si="75"/>
        <v>0</v>
      </c>
      <c r="K508" s="56">
        <f t="shared" si="75"/>
        <v>0</v>
      </c>
      <c r="L508" s="56">
        <f t="shared" si="75"/>
        <v>0</v>
      </c>
      <c r="M508" s="56">
        <f t="shared" si="75"/>
        <v>0</v>
      </c>
      <c r="N508" s="56">
        <f t="shared" si="75"/>
        <v>0</v>
      </c>
      <c r="O508" s="56">
        <f t="shared" si="75"/>
        <v>0</v>
      </c>
      <c r="P508" s="56">
        <f t="shared" si="75"/>
        <v>0</v>
      </c>
      <c r="Q508" s="56">
        <f t="shared" si="75"/>
        <v>0</v>
      </c>
      <c r="R508" s="56">
        <f t="shared" si="75"/>
        <v>0</v>
      </c>
      <c r="S508" s="56">
        <f t="shared" si="75"/>
        <v>0</v>
      </c>
      <c r="T508" s="56">
        <f t="shared" si="75"/>
        <v>0</v>
      </c>
      <c r="U508" s="56">
        <f t="shared" si="75"/>
        <v>0</v>
      </c>
      <c r="V508" s="56">
        <f t="shared" si="75"/>
        <v>0</v>
      </c>
      <c r="W508" s="56">
        <f t="shared" si="75"/>
        <v>0</v>
      </c>
      <c r="X508" s="56">
        <f t="shared" si="75"/>
        <v>0</v>
      </c>
      <c r="Y508" s="56">
        <f t="shared" si="75"/>
        <v>0</v>
      </c>
      <c r="Z508" s="56">
        <f t="shared" si="75"/>
        <v>0</v>
      </c>
      <c r="AA508" s="56">
        <f t="shared" si="75"/>
        <v>0</v>
      </c>
      <c r="AB508" s="56">
        <f t="shared" si="75"/>
        <v>0</v>
      </c>
      <c r="AC508" s="56">
        <f t="shared" si="75"/>
        <v>0</v>
      </c>
      <c r="AD508" s="56">
        <f t="shared" si="75"/>
        <v>0</v>
      </c>
      <c r="AE508" s="56">
        <f t="shared" si="75"/>
        <v>0</v>
      </c>
      <c r="AF508" s="56">
        <f t="shared" si="75"/>
        <v>0</v>
      </c>
      <c r="AG508" s="56">
        <f t="shared" si="75"/>
        <v>0</v>
      </c>
      <c r="AH508" s="56">
        <f t="shared" si="75"/>
        <v>0</v>
      </c>
      <c r="AI508" s="56">
        <f t="shared" si="75"/>
        <v>0</v>
      </c>
      <c r="AJ508" s="69">
        <f>SUM(AJ509:AK553)</f>
        <v>0</v>
      </c>
      <c r="AK508" s="70"/>
      <c r="AL508" s="70"/>
    </row>
    <row r="509" spans="2:39" x14ac:dyDescent="0.3">
      <c r="B509" s="15" t="s">
        <v>4</v>
      </c>
      <c r="C509" s="15"/>
      <c r="E509" s="43"/>
      <c r="F509" s="42"/>
      <c r="G509" s="43"/>
      <c r="H509" s="42"/>
      <c r="I509" s="43"/>
      <c r="J509" s="42"/>
      <c r="K509" s="43"/>
      <c r="L509" s="42"/>
      <c r="M509" s="43"/>
      <c r="N509" s="42"/>
      <c r="O509" s="43"/>
      <c r="P509" s="42"/>
      <c r="Q509" s="43"/>
      <c r="R509" s="42"/>
      <c r="S509" s="43"/>
      <c r="T509" s="42"/>
      <c r="U509" s="43"/>
      <c r="V509" s="42"/>
      <c r="W509" s="43"/>
      <c r="X509" s="42"/>
      <c r="Y509" s="43"/>
      <c r="Z509" s="42"/>
      <c r="AA509" s="43"/>
      <c r="AB509" s="42"/>
      <c r="AC509" s="43"/>
      <c r="AD509" s="42"/>
      <c r="AE509" s="43"/>
      <c r="AF509" s="42"/>
      <c r="AG509" s="43"/>
      <c r="AH509" s="42"/>
      <c r="AI509" s="44"/>
      <c r="AJ509" s="59">
        <f>SUM(E509:AI509)</f>
        <v>0</v>
      </c>
      <c r="AK509" s="58"/>
      <c r="AL509" s="58"/>
    </row>
    <row r="510" spans="2:39" x14ac:dyDescent="0.3">
      <c r="B510" s="15" t="s">
        <v>5</v>
      </c>
      <c r="C510" s="15"/>
      <c r="E510" s="43"/>
      <c r="F510" s="42"/>
      <c r="G510" s="43"/>
      <c r="H510" s="42"/>
      <c r="I510" s="43"/>
      <c r="J510" s="42"/>
      <c r="K510" s="43"/>
      <c r="L510" s="42"/>
      <c r="M510" s="43"/>
      <c r="N510" s="42"/>
      <c r="O510" s="43"/>
      <c r="P510" s="42"/>
      <c r="Q510" s="43"/>
      <c r="R510" s="42"/>
      <c r="S510" s="43"/>
      <c r="T510" s="42"/>
      <c r="U510" s="43"/>
      <c r="V510" s="42"/>
      <c r="W510" s="43"/>
      <c r="X510" s="42"/>
      <c r="Y510" s="43"/>
      <c r="Z510" s="42"/>
      <c r="AA510" s="43"/>
      <c r="AB510" s="42"/>
      <c r="AC510" s="43"/>
      <c r="AD510" s="42"/>
      <c r="AE510" s="43"/>
      <c r="AF510" s="42"/>
      <c r="AG510" s="43"/>
      <c r="AH510" s="42"/>
      <c r="AI510" s="44"/>
      <c r="AJ510" s="59">
        <f t="shared" ref="AJ510:AJ553" si="76">SUM(E510:AI510)</f>
        <v>0</v>
      </c>
      <c r="AK510" s="58"/>
      <c r="AL510" s="58"/>
    </row>
    <row r="511" spans="2:39" x14ac:dyDescent="0.3">
      <c r="B511" s="15" t="s">
        <v>6</v>
      </c>
      <c r="C511" s="15"/>
      <c r="E511" s="43"/>
      <c r="F511" s="42"/>
      <c r="G511" s="43"/>
      <c r="H511" s="42"/>
      <c r="I511" s="43"/>
      <c r="J511" s="42"/>
      <c r="K511" s="43"/>
      <c r="L511" s="42"/>
      <c r="M511" s="43"/>
      <c r="N511" s="42"/>
      <c r="O511" s="43"/>
      <c r="P511" s="42"/>
      <c r="Q511" s="43"/>
      <c r="R511" s="42"/>
      <c r="S511" s="43"/>
      <c r="T511" s="42"/>
      <c r="U511" s="43"/>
      <c r="V511" s="42"/>
      <c r="W511" s="43"/>
      <c r="X511" s="42"/>
      <c r="Y511" s="43"/>
      <c r="Z511" s="42"/>
      <c r="AA511" s="43"/>
      <c r="AB511" s="42"/>
      <c r="AC511" s="43"/>
      <c r="AD511" s="42"/>
      <c r="AE511" s="43"/>
      <c r="AF511" s="42"/>
      <c r="AG511" s="43"/>
      <c r="AH511" s="42"/>
      <c r="AI511" s="44"/>
      <c r="AJ511" s="59">
        <f t="shared" si="76"/>
        <v>0</v>
      </c>
      <c r="AK511" s="58"/>
      <c r="AL511" s="58"/>
    </row>
    <row r="512" spans="2:39" x14ac:dyDescent="0.3">
      <c r="B512" s="15" t="s">
        <v>119</v>
      </c>
      <c r="C512" s="15"/>
      <c r="E512" s="43"/>
      <c r="F512" s="42"/>
      <c r="G512" s="43"/>
      <c r="H512" s="42"/>
      <c r="I512" s="43"/>
      <c r="J512" s="42"/>
      <c r="K512" s="43"/>
      <c r="L512" s="42"/>
      <c r="M512" s="43"/>
      <c r="N512" s="42"/>
      <c r="O512" s="43"/>
      <c r="P512" s="42"/>
      <c r="Q512" s="43"/>
      <c r="R512" s="42"/>
      <c r="S512" s="43"/>
      <c r="T512" s="42"/>
      <c r="U512" s="43"/>
      <c r="V512" s="42"/>
      <c r="W512" s="43"/>
      <c r="X512" s="42"/>
      <c r="Y512" s="43"/>
      <c r="Z512" s="42"/>
      <c r="AA512" s="43"/>
      <c r="AB512" s="42"/>
      <c r="AC512" s="43"/>
      <c r="AD512" s="42"/>
      <c r="AE512" s="43"/>
      <c r="AF512" s="42"/>
      <c r="AG512" s="43"/>
      <c r="AH512" s="42"/>
      <c r="AI512" s="44"/>
      <c r="AJ512" s="59">
        <f t="shared" si="76"/>
        <v>0</v>
      </c>
      <c r="AK512" s="58"/>
      <c r="AL512" s="58"/>
    </row>
    <row r="513" spans="2:38" x14ac:dyDescent="0.3">
      <c r="B513" s="15" t="s">
        <v>7</v>
      </c>
      <c r="C513" s="15"/>
      <c r="E513" s="43"/>
      <c r="F513" s="42"/>
      <c r="G513" s="43"/>
      <c r="H513" s="42"/>
      <c r="I513" s="43"/>
      <c r="J513" s="42"/>
      <c r="K513" s="43"/>
      <c r="L513" s="42"/>
      <c r="M513" s="43"/>
      <c r="N513" s="42"/>
      <c r="O513" s="43"/>
      <c r="P513" s="42"/>
      <c r="Q513" s="43"/>
      <c r="R513" s="42"/>
      <c r="S513" s="43"/>
      <c r="T513" s="42"/>
      <c r="U513" s="43"/>
      <c r="V513" s="42"/>
      <c r="W513" s="43"/>
      <c r="X513" s="42"/>
      <c r="Y513" s="43"/>
      <c r="Z513" s="42"/>
      <c r="AA513" s="43"/>
      <c r="AB513" s="42"/>
      <c r="AC513" s="43"/>
      <c r="AD513" s="42"/>
      <c r="AE513" s="43"/>
      <c r="AF513" s="42"/>
      <c r="AG513" s="43"/>
      <c r="AH513" s="42"/>
      <c r="AI513" s="44"/>
      <c r="AJ513" s="59">
        <f t="shared" si="76"/>
        <v>0</v>
      </c>
      <c r="AK513" s="58"/>
      <c r="AL513" s="58"/>
    </row>
    <row r="514" spans="2:38" x14ac:dyDescent="0.3">
      <c r="B514" s="15" t="s">
        <v>8</v>
      </c>
      <c r="C514" s="15"/>
      <c r="E514" s="43"/>
      <c r="F514" s="42"/>
      <c r="G514" s="43"/>
      <c r="H514" s="42"/>
      <c r="I514" s="43"/>
      <c r="J514" s="42"/>
      <c r="K514" s="43"/>
      <c r="L514" s="42"/>
      <c r="M514" s="43"/>
      <c r="N514" s="42"/>
      <c r="O514" s="43"/>
      <c r="P514" s="42"/>
      <c r="Q514" s="43"/>
      <c r="R514" s="42"/>
      <c r="S514" s="43"/>
      <c r="T514" s="42"/>
      <c r="U514" s="43"/>
      <c r="V514" s="42"/>
      <c r="W514" s="43"/>
      <c r="X514" s="42"/>
      <c r="Y514" s="43"/>
      <c r="Z514" s="42"/>
      <c r="AA514" s="43"/>
      <c r="AB514" s="42"/>
      <c r="AC514" s="43"/>
      <c r="AD514" s="42"/>
      <c r="AE514" s="43"/>
      <c r="AF514" s="42"/>
      <c r="AG514" s="43"/>
      <c r="AH514" s="42"/>
      <c r="AI514" s="44"/>
      <c r="AJ514" s="59">
        <f t="shared" si="76"/>
        <v>0</v>
      </c>
      <c r="AK514" s="58"/>
      <c r="AL514" s="58"/>
    </row>
    <row r="515" spans="2:38" x14ac:dyDescent="0.3">
      <c r="B515" s="15" t="s">
        <v>9</v>
      </c>
      <c r="C515" s="15"/>
      <c r="E515" s="43"/>
      <c r="F515" s="42"/>
      <c r="G515" s="43"/>
      <c r="H515" s="42"/>
      <c r="I515" s="43"/>
      <c r="J515" s="42"/>
      <c r="K515" s="43"/>
      <c r="L515" s="42"/>
      <c r="M515" s="43"/>
      <c r="N515" s="42"/>
      <c r="O515" s="43"/>
      <c r="P515" s="42"/>
      <c r="Q515" s="43"/>
      <c r="R515" s="42"/>
      <c r="S515" s="43"/>
      <c r="T515" s="42"/>
      <c r="U515" s="43"/>
      <c r="V515" s="42"/>
      <c r="W515" s="43"/>
      <c r="X515" s="42"/>
      <c r="Y515" s="43"/>
      <c r="Z515" s="42"/>
      <c r="AA515" s="43"/>
      <c r="AB515" s="42"/>
      <c r="AC515" s="43"/>
      <c r="AD515" s="42"/>
      <c r="AE515" s="43"/>
      <c r="AF515" s="42"/>
      <c r="AG515" s="43"/>
      <c r="AH515" s="42"/>
      <c r="AI515" s="44"/>
      <c r="AJ515" s="59">
        <f t="shared" si="76"/>
        <v>0</v>
      </c>
      <c r="AK515" s="58"/>
      <c r="AL515" s="58"/>
    </row>
    <row r="516" spans="2:38" x14ac:dyDescent="0.3">
      <c r="B516" s="15" t="s">
        <v>10</v>
      </c>
      <c r="C516" s="15"/>
      <c r="E516" s="43"/>
      <c r="F516" s="42"/>
      <c r="G516" s="43"/>
      <c r="H516" s="42"/>
      <c r="I516" s="43"/>
      <c r="J516" s="42"/>
      <c r="K516" s="43"/>
      <c r="L516" s="42"/>
      <c r="M516" s="43"/>
      <c r="N516" s="42"/>
      <c r="O516" s="43"/>
      <c r="P516" s="42"/>
      <c r="Q516" s="43"/>
      <c r="R516" s="42"/>
      <c r="S516" s="43"/>
      <c r="T516" s="42"/>
      <c r="U516" s="43"/>
      <c r="V516" s="42"/>
      <c r="W516" s="43"/>
      <c r="X516" s="42"/>
      <c r="Y516" s="43"/>
      <c r="Z516" s="42"/>
      <c r="AA516" s="43"/>
      <c r="AB516" s="42"/>
      <c r="AC516" s="43"/>
      <c r="AD516" s="42"/>
      <c r="AE516" s="43"/>
      <c r="AF516" s="42"/>
      <c r="AG516" s="43"/>
      <c r="AH516" s="42"/>
      <c r="AI516" s="44"/>
      <c r="AJ516" s="59">
        <f t="shared" si="76"/>
        <v>0</v>
      </c>
      <c r="AK516" s="58"/>
      <c r="AL516" s="58"/>
    </row>
    <row r="517" spans="2:38" x14ac:dyDescent="0.3">
      <c r="B517" s="15" t="s">
        <v>11</v>
      </c>
      <c r="C517" s="15"/>
      <c r="E517" s="43"/>
      <c r="F517" s="42"/>
      <c r="G517" s="43"/>
      <c r="H517" s="42"/>
      <c r="I517" s="43"/>
      <c r="J517" s="42"/>
      <c r="K517" s="43"/>
      <c r="L517" s="42"/>
      <c r="M517" s="43"/>
      <c r="N517" s="42"/>
      <c r="O517" s="43"/>
      <c r="P517" s="42"/>
      <c r="Q517" s="43"/>
      <c r="R517" s="42"/>
      <c r="S517" s="43"/>
      <c r="T517" s="42"/>
      <c r="U517" s="43"/>
      <c r="V517" s="42"/>
      <c r="W517" s="43"/>
      <c r="X517" s="42"/>
      <c r="Y517" s="43"/>
      <c r="Z517" s="42"/>
      <c r="AA517" s="43"/>
      <c r="AB517" s="42"/>
      <c r="AC517" s="43"/>
      <c r="AD517" s="42"/>
      <c r="AE517" s="43"/>
      <c r="AF517" s="42"/>
      <c r="AG517" s="43"/>
      <c r="AH517" s="42"/>
      <c r="AI517" s="44"/>
      <c r="AJ517" s="59">
        <f t="shared" si="76"/>
        <v>0</v>
      </c>
      <c r="AK517" s="58"/>
      <c r="AL517" s="58"/>
    </row>
    <row r="518" spans="2:38" x14ac:dyDescent="0.3">
      <c r="B518" s="15" t="s">
        <v>12</v>
      </c>
      <c r="C518" s="15"/>
      <c r="E518" s="43"/>
      <c r="F518" s="42"/>
      <c r="G518" s="43"/>
      <c r="H518" s="42"/>
      <c r="I518" s="43"/>
      <c r="J518" s="42"/>
      <c r="K518" s="43"/>
      <c r="L518" s="42"/>
      <c r="M518" s="43"/>
      <c r="N518" s="42"/>
      <c r="O518" s="43"/>
      <c r="P518" s="42"/>
      <c r="Q518" s="43"/>
      <c r="R518" s="42"/>
      <c r="S518" s="43"/>
      <c r="T518" s="42"/>
      <c r="U518" s="43"/>
      <c r="V518" s="42"/>
      <c r="W518" s="43"/>
      <c r="X518" s="42"/>
      <c r="Y518" s="43"/>
      <c r="Z518" s="42"/>
      <c r="AA518" s="43"/>
      <c r="AB518" s="42"/>
      <c r="AC518" s="43"/>
      <c r="AD518" s="42"/>
      <c r="AE518" s="43"/>
      <c r="AF518" s="42"/>
      <c r="AG518" s="43"/>
      <c r="AH518" s="42"/>
      <c r="AI518" s="44"/>
      <c r="AJ518" s="59">
        <f t="shared" si="76"/>
        <v>0</v>
      </c>
      <c r="AK518" s="58"/>
      <c r="AL518" s="58"/>
    </row>
    <row r="519" spans="2:38" x14ac:dyDescent="0.3">
      <c r="B519" s="15" t="s">
        <v>13</v>
      </c>
      <c r="C519" s="15"/>
      <c r="E519" s="43"/>
      <c r="F519" s="42"/>
      <c r="G519" s="43"/>
      <c r="H519" s="42"/>
      <c r="I519" s="43"/>
      <c r="J519" s="42"/>
      <c r="K519" s="43"/>
      <c r="L519" s="42"/>
      <c r="M519" s="43"/>
      <c r="N519" s="42"/>
      <c r="O519" s="43"/>
      <c r="P519" s="42"/>
      <c r="Q519" s="43"/>
      <c r="R519" s="42"/>
      <c r="S519" s="43"/>
      <c r="T519" s="42"/>
      <c r="U519" s="43"/>
      <c r="V519" s="42"/>
      <c r="W519" s="43"/>
      <c r="X519" s="42"/>
      <c r="Y519" s="43"/>
      <c r="Z519" s="42"/>
      <c r="AA519" s="43"/>
      <c r="AB519" s="42"/>
      <c r="AC519" s="43"/>
      <c r="AD519" s="42"/>
      <c r="AE519" s="43"/>
      <c r="AF519" s="42"/>
      <c r="AG519" s="43"/>
      <c r="AH519" s="42"/>
      <c r="AI519" s="44"/>
      <c r="AJ519" s="59">
        <f t="shared" si="76"/>
        <v>0</v>
      </c>
      <c r="AK519" s="58"/>
      <c r="AL519" s="58"/>
    </row>
    <row r="520" spans="2:38" x14ac:dyDescent="0.3">
      <c r="B520" s="15" t="s">
        <v>14</v>
      </c>
      <c r="C520" s="15"/>
      <c r="E520" s="43"/>
      <c r="F520" s="42"/>
      <c r="G520" s="43"/>
      <c r="H520" s="42"/>
      <c r="I520" s="43"/>
      <c r="J520" s="42"/>
      <c r="K520" s="43"/>
      <c r="L520" s="42"/>
      <c r="M520" s="43"/>
      <c r="N520" s="42"/>
      <c r="O520" s="43"/>
      <c r="P520" s="42"/>
      <c r="Q520" s="43"/>
      <c r="R520" s="42"/>
      <c r="S520" s="43"/>
      <c r="T520" s="42"/>
      <c r="U520" s="43"/>
      <c r="V520" s="42"/>
      <c r="W520" s="43"/>
      <c r="X520" s="42"/>
      <c r="Y520" s="43"/>
      <c r="Z520" s="42"/>
      <c r="AA520" s="43"/>
      <c r="AB520" s="42"/>
      <c r="AC520" s="43"/>
      <c r="AD520" s="42"/>
      <c r="AE520" s="43"/>
      <c r="AF520" s="42"/>
      <c r="AG520" s="43"/>
      <c r="AH520" s="42"/>
      <c r="AI520" s="44"/>
      <c r="AJ520" s="59">
        <f t="shared" si="76"/>
        <v>0</v>
      </c>
      <c r="AK520" s="58"/>
      <c r="AL520" s="58"/>
    </row>
    <row r="521" spans="2:38" x14ac:dyDescent="0.3">
      <c r="B521" s="15" t="s">
        <v>15</v>
      </c>
      <c r="C521" s="15"/>
      <c r="E521" s="43"/>
      <c r="F521" s="42"/>
      <c r="G521" s="43"/>
      <c r="H521" s="42"/>
      <c r="I521" s="43"/>
      <c r="J521" s="42"/>
      <c r="K521" s="43"/>
      <c r="L521" s="42"/>
      <c r="M521" s="43"/>
      <c r="N521" s="42"/>
      <c r="O521" s="43"/>
      <c r="P521" s="42"/>
      <c r="Q521" s="43"/>
      <c r="R521" s="42"/>
      <c r="S521" s="43"/>
      <c r="T521" s="42"/>
      <c r="U521" s="43"/>
      <c r="V521" s="42"/>
      <c r="W521" s="43"/>
      <c r="X521" s="42"/>
      <c r="Y521" s="43"/>
      <c r="Z521" s="42"/>
      <c r="AA521" s="43"/>
      <c r="AB521" s="42"/>
      <c r="AC521" s="43"/>
      <c r="AD521" s="42"/>
      <c r="AE521" s="43"/>
      <c r="AF521" s="42"/>
      <c r="AG521" s="43"/>
      <c r="AH521" s="42"/>
      <c r="AI521" s="44"/>
      <c r="AJ521" s="59">
        <f t="shared" si="76"/>
        <v>0</v>
      </c>
      <c r="AK521" s="58"/>
      <c r="AL521" s="58"/>
    </row>
    <row r="522" spans="2:38" x14ac:dyDescent="0.3">
      <c r="B522" s="15" t="s">
        <v>16</v>
      </c>
      <c r="C522" s="15"/>
      <c r="E522" s="43"/>
      <c r="F522" s="42"/>
      <c r="G522" s="43"/>
      <c r="H522" s="42"/>
      <c r="I522" s="43"/>
      <c r="J522" s="42"/>
      <c r="K522" s="43"/>
      <c r="L522" s="42"/>
      <c r="M522" s="43"/>
      <c r="N522" s="42"/>
      <c r="O522" s="43"/>
      <c r="P522" s="42"/>
      <c r="Q522" s="43"/>
      <c r="R522" s="42"/>
      <c r="S522" s="43"/>
      <c r="T522" s="42"/>
      <c r="U522" s="43"/>
      <c r="V522" s="42"/>
      <c r="W522" s="43"/>
      <c r="X522" s="42"/>
      <c r="Y522" s="43"/>
      <c r="Z522" s="42"/>
      <c r="AA522" s="43"/>
      <c r="AB522" s="42"/>
      <c r="AC522" s="43"/>
      <c r="AD522" s="42"/>
      <c r="AE522" s="43"/>
      <c r="AF522" s="42"/>
      <c r="AG522" s="43"/>
      <c r="AH522" s="42"/>
      <c r="AI522" s="44"/>
      <c r="AJ522" s="59">
        <f t="shared" si="76"/>
        <v>0</v>
      </c>
      <c r="AK522" s="58"/>
      <c r="AL522" s="58"/>
    </row>
    <row r="523" spans="2:38" x14ac:dyDescent="0.3">
      <c r="B523" s="15" t="s">
        <v>17</v>
      </c>
      <c r="C523" s="15"/>
      <c r="E523" s="43"/>
      <c r="F523" s="42"/>
      <c r="G523" s="43"/>
      <c r="H523" s="42"/>
      <c r="I523" s="43"/>
      <c r="J523" s="42"/>
      <c r="K523" s="43"/>
      <c r="L523" s="42"/>
      <c r="M523" s="43"/>
      <c r="N523" s="42"/>
      <c r="O523" s="43"/>
      <c r="P523" s="42"/>
      <c r="Q523" s="43"/>
      <c r="R523" s="42"/>
      <c r="S523" s="43"/>
      <c r="T523" s="42"/>
      <c r="U523" s="43"/>
      <c r="V523" s="42"/>
      <c r="W523" s="43"/>
      <c r="X523" s="42"/>
      <c r="Y523" s="43"/>
      <c r="Z523" s="42"/>
      <c r="AA523" s="43"/>
      <c r="AB523" s="42"/>
      <c r="AC523" s="43"/>
      <c r="AD523" s="42"/>
      <c r="AE523" s="43"/>
      <c r="AF523" s="42"/>
      <c r="AG523" s="43"/>
      <c r="AH523" s="42"/>
      <c r="AI523" s="44"/>
      <c r="AJ523" s="59">
        <f t="shared" si="76"/>
        <v>0</v>
      </c>
      <c r="AK523" s="58"/>
      <c r="AL523" s="58"/>
    </row>
    <row r="524" spans="2:38" x14ac:dyDescent="0.3">
      <c r="B524" s="15" t="s">
        <v>18</v>
      </c>
      <c r="C524" s="15"/>
      <c r="E524" s="43"/>
      <c r="F524" s="42"/>
      <c r="G524" s="43"/>
      <c r="H524" s="42"/>
      <c r="I524" s="43"/>
      <c r="J524" s="42"/>
      <c r="K524" s="43"/>
      <c r="L524" s="42"/>
      <c r="M524" s="43"/>
      <c r="N524" s="42"/>
      <c r="O524" s="43"/>
      <c r="P524" s="42"/>
      <c r="Q524" s="43"/>
      <c r="R524" s="42"/>
      <c r="S524" s="43"/>
      <c r="T524" s="42"/>
      <c r="U524" s="43"/>
      <c r="V524" s="42"/>
      <c r="W524" s="43"/>
      <c r="X524" s="42"/>
      <c r="Y524" s="43"/>
      <c r="Z524" s="42"/>
      <c r="AA524" s="43"/>
      <c r="AB524" s="42"/>
      <c r="AC524" s="43"/>
      <c r="AD524" s="42"/>
      <c r="AE524" s="43"/>
      <c r="AF524" s="42"/>
      <c r="AG524" s="43"/>
      <c r="AH524" s="42"/>
      <c r="AI524" s="44"/>
      <c r="AJ524" s="59">
        <f t="shared" si="76"/>
        <v>0</v>
      </c>
      <c r="AK524" s="58"/>
      <c r="AL524" s="58"/>
    </row>
    <row r="525" spans="2:38" x14ac:dyDescent="0.3">
      <c r="B525" s="15" t="s">
        <v>19</v>
      </c>
      <c r="C525" s="15"/>
      <c r="E525" s="43"/>
      <c r="F525" s="42"/>
      <c r="G525" s="43"/>
      <c r="H525" s="42"/>
      <c r="I525" s="43"/>
      <c r="J525" s="42"/>
      <c r="K525" s="43"/>
      <c r="L525" s="42"/>
      <c r="M525" s="43"/>
      <c r="N525" s="42"/>
      <c r="O525" s="43"/>
      <c r="P525" s="42"/>
      <c r="Q525" s="43"/>
      <c r="R525" s="42"/>
      <c r="S525" s="43"/>
      <c r="T525" s="42"/>
      <c r="U525" s="43"/>
      <c r="V525" s="42"/>
      <c r="W525" s="43"/>
      <c r="X525" s="42"/>
      <c r="Y525" s="43"/>
      <c r="Z525" s="42"/>
      <c r="AA525" s="43"/>
      <c r="AB525" s="42"/>
      <c r="AC525" s="43"/>
      <c r="AD525" s="42"/>
      <c r="AE525" s="43"/>
      <c r="AF525" s="42"/>
      <c r="AG525" s="43"/>
      <c r="AH525" s="42"/>
      <c r="AI525" s="44"/>
      <c r="AJ525" s="59">
        <f t="shared" si="76"/>
        <v>0</v>
      </c>
      <c r="AK525" s="58"/>
      <c r="AL525" s="58"/>
    </row>
    <row r="526" spans="2:38" x14ac:dyDescent="0.3">
      <c r="B526" s="4" t="s">
        <v>20</v>
      </c>
      <c r="C526" s="4"/>
      <c r="E526" s="43"/>
      <c r="F526" s="42"/>
      <c r="G526" s="43"/>
      <c r="H526" s="42"/>
      <c r="I526" s="43"/>
      <c r="J526" s="42"/>
      <c r="K526" s="43"/>
      <c r="L526" s="42"/>
      <c r="M526" s="43"/>
      <c r="N526" s="42"/>
      <c r="O526" s="43"/>
      <c r="P526" s="42"/>
      <c r="Q526" s="43"/>
      <c r="R526" s="42"/>
      <c r="S526" s="43"/>
      <c r="T526" s="42"/>
      <c r="U526" s="43"/>
      <c r="V526" s="42"/>
      <c r="W526" s="43"/>
      <c r="X526" s="42"/>
      <c r="Y526" s="43"/>
      <c r="Z526" s="42"/>
      <c r="AA526" s="43"/>
      <c r="AB526" s="42"/>
      <c r="AC526" s="43"/>
      <c r="AD526" s="42"/>
      <c r="AE526" s="43"/>
      <c r="AF526" s="42"/>
      <c r="AG526" s="43"/>
      <c r="AH526" s="42"/>
      <c r="AI526" s="44"/>
      <c r="AJ526" s="59">
        <f t="shared" si="76"/>
        <v>0</v>
      </c>
      <c r="AK526" s="58"/>
      <c r="AL526" s="58"/>
    </row>
    <row r="527" spans="2:38" x14ac:dyDescent="0.3">
      <c r="B527" s="4" t="s">
        <v>21</v>
      </c>
      <c r="C527" s="4"/>
      <c r="E527" s="43"/>
      <c r="F527" s="42"/>
      <c r="G527" s="43"/>
      <c r="H527" s="42"/>
      <c r="I527" s="43"/>
      <c r="J527" s="42"/>
      <c r="K527" s="43"/>
      <c r="L527" s="42"/>
      <c r="M527" s="43"/>
      <c r="N527" s="42"/>
      <c r="O527" s="43"/>
      <c r="P527" s="42"/>
      <c r="Q527" s="43"/>
      <c r="R527" s="42"/>
      <c r="S527" s="43"/>
      <c r="T527" s="42"/>
      <c r="U527" s="43"/>
      <c r="V527" s="42"/>
      <c r="W527" s="43"/>
      <c r="X527" s="42"/>
      <c r="Y527" s="43"/>
      <c r="Z527" s="42"/>
      <c r="AA527" s="43"/>
      <c r="AB527" s="42"/>
      <c r="AC527" s="43"/>
      <c r="AD527" s="42"/>
      <c r="AE527" s="43"/>
      <c r="AF527" s="42"/>
      <c r="AG527" s="43"/>
      <c r="AH527" s="42"/>
      <c r="AI527" s="44"/>
      <c r="AJ527" s="59">
        <f t="shared" si="76"/>
        <v>0</v>
      </c>
      <c r="AK527" s="58"/>
      <c r="AL527" s="58"/>
    </row>
    <row r="528" spans="2:38" x14ac:dyDescent="0.3">
      <c r="B528" s="4" t="s">
        <v>22</v>
      </c>
      <c r="C528" s="4"/>
      <c r="E528" s="43"/>
      <c r="F528" s="42"/>
      <c r="G528" s="43"/>
      <c r="H528" s="42"/>
      <c r="I528" s="43"/>
      <c r="J528" s="42"/>
      <c r="K528" s="43"/>
      <c r="L528" s="42"/>
      <c r="M528" s="43"/>
      <c r="N528" s="42"/>
      <c r="O528" s="43"/>
      <c r="P528" s="42"/>
      <c r="Q528" s="43"/>
      <c r="R528" s="42"/>
      <c r="S528" s="43"/>
      <c r="T528" s="42"/>
      <c r="U528" s="43"/>
      <c r="V528" s="42"/>
      <c r="W528" s="43"/>
      <c r="X528" s="42"/>
      <c r="Y528" s="43"/>
      <c r="Z528" s="42"/>
      <c r="AA528" s="43"/>
      <c r="AB528" s="42"/>
      <c r="AC528" s="43"/>
      <c r="AD528" s="42"/>
      <c r="AE528" s="43"/>
      <c r="AF528" s="42"/>
      <c r="AG528" s="43"/>
      <c r="AH528" s="42"/>
      <c r="AI528" s="44"/>
      <c r="AJ528" s="59">
        <f t="shared" si="76"/>
        <v>0</v>
      </c>
      <c r="AK528" s="58"/>
      <c r="AL528" s="58"/>
    </row>
    <row r="529" spans="2:38" x14ac:dyDescent="0.3">
      <c r="B529" s="4" t="s">
        <v>23</v>
      </c>
      <c r="C529" s="4"/>
      <c r="E529" s="43"/>
      <c r="F529" s="42"/>
      <c r="G529" s="43"/>
      <c r="H529" s="42"/>
      <c r="I529" s="43"/>
      <c r="J529" s="42"/>
      <c r="K529" s="43"/>
      <c r="L529" s="42"/>
      <c r="M529" s="43"/>
      <c r="N529" s="42"/>
      <c r="O529" s="43"/>
      <c r="P529" s="42"/>
      <c r="Q529" s="43"/>
      <c r="R529" s="42"/>
      <c r="S529" s="43"/>
      <c r="T529" s="42"/>
      <c r="U529" s="43"/>
      <c r="V529" s="42"/>
      <c r="W529" s="43"/>
      <c r="X529" s="42"/>
      <c r="Y529" s="43"/>
      <c r="Z529" s="42"/>
      <c r="AA529" s="43"/>
      <c r="AB529" s="42"/>
      <c r="AC529" s="43"/>
      <c r="AD529" s="42"/>
      <c r="AE529" s="43"/>
      <c r="AF529" s="42"/>
      <c r="AG529" s="43"/>
      <c r="AH529" s="42"/>
      <c r="AI529" s="44"/>
      <c r="AJ529" s="59">
        <f t="shared" si="76"/>
        <v>0</v>
      </c>
      <c r="AK529" s="58"/>
      <c r="AL529" s="58"/>
    </row>
    <row r="530" spans="2:38" x14ac:dyDescent="0.3">
      <c r="B530" s="4" t="s">
        <v>24</v>
      </c>
      <c r="C530" s="4"/>
      <c r="E530" s="43"/>
      <c r="F530" s="42"/>
      <c r="G530" s="43"/>
      <c r="H530" s="42"/>
      <c r="I530" s="43"/>
      <c r="J530" s="42"/>
      <c r="K530" s="43"/>
      <c r="L530" s="42"/>
      <c r="M530" s="43"/>
      <c r="N530" s="42"/>
      <c r="O530" s="43"/>
      <c r="P530" s="42"/>
      <c r="Q530" s="43"/>
      <c r="R530" s="42"/>
      <c r="S530" s="43"/>
      <c r="T530" s="42"/>
      <c r="U530" s="43"/>
      <c r="V530" s="42"/>
      <c r="W530" s="43"/>
      <c r="X530" s="42"/>
      <c r="Y530" s="43"/>
      <c r="Z530" s="42"/>
      <c r="AA530" s="43"/>
      <c r="AB530" s="42"/>
      <c r="AC530" s="43"/>
      <c r="AD530" s="42"/>
      <c r="AE530" s="43"/>
      <c r="AF530" s="42"/>
      <c r="AG530" s="43"/>
      <c r="AH530" s="42"/>
      <c r="AI530" s="44"/>
      <c r="AJ530" s="59">
        <f t="shared" si="76"/>
        <v>0</v>
      </c>
      <c r="AK530" s="58"/>
      <c r="AL530" s="58"/>
    </row>
    <row r="531" spans="2:38" x14ac:dyDescent="0.3">
      <c r="B531" s="4" t="s">
        <v>25</v>
      </c>
      <c r="C531" s="4"/>
      <c r="E531" s="43"/>
      <c r="F531" s="42"/>
      <c r="G531" s="43"/>
      <c r="H531" s="42"/>
      <c r="I531" s="43"/>
      <c r="J531" s="42"/>
      <c r="K531" s="43"/>
      <c r="L531" s="42"/>
      <c r="M531" s="43"/>
      <c r="N531" s="42"/>
      <c r="O531" s="43"/>
      <c r="P531" s="42"/>
      <c r="Q531" s="43"/>
      <c r="R531" s="42"/>
      <c r="S531" s="43"/>
      <c r="T531" s="42"/>
      <c r="U531" s="43"/>
      <c r="V531" s="42"/>
      <c r="W531" s="43"/>
      <c r="X531" s="42"/>
      <c r="Y531" s="43"/>
      <c r="Z531" s="42"/>
      <c r="AA531" s="43"/>
      <c r="AB531" s="42"/>
      <c r="AC531" s="43"/>
      <c r="AD531" s="42"/>
      <c r="AE531" s="43"/>
      <c r="AF531" s="42"/>
      <c r="AG531" s="43"/>
      <c r="AH531" s="42"/>
      <c r="AI531" s="44"/>
      <c r="AJ531" s="59">
        <f t="shared" si="76"/>
        <v>0</v>
      </c>
      <c r="AK531" s="58"/>
      <c r="AL531" s="58"/>
    </row>
    <row r="532" spans="2:38" x14ac:dyDescent="0.3">
      <c r="B532" s="4" t="s">
        <v>26</v>
      </c>
      <c r="C532" s="4"/>
      <c r="E532" s="43"/>
      <c r="F532" s="42"/>
      <c r="G532" s="43"/>
      <c r="H532" s="42"/>
      <c r="I532" s="43"/>
      <c r="J532" s="42"/>
      <c r="K532" s="43"/>
      <c r="L532" s="42"/>
      <c r="M532" s="43"/>
      <c r="N532" s="42"/>
      <c r="O532" s="43"/>
      <c r="P532" s="42"/>
      <c r="Q532" s="43"/>
      <c r="R532" s="42"/>
      <c r="S532" s="43"/>
      <c r="T532" s="42"/>
      <c r="U532" s="43"/>
      <c r="V532" s="42"/>
      <c r="W532" s="43"/>
      <c r="X532" s="42"/>
      <c r="Y532" s="43"/>
      <c r="Z532" s="42"/>
      <c r="AA532" s="43"/>
      <c r="AB532" s="42"/>
      <c r="AC532" s="43"/>
      <c r="AD532" s="42"/>
      <c r="AE532" s="43"/>
      <c r="AF532" s="42"/>
      <c r="AG532" s="43"/>
      <c r="AH532" s="42"/>
      <c r="AI532" s="44"/>
      <c r="AJ532" s="59">
        <f t="shared" si="76"/>
        <v>0</v>
      </c>
      <c r="AK532" s="58"/>
      <c r="AL532" s="58"/>
    </row>
    <row r="533" spans="2:38" x14ac:dyDescent="0.3">
      <c r="B533" s="4" t="s">
        <v>27</v>
      </c>
      <c r="C533" s="4"/>
      <c r="E533" s="43"/>
      <c r="F533" s="42"/>
      <c r="G533" s="43"/>
      <c r="H533" s="42"/>
      <c r="I533" s="43"/>
      <c r="J533" s="42"/>
      <c r="K533" s="43"/>
      <c r="L533" s="42"/>
      <c r="M533" s="43"/>
      <c r="N533" s="42"/>
      <c r="O533" s="43"/>
      <c r="P533" s="42"/>
      <c r="Q533" s="43"/>
      <c r="R533" s="42"/>
      <c r="S533" s="43"/>
      <c r="T533" s="42"/>
      <c r="U533" s="43"/>
      <c r="V533" s="42"/>
      <c r="W533" s="43"/>
      <c r="X533" s="42"/>
      <c r="Y533" s="43"/>
      <c r="Z533" s="42"/>
      <c r="AA533" s="43"/>
      <c r="AB533" s="42"/>
      <c r="AC533" s="43"/>
      <c r="AD533" s="42"/>
      <c r="AE533" s="43"/>
      <c r="AF533" s="42"/>
      <c r="AG533" s="43"/>
      <c r="AH533" s="42"/>
      <c r="AI533" s="44"/>
      <c r="AJ533" s="59">
        <f t="shared" si="76"/>
        <v>0</v>
      </c>
      <c r="AK533" s="58"/>
      <c r="AL533" s="58"/>
    </row>
    <row r="534" spans="2:38" x14ac:dyDescent="0.3">
      <c r="B534" s="4" t="s">
        <v>28</v>
      </c>
      <c r="C534" s="4"/>
      <c r="E534" s="43"/>
      <c r="F534" s="42"/>
      <c r="G534" s="43"/>
      <c r="H534" s="42"/>
      <c r="I534" s="43"/>
      <c r="J534" s="42"/>
      <c r="K534" s="43"/>
      <c r="L534" s="42"/>
      <c r="M534" s="43"/>
      <c r="N534" s="42"/>
      <c r="O534" s="43"/>
      <c r="P534" s="42"/>
      <c r="Q534" s="43"/>
      <c r="R534" s="42"/>
      <c r="S534" s="43"/>
      <c r="T534" s="42"/>
      <c r="U534" s="43"/>
      <c r="V534" s="42"/>
      <c r="W534" s="43"/>
      <c r="X534" s="42"/>
      <c r="Y534" s="43"/>
      <c r="Z534" s="42"/>
      <c r="AA534" s="43"/>
      <c r="AB534" s="42"/>
      <c r="AC534" s="43"/>
      <c r="AD534" s="42"/>
      <c r="AE534" s="43"/>
      <c r="AF534" s="42"/>
      <c r="AG534" s="43"/>
      <c r="AH534" s="42"/>
      <c r="AI534" s="44"/>
      <c r="AJ534" s="59">
        <f t="shared" si="76"/>
        <v>0</v>
      </c>
      <c r="AK534" s="58"/>
      <c r="AL534" s="58"/>
    </row>
    <row r="535" spans="2:38" x14ac:dyDescent="0.3">
      <c r="B535" s="4" t="s">
        <v>120</v>
      </c>
      <c r="C535" s="4"/>
      <c r="E535" s="43"/>
      <c r="F535" s="42"/>
      <c r="G535" s="43"/>
      <c r="H535" s="42"/>
      <c r="I535" s="43"/>
      <c r="J535" s="42"/>
      <c r="K535" s="43"/>
      <c r="L535" s="42"/>
      <c r="M535" s="43"/>
      <c r="N535" s="42"/>
      <c r="O535" s="43"/>
      <c r="P535" s="42"/>
      <c r="Q535" s="43"/>
      <c r="R535" s="42"/>
      <c r="S535" s="43"/>
      <c r="T535" s="42"/>
      <c r="U535" s="43"/>
      <c r="V535" s="42"/>
      <c r="W535" s="43"/>
      <c r="X535" s="42"/>
      <c r="Y535" s="43"/>
      <c r="Z535" s="42"/>
      <c r="AA535" s="43"/>
      <c r="AB535" s="42"/>
      <c r="AC535" s="43"/>
      <c r="AD535" s="42"/>
      <c r="AE535" s="43"/>
      <c r="AF535" s="42"/>
      <c r="AG535" s="43"/>
      <c r="AH535" s="42"/>
      <c r="AI535" s="44"/>
      <c r="AJ535" s="59">
        <f t="shared" si="76"/>
        <v>0</v>
      </c>
      <c r="AK535" s="58"/>
      <c r="AL535" s="58"/>
    </row>
    <row r="536" spans="2:38" x14ac:dyDescent="0.3">
      <c r="B536" s="4" t="s">
        <v>29</v>
      </c>
      <c r="C536" s="4"/>
      <c r="E536" s="43"/>
      <c r="F536" s="42"/>
      <c r="G536" s="43"/>
      <c r="H536" s="42"/>
      <c r="I536" s="43"/>
      <c r="J536" s="42"/>
      <c r="K536" s="43"/>
      <c r="L536" s="42"/>
      <c r="M536" s="43"/>
      <c r="N536" s="42"/>
      <c r="O536" s="43"/>
      <c r="P536" s="42"/>
      <c r="Q536" s="43"/>
      <c r="R536" s="42"/>
      <c r="S536" s="43"/>
      <c r="T536" s="42"/>
      <c r="U536" s="43"/>
      <c r="V536" s="42"/>
      <c r="W536" s="43"/>
      <c r="X536" s="42"/>
      <c r="Y536" s="43"/>
      <c r="Z536" s="42"/>
      <c r="AA536" s="43"/>
      <c r="AB536" s="42"/>
      <c r="AC536" s="43"/>
      <c r="AD536" s="42"/>
      <c r="AE536" s="43"/>
      <c r="AF536" s="42"/>
      <c r="AG536" s="43"/>
      <c r="AH536" s="42"/>
      <c r="AI536" s="44"/>
      <c r="AJ536" s="59">
        <f t="shared" si="76"/>
        <v>0</v>
      </c>
      <c r="AK536" s="58"/>
      <c r="AL536" s="58"/>
    </row>
    <row r="537" spans="2:38" x14ac:dyDescent="0.3">
      <c r="B537" s="4" t="s">
        <v>30</v>
      </c>
      <c r="C537" s="4"/>
      <c r="E537" s="43"/>
      <c r="F537" s="42"/>
      <c r="G537" s="43"/>
      <c r="H537" s="42"/>
      <c r="I537" s="43"/>
      <c r="J537" s="42"/>
      <c r="K537" s="43"/>
      <c r="L537" s="42"/>
      <c r="M537" s="43"/>
      <c r="N537" s="42"/>
      <c r="O537" s="43"/>
      <c r="P537" s="42"/>
      <c r="Q537" s="43"/>
      <c r="R537" s="42"/>
      <c r="S537" s="43"/>
      <c r="T537" s="42"/>
      <c r="U537" s="43"/>
      <c r="V537" s="42"/>
      <c r="W537" s="43"/>
      <c r="X537" s="42"/>
      <c r="Y537" s="43"/>
      <c r="Z537" s="42"/>
      <c r="AA537" s="43"/>
      <c r="AB537" s="42"/>
      <c r="AC537" s="43"/>
      <c r="AD537" s="42"/>
      <c r="AE537" s="43"/>
      <c r="AF537" s="42"/>
      <c r="AG537" s="43"/>
      <c r="AH537" s="42"/>
      <c r="AI537" s="44"/>
      <c r="AJ537" s="59">
        <f t="shared" si="76"/>
        <v>0</v>
      </c>
      <c r="AK537" s="58"/>
      <c r="AL537" s="58"/>
    </row>
    <row r="538" spans="2:38" x14ac:dyDescent="0.3">
      <c r="B538" s="4" t="s">
        <v>31</v>
      </c>
      <c r="C538" s="4"/>
      <c r="E538" s="43"/>
      <c r="F538" s="42"/>
      <c r="G538" s="43"/>
      <c r="H538" s="42"/>
      <c r="I538" s="43"/>
      <c r="J538" s="42"/>
      <c r="K538" s="43"/>
      <c r="L538" s="42"/>
      <c r="M538" s="43"/>
      <c r="N538" s="42"/>
      <c r="O538" s="43"/>
      <c r="P538" s="42"/>
      <c r="Q538" s="43"/>
      <c r="R538" s="42"/>
      <c r="S538" s="43"/>
      <c r="T538" s="42"/>
      <c r="U538" s="43"/>
      <c r="V538" s="42"/>
      <c r="W538" s="43"/>
      <c r="X538" s="42"/>
      <c r="Y538" s="43"/>
      <c r="Z538" s="42"/>
      <c r="AA538" s="43"/>
      <c r="AB538" s="42"/>
      <c r="AC538" s="43"/>
      <c r="AD538" s="42"/>
      <c r="AE538" s="43"/>
      <c r="AF538" s="42"/>
      <c r="AG538" s="43"/>
      <c r="AH538" s="42"/>
      <c r="AI538" s="44"/>
      <c r="AJ538" s="59">
        <f t="shared" si="76"/>
        <v>0</v>
      </c>
      <c r="AK538" s="58"/>
      <c r="AL538" s="58"/>
    </row>
    <row r="539" spans="2:38" x14ac:dyDescent="0.3">
      <c r="B539" s="4" t="s">
        <v>32</v>
      </c>
      <c r="C539" s="4"/>
      <c r="E539" s="43"/>
      <c r="F539" s="42"/>
      <c r="G539" s="43"/>
      <c r="H539" s="42"/>
      <c r="I539" s="43"/>
      <c r="J539" s="42"/>
      <c r="K539" s="43"/>
      <c r="L539" s="42"/>
      <c r="M539" s="43"/>
      <c r="N539" s="42"/>
      <c r="O539" s="43"/>
      <c r="P539" s="42"/>
      <c r="Q539" s="43"/>
      <c r="R539" s="42"/>
      <c r="S539" s="43"/>
      <c r="T539" s="42"/>
      <c r="U539" s="43"/>
      <c r="V539" s="42"/>
      <c r="W539" s="43"/>
      <c r="X539" s="42"/>
      <c r="Y539" s="43"/>
      <c r="Z539" s="42"/>
      <c r="AA539" s="43"/>
      <c r="AB539" s="42"/>
      <c r="AC539" s="43"/>
      <c r="AD539" s="42"/>
      <c r="AE539" s="43"/>
      <c r="AF539" s="42"/>
      <c r="AG539" s="43"/>
      <c r="AH539" s="42"/>
      <c r="AI539" s="44"/>
      <c r="AJ539" s="59">
        <f t="shared" si="76"/>
        <v>0</v>
      </c>
      <c r="AK539" s="58"/>
      <c r="AL539" s="58"/>
    </row>
    <row r="540" spans="2:38" x14ac:dyDescent="0.3">
      <c r="B540" s="4" t="s">
        <v>33</v>
      </c>
      <c r="C540" s="4"/>
      <c r="E540" s="43"/>
      <c r="F540" s="42"/>
      <c r="G540" s="43"/>
      <c r="H540" s="42"/>
      <c r="I540" s="43"/>
      <c r="J540" s="42"/>
      <c r="K540" s="43"/>
      <c r="L540" s="42"/>
      <c r="M540" s="43"/>
      <c r="N540" s="42"/>
      <c r="O540" s="43"/>
      <c r="P540" s="42"/>
      <c r="Q540" s="43"/>
      <c r="R540" s="42"/>
      <c r="S540" s="43"/>
      <c r="T540" s="42"/>
      <c r="U540" s="43"/>
      <c r="V540" s="42"/>
      <c r="W540" s="43"/>
      <c r="X540" s="42"/>
      <c r="Y540" s="43"/>
      <c r="Z540" s="42"/>
      <c r="AA540" s="43"/>
      <c r="AB540" s="42"/>
      <c r="AC540" s="43"/>
      <c r="AD540" s="42"/>
      <c r="AE540" s="43"/>
      <c r="AF540" s="42"/>
      <c r="AG540" s="43"/>
      <c r="AH540" s="42"/>
      <c r="AI540" s="44"/>
      <c r="AJ540" s="59">
        <f t="shared" si="76"/>
        <v>0</v>
      </c>
      <c r="AK540" s="58"/>
      <c r="AL540" s="58"/>
    </row>
    <row r="541" spans="2:38" x14ac:dyDescent="0.3">
      <c r="B541" s="4" t="s">
        <v>34</v>
      </c>
      <c r="C541" s="4"/>
      <c r="E541" s="43"/>
      <c r="F541" s="42"/>
      <c r="G541" s="43"/>
      <c r="H541" s="42"/>
      <c r="I541" s="43"/>
      <c r="J541" s="42"/>
      <c r="K541" s="43"/>
      <c r="L541" s="42"/>
      <c r="M541" s="43"/>
      <c r="N541" s="42"/>
      <c r="O541" s="43"/>
      <c r="P541" s="42"/>
      <c r="Q541" s="43"/>
      <c r="R541" s="42"/>
      <c r="S541" s="43"/>
      <c r="T541" s="42"/>
      <c r="U541" s="43"/>
      <c r="V541" s="42"/>
      <c r="W541" s="43"/>
      <c r="X541" s="42"/>
      <c r="Y541" s="43"/>
      <c r="Z541" s="42"/>
      <c r="AA541" s="43"/>
      <c r="AB541" s="42"/>
      <c r="AC541" s="43"/>
      <c r="AD541" s="42"/>
      <c r="AE541" s="43"/>
      <c r="AF541" s="42"/>
      <c r="AG541" s="43"/>
      <c r="AH541" s="42"/>
      <c r="AI541" s="44"/>
      <c r="AJ541" s="59">
        <f t="shared" si="76"/>
        <v>0</v>
      </c>
      <c r="AK541" s="58"/>
      <c r="AL541" s="58"/>
    </row>
    <row r="542" spans="2:38" x14ac:dyDescent="0.3">
      <c r="B542" s="4" t="s">
        <v>35</v>
      </c>
      <c r="C542" s="4"/>
      <c r="E542" s="43"/>
      <c r="F542" s="42"/>
      <c r="G542" s="43"/>
      <c r="H542" s="42"/>
      <c r="I542" s="43"/>
      <c r="J542" s="42"/>
      <c r="K542" s="43"/>
      <c r="L542" s="42"/>
      <c r="M542" s="43"/>
      <c r="N542" s="42"/>
      <c r="O542" s="43"/>
      <c r="P542" s="42"/>
      <c r="Q542" s="43"/>
      <c r="R542" s="42"/>
      <c r="S542" s="43"/>
      <c r="T542" s="42"/>
      <c r="U542" s="43"/>
      <c r="V542" s="42"/>
      <c r="W542" s="43"/>
      <c r="X542" s="42"/>
      <c r="Y542" s="43"/>
      <c r="Z542" s="42"/>
      <c r="AA542" s="43"/>
      <c r="AB542" s="42"/>
      <c r="AC542" s="43"/>
      <c r="AD542" s="42"/>
      <c r="AE542" s="43"/>
      <c r="AF542" s="42"/>
      <c r="AG542" s="43"/>
      <c r="AH542" s="42"/>
      <c r="AI542" s="44"/>
      <c r="AJ542" s="59">
        <f t="shared" si="76"/>
        <v>0</v>
      </c>
      <c r="AK542" s="58"/>
      <c r="AL542" s="58"/>
    </row>
    <row r="543" spans="2:38" x14ac:dyDescent="0.3">
      <c r="B543" s="4" t="s">
        <v>36</v>
      </c>
      <c r="C543" s="4"/>
      <c r="E543" s="43"/>
      <c r="F543" s="42"/>
      <c r="G543" s="43"/>
      <c r="H543" s="42"/>
      <c r="I543" s="43"/>
      <c r="J543" s="42"/>
      <c r="K543" s="43"/>
      <c r="L543" s="42"/>
      <c r="M543" s="43"/>
      <c r="N543" s="42"/>
      <c r="O543" s="43"/>
      <c r="P543" s="42"/>
      <c r="Q543" s="43"/>
      <c r="R543" s="42"/>
      <c r="S543" s="43"/>
      <c r="T543" s="42"/>
      <c r="U543" s="43"/>
      <c r="V543" s="42"/>
      <c r="W543" s="43"/>
      <c r="X543" s="42"/>
      <c r="Y543" s="43"/>
      <c r="Z543" s="42"/>
      <c r="AA543" s="43"/>
      <c r="AB543" s="42"/>
      <c r="AC543" s="43"/>
      <c r="AD543" s="42"/>
      <c r="AE543" s="43"/>
      <c r="AF543" s="42"/>
      <c r="AG543" s="43"/>
      <c r="AH543" s="42"/>
      <c r="AI543" s="44"/>
      <c r="AJ543" s="59">
        <f t="shared" si="76"/>
        <v>0</v>
      </c>
      <c r="AK543" s="58"/>
      <c r="AL543" s="58"/>
    </row>
    <row r="544" spans="2:38" x14ac:dyDescent="0.3">
      <c r="B544" s="4" t="s">
        <v>121</v>
      </c>
      <c r="C544" s="4"/>
      <c r="E544" s="43"/>
      <c r="F544" s="42"/>
      <c r="G544" s="43"/>
      <c r="H544" s="42"/>
      <c r="I544" s="43"/>
      <c r="J544" s="42"/>
      <c r="K544" s="43"/>
      <c r="L544" s="42"/>
      <c r="M544" s="43"/>
      <c r="N544" s="42"/>
      <c r="O544" s="43"/>
      <c r="P544" s="42"/>
      <c r="Q544" s="43"/>
      <c r="R544" s="42"/>
      <c r="S544" s="43"/>
      <c r="T544" s="42"/>
      <c r="U544" s="43"/>
      <c r="V544" s="42"/>
      <c r="W544" s="43"/>
      <c r="X544" s="42"/>
      <c r="Y544" s="43"/>
      <c r="Z544" s="42"/>
      <c r="AA544" s="43"/>
      <c r="AB544" s="42"/>
      <c r="AC544" s="43"/>
      <c r="AD544" s="42"/>
      <c r="AE544" s="43"/>
      <c r="AF544" s="42"/>
      <c r="AG544" s="43"/>
      <c r="AH544" s="42"/>
      <c r="AI544" s="44"/>
      <c r="AJ544" s="59">
        <f t="shared" si="76"/>
        <v>0</v>
      </c>
      <c r="AK544" s="58"/>
      <c r="AL544" s="58"/>
    </row>
    <row r="545" spans="2:39" x14ac:dyDescent="0.3">
      <c r="B545" s="4" t="s">
        <v>86</v>
      </c>
      <c r="C545" s="4"/>
      <c r="E545" s="43"/>
      <c r="F545" s="42"/>
      <c r="G545" s="43"/>
      <c r="H545" s="42"/>
      <c r="I545" s="43"/>
      <c r="J545" s="42"/>
      <c r="K545" s="43"/>
      <c r="L545" s="42"/>
      <c r="M545" s="43"/>
      <c r="N545" s="42"/>
      <c r="O545" s="43"/>
      <c r="P545" s="42"/>
      <c r="Q545" s="43"/>
      <c r="R545" s="42"/>
      <c r="S545" s="43"/>
      <c r="T545" s="42"/>
      <c r="U545" s="43"/>
      <c r="V545" s="42"/>
      <c r="W545" s="43"/>
      <c r="X545" s="42"/>
      <c r="Y545" s="43"/>
      <c r="Z545" s="42"/>
      <c r="AA545" s="43"/>
      <c r="AB545" s="42"/>
      <c r="AC545" s="43"/>
      <c r="AD545" s="42"/>
      <c r="AE545" s="43"/>
      <c r="AF545" s="42"/>
      <c r="AG545" s="43"/>
      <c r="AH545" s="42"/>
      <c r="AI545" s="44"/>
      <c r="AJ545" s="59">
        <f t="shared" si="76"/>
        <v>0</v>
      </c>
      <c r="AK545" s="58"/>
      <c r="AL545" s="58"/>
    </row>
    <row r="546" spans="2:39" x14ac:dyDescent="0.3">
      <c r="B546" s="4" t="s">
        <v>87</v>
      </c>
      <c r="C546" s="4"/>
      <c r="E546" s="43"/>
      <c r="F546" s="42"/>
      <c r="G546" s="43"/>
      <c r="H546" s="42"/>
      <c r="I546" s="43"/>
      <c r="J546" s="42"/>
      <c r="K546" s="43"/>
      <c r="L546" s="42"/>
      <c r="M546" s="43"/>
      <c r="N546" s="42"/>
      <c r="O546" s="43"/>
      <c r="P546" s="42"/>
      <c r="Q546" s="43"/>
      <c r="R546" s="42"/>
      <c r="S546" s="43"/>
      <c r="T546" s="42"/>
      <c r="U546" s="43"/>
      <c r="V546" s="42"/>
      <c r="W546" s="43"/>
      <c r="X546" s="42"/>
      <c r="Y546" s="43"/>
      <c r="Z546" s="42"/>
      <c r="AA546" s="43"/>
      <c r="AB546" s="42"/>
      <c r="AC546" s="43"/>
      <c r="AD546" s="42"/>
      <c r="AE546" s="43"/>
      <c r="AF546" s="42"/>
      <c r="AG546" s="43"/>
      <c r="AH546" s="42"/>
      <c r="AI546" s="44"/>
      <c r="AJ546" s="59">
        <f t="shared" si="76"/>
        <v>0</v>
      </c>
      <c r="AK546" s="58"/>
      <c r="AL546" s="58"/>
    </row>
    <row r="547" spans="2:39" x14ac:dyDescent="0.3">
      <c r="B547" s="4" t="s">
        <v>99</v>
      </c>
      <c r="C547" s="4"/>
      <c r="E547" s="43"/>
      <c r="F547" s="42"/>
      <c r="G547" s="43"/>
      <c r="H547" s="42"/>
      <c r="I547" s="43"/>
      <c r="J547" s="42"/>
      <c r="K547" s="43"/>
      <c r="L547" s="42"/>
      <c r="M547" s="43"/>
      <c r="N547" s="42"/>
      <c r="O547" s="43"/>
      <c r="P547" s="42"/>
      <c r="Q547" s="43"/>
      <c r="R547" s="42"/>
      <c r="S547" s="43"/>
      <c r="T547" s="42"/>
      <c r="U547" s="43"/>
      <c r="V547" s="42"/>
      <c r="W547" s="43"/>
      <c r="X547" s="42"/>
      <c r="Y547" s="43"/>
      <c r="Z547" s="42"/>
      <c r="AA547" s="43"/>
      <c r="AB547" s="42"/>
      <c r="AC547" s="43"/>
      <c r="AD547" s="42"/>
      <c r="AE547" s="43"/>
      <c r="AF547" s="42"/>
      <c r="AG547" s="43"/>
      <c r="AH547" s="42"/>
      <c r="AI547" s="44"/>
      <c r="AJ547" s="59">
        <f t="shared" si="76"/>
        <v>0</v>
      </c>
      <c r="AK547" s="58"/>
      <c r="AL547" s="58"/>
    </row>
    <row r="548" spans="2:39" x14ac:dyDescent="0.3">
      <c r="B548" s="4" t="s">
        <v>112</v>
      </c>
      <c r="C548" s="4"/>
      <c r="E548" s="43"/>
      <c r="F548" s="42"/>
      <c r="G548" s="43"/>
      <c r="H548" s="42"/>
      <c r="I548" s="43"/>
      <c r="J548" s="42"/>
      <c r="K548" s="43"/>
      <c r="L548" s="42"/>
      <c r="M548" s="43"/>
      <c r="N548" s="42"/>
      <c r="O548" s="43"/>
      <c r="P548" s="42"/>
      <c r="Q548" s="43"/>
      <c r="R548" s="42"/>
      <c r="S548" s="43"/>
      <c r="T548" s="42"/>
      <c r="U548" s="43"/>
      <c r="V548" s="42"/>
      <c r="W548" s="43"/>
      <c r="X548" s="42"/>
      <c r="Y548" s="43"/>
      <c r="Z548" s="42"/>
      <c r="AA548" s="43"/>
      <c r="AB548" s="42"/>
      <c r="AC548" s="43"/>
      <c r="AD548" s="42"/>
      <c r="AE548" s="43"/>
      <c r="AF548" s="42"/>
      <c r="AG548" s="43"/>
      <c r="AH548" s="42"/>
      <c r="AI548" s="44"/>
      <c r="AJ548" s="59">
        <f t="shared" si="76"/>
        <v>0</v>
      </c>
      <c r="AK548" s="58"/>
      <c r="AL548" s="58"/>
    </row>
    <row r="549" spans="2:39" x14ac:dyDescent="0.3">
      <c r="B549" s="4" t="s">
        <v>113</v>
      </c>
      <c r="C549" s="4"/>
      <c r="E549" s="43"/>
      <c r="F549" s="42"/>
      <c r="G549" s="43"/>
      <c r="H549" s="42"/>
      <c r="I549" s="43"/>
      <c r="J549" s="42"/>
      <c r="K549" s="43"/>
      <c r="L549" s="42"/>
      <c r="M549" s="43"/>
      <c r="N549" s="42"/>
      <c r="O549" s="43"/>
      <c r="P549" s="42"/>
      <c r="Q549" s="43"/>
      <c r="R549" s="42"/>
      <c r="S549" s="43"/>
      <c r="T549" s="42"/>
      <c r="U549" s="43"/>
      <c r="V549" s="42"/>
      <c r="W549" s="43"/>
      <c r="X549" s="42"/>
      <c r="Y549" s="43"/>
      <c r="Z549" s="42"/>
      <c r="AA549" s="43"/>
      <c r="AB549" s="42"/>
      <c r="AC549" s="43"/>
      <c r="AD549" s="42"/>
      <c r="AE549" s="43"/>
      <c r="AF549" s="42"/>
      <c r="AG549" s="43"/>
      <c r="AH549" s="42"/>
      <c r="AI549" s="44"/>
      <c r="AJ549" s="59">
        <f t="shared" si="76"/>
        <v>0</v>
      </c>
      <c r="AK549" s="58"/>
      <c r="AL549" s="58"/>
    </row>
    <row r="550" spans="2:39" x14ac:dyDescent="0.3">
      <c r="B550" s="4" t="s">
        <v>114</v>
      </c>
      <c r="C550" s="4"/>
      <c r="E550" s="43"/>
      <c r="F550" s="42"/>
      <c r="G550" s="43"/>
      <c r="H550" s="42"/>
      <c r="I550" s="43"/>
      <c r="J550" s="42"/>
      <c r="K550" s="43"/>
      <c r="L550" s="42"/>
      <c r="M550" s="43"/>
      <c r="N550" s="42"/>
      <c r="O550" s="43"/>
      <c r="P550" s="42"/>
      <c r="Q550" s="43"/>
      <c r="R550" s="42"/>
      <c r="S550" s="43"/>
      <c r="T550" s="42"/>
      <c r="U550" s="43"/>
      <c r="V550" s="42"/>
      <c r="W550" s="43"/>
      <c r="X550" s="42"/>
      <c r="Y550" s="43"/>
      <c r="Z550" s="42"/>
      <c r="AA550" s="43"/>
      <c r="AB550" s="42"/>
      <c r="AC550" s="43"/>
      <c r="AD550" s="42"/>
      <c r="AE550" s="43"/>
      <c r="AF550" s="42"/>
      <c r="AG550" s="43"/>
      <c r="AH550" s="42"/>
      <c r="AI550" s="44"/>
      <c r="AJ550" s="59">
        <f t="shared" si="76"/>
        <v>0</v>
      </c>
      <c r="AK550" s="58"/>
      <c r="AL550" s="58"/>
    </row>
    <row r="551" spans="2:39" x14ac:dyDescent="0.3">
      <c r="B551" s="4" t="s">
        <v>115</v>
      </c>
      <c r="C551" s="4"/>
      <c r="E551" s="43"/>
      <c r="F551" s="42"/>
      <c r="G551" s="43"/>
      <c r="H551" s="42"/>
      <c r="I551" s="43"/>
      <c r="J551" s="42"/>
      <c r="K551" s="43"/>
      <c r="L551" s="42"/>
      <c r="M551" s="43"/>
      <c r="N551" s="42"/>
      <c r="O551" s="43"/>
      <c r="P551" s="42"/>
      <c r="Q551" s="43"/>
      <c r="R551" s="42"/>
      <c r="S551" s="43"/>
      <c r="T551" s="42"/>
      <c r="U551" s="43"/>
      <c r="V551" s="42"/>
      <c r="W551" s="43"/>
      <c r="X551" s="42"/>
      <c r="Y551" s="43"/>
      <c r="Z551" s="42"/>
      <c r="AA551" s="43"/>
      <c r="AB551" s="42"/>
      <c r="AC551" s="43"/>
      <c r="AD551" s="42"/>
      <c r="AE551" s="43"/>
      <c r="AF551" s="42"/>
      <c r="AG551" s="43"/>
      <c r="AH551" s="42"/>
      <c r="AI551" s="44"/>
      <c r="AJ551" s="59">
        <f t="shared" si="76"/>
        <v>0</v>
      </c>
      <c r="AK551" s="58"/>
      <c r="AL551" s="58"/>
    </row>
    <row r="552" spans="2:39" x14ac:dyDescent="0.3">
      <c r="B552" s="4" t="s">
        <v>122</v>
      </c>
      <c r="C552" s="4"/>
      <c r="E552" s="43"/>
      <c r="F552" s="42"/>
      <c r="G552" s="43"/>
      <c r="H552" s="42"/>
      <c r="I552" s="43"/>
      <c r="J552" s="42"/>
      <c r="K552" s="43"/>
      <c r="L552" s="42"/>
      <c r="M552" s="43"/>
      <c r="N552" s="42"/>
      <c r="O552" s="43"/>
      <c r="P552" s="42"/>
      <c r="Q552" s="43"/>
      <c r="R552" s="42"/>
      <c r="S552" s="43"/>
      <c r="T552" s="42"/>
      <c r="U552" s="43"/>
      <c r="V552" s="42"/>
      <c r="W552" s="43"/>
      <c r="X552" s="42"/>
      <c r="Y552" s="43"/>
      <c r="Z552" s="42"/>
      <c r="AA552" s="43"/>
      <c r="AB552" s="42"/>
      <c r="AC552" s="43"/>
      <c r="AD552" s="42"/>
      <c r="AE552" s="43"/>
      <c r="AF552" s="42"/>
      <c r="AG552" s="43"/>
      <c r="AH552" s="42"/>
      <c r="AI552" s="44"/>
      <c r="AJ552" s="59">
        <f t="shared" si="76"/>
        <v>0</v>
      </c>
      <c r="AK552" s="58"/>
      <c r="AL552" s="58"/>
    </row>
    <row r="553" spans="2:39" x14ac:dyDescent="0.3">
      <c r="B553" s="4" t="s">
        <v>128</v>
      </c>
      <c r="C553" s="4"/>
      <c r="E553" s="43"/>
      <c r="F553" s="42"/>
      <c r="G553" s="43"/>
      <c r="H553" s="42"/>
      <c r="I553" s="43"/>
      <c r="J553" s="42"/>
      <c r="K553" s="43"/>
      <c r="L553" s="42"/>
      <c r="M553" s="43"/>
      <c r="N553" s="42"/>
      <c r="O553" s="43"/>
      <c r="P553" s="42"/>
      <c r="Q553" s="43"/>
      <c r="R553" s="42"/>
      <c r="S553" s="43"/>
      <c r="T553" s="42"/>
      <c r="U553" s="43"/>
      <c r="V553" s="42"/>
      <c r="W553" s="43"/>
      <c r="X553" s="42"/>
      <c r="Y553" s="43"/>
      <c r="Z553" s="42"/>
      <c r="AA553" s="43"/>
      <c r="AB553" s="42"/>
      <c r="AC553" s="43"/>
      <c r="AD553" s="42"/>
      <c r="AE553" s="43"/>
      <c r="AF553" s="42"/>
      <c r="AG553" s="43"/>
      <c r="AH553" s="42"/>
      <c r="AI553" s="44"/>
      <c r="AJ553" s="59">
        <f t="shared" si="76"/>
        <v>0</v>
      </c>
      <c r="AK553" s="58"/>
      <c r="AL553" s="58"/>
    </row>
    <row r="555" spans="2:39" ht="19.5" thickBot="1" x14ac:dyDescent="0.35">
      <c r="B555" s="55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4"/>
      <c r="AI555" s="54"/>
      <c r="AJ555" s="54"/>
      <c r="AK555" s="54"/>
      <c r="AL555" s="53"/>
      <c r="AM555" s="53"/>
    </row>
    <row r="556" spans="2:39" x14ac:dyDescent="0.3">
      <c r="B556" s="41">
        <v>45627</v>
      </c>
    </row>
    <row r="558" spans="2:39" x14ac:dyDescent="0.3">
      <c r="B558" s="34" t="s">
        <v>3</v>
      </c>
      <c r="C558" s="4"/>
      <c r="D558" s="4"/>
      <c r="E558" s="35">
        <f>+B556</f>
        <v>45627</v>
      </c>
      <c r="F558" s="35">
        <f>+E558+1</f>
        <v>45628</v>
      </c>
      <c r="G558" s="35">
        <f t="shared" ref="G558" si="77">+F558+1</f>
        <v>45629</v>
      </c>
      <c r="H558" s="35">
        <f t="shared" ref="H558" si="78">+G558+1</f>
        <v>45630</v>
      </c>
      <c r="I558" s="35">
        <f t="shared" ref="I558" si="79">+H558+1</f>
        <v>45631</v>
      </c>
      <c r="J558" s="35">
        <f t="shared" ref="J558" si="80">+I558+1</f>
        <v>45632</v>
      </c>
      <c r="K558" s="35">
        <f t="shared" ref="K558" si="81">+J558+1</f>
        <v>45633</v>
      </c>
      <c r="L558" s="35">
        <f t="shared" ref="L558" si="82">+K558+1</f>
        <v>45634</v>
      </c>
      <c r="M558" s="35">
        <f t="shared" ref="M558" si="83">+L558+1</f>
        <v>45635</v>
      </c>
      <c r="N558" s="35">
        <f t="shared" ref="N558" si="84">+M558+1</f>
        <v>45636</v>
      </c>
      <c r="O558" s="35">
        <f t="shared" ref="O558" si="85">+N558+1</f>
        <v>45637</v>
      </c>
      <c r="P558" s="35">
        <f t="shared" ref="P558" si="86">+O558+1</f>
        <v>45638</v>
      </c>
      <c r="Q558" s="35">
        <f t="shared" ref="Q558" si="87">+P558+1</f>
        <v>45639</v>
      </c>
      <c r="R558" s="35">
        <f t="shared" ref="R558" si="88">+Q558+1</f>
        <v>45640</v>
      </c>
      <c r="S558" s="35">
        <f t="shared" ref="S558" si="89">+R558+1</f>
        <v>45641</v>
      </c>
      <c r="T558" s="35">
        <f t="shared" ref="T558" si="90">+S558+1</f>
        <v>45642</v>
      </c>
      <c r="U558" s="35">
        <f t="shared" ref="U558" si="91">+T558+1</f>
        <v>45643</v>
      </c>
      <c r="V558" s="35">
        <f t="shared" ref="V558" si="92">+U558+1</f>
        <v>45644</v>
      </c>
      <c r="W558" s="35">
        <f t="shared" ref="W558" si="93">+V558+1</f>
        <v>45645</v>
      </c>
      <c r="X558" s="35">
        <f t="shared" ref="X558" si="94">+W558+1</f>
        <v>45646</v>
      </c>
      <c r="Y558" s="35">
        <f t="shared" ref="Y558" si="95">+X558+1</f>
        <v>45647</v>
      </c>
      <c r="Z558" s="35">
        <f t="shared" ref="Z558" si="96">+Y558+1</f>
        <v>45648</v>
      </c>
      <c r="AA558" s="35">
        <f t="shared" ref="AA558" si="97">+Z558+1</f>
        <v>45649</v>
      </c>
      <c r="AB558" s="35">
        <f t="shared" ref="AB558" si="98">+AA558+1</f>
        <v>45650</v>
      </c>
      <c r="AC558" s="35">
        <f t="shared" ref="AC558" si="99">+AB558+1</f>
        <v>45651</v>
      </c>
      <c r="AD558" s="35">
        <f t="shared" ref="AD558" si="100">+AC558+1</f>
        <v>45652</v>
      </c>
      <c r="AE558" s="35">
        <f t="shared" ref="AE558" si="101">+AD558+1</f>
        <v>45653</v>
      </c>
      <c r="AF558" s="35">
        <f t="shared" ref="AF558" si="102">+AE558+1</f>
        <v>45654</v>
      </c>
      <c r="AG558" s="35">
        <f t="shared" ref="AG558" si="103">+AF558+1</f>
        <v>45655</v>
      </c>
      <c r="AH558" s="35">
        <f t="shared" ref="AH558:AI558" si="104">+AG558+1</f>
        <v>45656</v>
      </c>
      <c r="AI558" s="35">
        <f t="shared" si="104"/>
        <v>45657</v>
      </c>
      <c r="AJ558" s="67" t="s">
        <v>2</v>
      </c>
      <c r="AK558" s="68"/>
      <c r="AL558" s="68"/>
    </row>
    <row r="559" spans="2:39" x14ac:dyDescent="0.3">
      <c r="B559" s="13" t="s">
        <v>2</v>
      </c>
      <c r="C559" s="13"/>
      <c r="D559" s="13"/>
      <c r="E559" s="56">
        <f>SUM(E560:E604)</f>
        <v>0</v>
      </c>
      <c r="F559" s="56">
        <f t="shared" ref="F559:AI559" si="105">SUM(F560:F604)</f>
        <v>0</v>
      </c>
      <c r="G559" s="56">
        <f t="shared" si="105"/>
        <v>0</v>
      </c>
      <c r="H559" s="56">
        <f t="shared" si="105"/>
        <v>0</v>
      </c>
      <c r="I559" s="56">
        <f t="shared" si="105"/>
        <v>0</v>
      </c>
      <c r="J559" s="56">
        <f t="shared" si="105"/>
        <v>0</v>
      </c>
      <c r="K559" s="56">
        <f t="shared" si="105"/>
        <v>0</v>
      </c>
      <c r="L559" s="56">
        <f t="shared" si="105"/>
        <v>0</v>
      </c>
      <c r="M559" s="56">
        <f t="shared" si="105"/>
        <v>0</v>
      </c>
      <c r="N559" s="56">
        <f t="shared" si="105"/>
        <v>0</v>
      </c>
      <c r="O559" s="56">
        <f t="shared" si="105"/>
        <v>0</v>
      </c>
      <c r="P559" s="56">
        <f t="shared" si="105"/>
        <v>0</v>
      </c>
      <c r="Q559" s="56">
        <f t="shared" si="105"/>
        <v>0</v>
      </c>
      <c r="R559" s="56">
        <f t="shared" si="105"/>
        <v>0</v>
      </c>
      <c r="S559" s="56">
        <f t="shared" si="105"/>
        <v>0</v>
      </c>
      <c r="T559" s="56">
        <f t="shared" si="105"/>
        <v>0</v>
      </c>
      <c r="U559" s="56">
        <f t="shared" si="105"/>
        <v>0</v>
      </c>
      <c r="V559" s="56">
        <f t="shared" si="105"/>
        <v>0</v>
      </c>
      <c r="W559" s="56">
        <f t="shared" si="105"/>
        <v>0</v>
      </c>
      <c r="X559" s="56">
        <f t="shared" si="105"/>
        <v>0</v>
      </c>
      <c r="Y559" s="56">
        <f t="shared" si="105"/>
        <v>0</v>
      </c>
      <c r="Z559" s="56">
        <f t="shared" si="105"/>
        <v>0</v>
      </c>
      <c r="AA559" s="56">
        <f t="shared" si="105"/>
        <v>0</v>
      </c>
      <c r="AB559" s="56">
        <f t="shared" si="105"/>
        <v>0</v>
      </c>
      <c r="AC559" s="56">
        <f t="shared" si="105"/>
        <v>0</v>
      </c>
      <c r="AD559" s="56">
        <f t="shared" si="105"/>
        <v>0</v>
      </c>
      <c r="AE559" s="56">
        <f t="shared" si="105"/>
        <v>0</v>
      </c>
      <c r="AF559" s="56">
        <f t="shared" si="105"/>
        <v>0</v>
      </c>
      <c r="AG559" s="56">
        <f t="shared" si="105"/>
        <v>0</v>
      </c>
      <c r="AH559" s="56">
        <f t="shared" si="105"/>
        <v>0</v>
      </c>
      <c r="AI559" s="56">
        <f t="shared" si="105"/>
        <v>0</v>
      </c>
      <c r="AJ559" s="69">
        <f>SUM(AJ560:AK604)</f>
        <v>0</v>
      </c>
      <c r="AK559" s="70"/>
      <c r="AL559" s="70"/>
    </row>
    <row r="560" spans="2:39" x14ac:dyDescent="0.3">
      <c r="B560" s="52" t="s">
        <v>4</v>
      </c>
      <c r="E560" s="43"/>
      <c r="F560" s="42"/>
      <c r="G560" s="43"/>
      <c r="H560" s="42"/>
      <c r="I560" s="43"/>
      <c r="J560" s="42"/>
      <c r="K560" s="43"/>
      <c r="L560" s="42"/>
      <c r="M560" s="43"/>
      <c r="N560" s="42"/>
      <c r="O560" s="43"/>
      <c r="P560" s="42"/>
      <c r="Q560" s="43"/>
      <c r="R560" s="42"/>
      <c r="S560" s="43"/>
      <c r="T560" s="42"/>
      <c r="U560" s="43"/>
      <c r="V560" s="42"/>
      <c r="W560" s="43"/>
      <c r="X560" s="42"/>
      <c r="Y560" s="43"/>
      <c r="Z560" s="42"/>
      <c r="AA560" s="43"/>
      <c r="AB560" s="42"/>
      <c r="AC560" s="43"/>
      <c r="AD560" s="42"/>
      <c r="AE560" s="43"/>
      <c r="AF560" s="42"/>
      <c r="AG560" s="43"/>
      <c r="AH560" s="42"/>
      <c r="AI560" s="44"/>
      <c r="AJ560" s="59">
        <f>SUM(E560:AI560)</f>
        <v>0</v>
      </c>
      <c r="AK560" s="58"/>
      <c r="AL560" s="58"/>
    </row>
    <row r="561" spans="2:38" x14ac:dyDescent="0.3">
      <c r="B561" s="15" t="s">
        <v>5</v>
      </c>
      <c r="E561" s="43"/>
      <c r="F561" s="42"/>
      <c r="G561" s="43"/>
      <c r="H561" s="42"/>
      <c r="I561" s="43"/>
      <c r="J561" s="42"/>
      <c r="K561" s="43"/>
      <c r="L561" s="42"/>
      <c r="M561" s="43"/>
      <c r="N561" s="42"/>
      <c r="O561" s="43"/>
      <c r="P561" s="42"/>
      <c r="Q561" s="43"/>
      <c r="R561" s="42"/>
      <c r="S561" s="43"/>
      <c r="T561" s="42"/>
      <c r="U561" s="43"/>
      <c r="V561" s="42"/>
      <c r="W561" s="43"/>
      <c r="X561" s="42"/>
      <c r="Y561" s="43"/>
      <c r="Z561" s="42"/>
      <c r="AA561" s="43"/>
      <c r="AB561" s="42"/>
      <c r="AC561" s="43"/>
      <c r="AD561" s="42"/>
      <c r="AE561" s="43"/>
      <c r="AF561" s="42"/>
      <c r="AG561" s="43"/>
      <c r="AH561" s="42"/>
      <c r="AI561" s="44"/>
      <c r="AJ561" s="59">
        <f t="shared" ref="AJ561:AJ604" si="106">SUM(E561:AI561)</f>
        <v>0</v>
      </c>
      <c r="AK561" s="58"/>
      <c r="AL561" s="58"/>
    </row>
    <row r="562" spans="2:38" x14ac:dyDescent="0.3">
      <c r="B562" s="15" t="s">
        <v>6</v>
      </c>
      <c r="E562" s="43"/>
      <c r="F562" s="42"/>
      <c r="G562" s="43"/>
      <c r="H562" s="42"/>
      <c r="I562" s="43"/>
      <c r="J562" s="42"/>
      <c r="K562" s="43"/>
      <c r="L562" s="42"/>
      <c r="M562" s="43"/>
      <c r="N562" s="42"/>
      <c r="O562" s="43"/>
      <c r="P562" s="42"/>
      <c r="Q562" s="43"/>
      <c r="R562" s="42"/>
      <c r="S562" s="43"/>
      <c r="T562" s="42"/>
      <c r="U562" s="43"/>
      <c r="V562" s="42"/>
      <c r="W562" s="43"/>
      <c r="X562" s="42"/>
      <c r="Y562" s="43"/>
      <c r="Z562" s="42"/>
      <c r="AA562" s="43"/>
      <c r="AB562" s="42"/>
      <c r="AC562" s="43"/>
      <c r="AD562" s="42"/>
      <c r="AE562" s="43"/>
      <c r="AF562" s="42"/>
      <c r="AG562" s="43"/>
      <c r="AH562" s="42"/>
      <c r="AI562" s="44"/>
      <c r="AJ562" s="59">
        <f t="shared" si="106"/>
        <v>0</v>
      </c>
      <c r="AK562" s="58"/>
      <c r="AL562" s="58"/>
    </row>
    <row r="563" spans="2:38" x14ac:dyDescent="0.3">
      <c r="B563" s="15" t="s">
        <v>119</v>
      </c>
      <c r="E563" s="43"/>
      <c r="F563" s="42"/>
      <c r="G563" s="43"/>
      <c r="H563" s="42"/>
      <c r="I563" s="43"/>
      <c r="J563" s="42"/>
      <c r="K563" s="43"/>
      <c r="L563" s="42"/>
      <c r="M563" s="43"/>
      <c r="N563" s="42"/>
      <c r="O563" s="43"/>
      <c r="P563" s="42"/>
      <c r="Q563" s="43"/>
      <c r="R563" s="42"/>
      <c r="S563" s="43"/>
      <c r="T563" s="42"/>
      <c r="U563" s="43"/>
      <c r="V563" s="42"/>
      <c r="W563" s="43"/>
      <c r="X563" s="42"/>
      <c r="Y563" s="43"/>
      <c r="Z563" s="42"/>
      <c r="AA563" s="43"/>
      <c r="AB563" s="42"/>
      <c r="AC563" s="43"/>
      <c r="AD563" s="42"/>
      <c r="AE563" s="43"/>
      <c r="AF563" s="42"/>
      <c r="AG563" s="43"/>
      <c r="AH563" s="42"/>
      <c r="AI563" s="44"/>
      <c r="AJ563" s="59">
        <f t="shared" si="106"/>
        <v>0</v>
      </c>
      <c r="AK563" s="58"/>
      <c r="AL563" s="58"/>
    </row>
    <row r="564" spans="2:38" x14ac:dyDescent="0.3">
      <c r="B564" s="15" t="s">
        <v>7</v>
      </c>
      <c r="E564" s="43"/>
      <c r="F564" s="42"/>
      <c r="G564" s="43"/>
      <c r="H564" s="42"/>
      <c r="I564" s="43"/>
      <c r="J564" s="42"/>
      <c r="K564" s="43"/>
      <c r="L564" s="42"/>
      <c r="M564" s="43"/>
      <c r="N564" s="42"/>
      <c r="O564" s="43"/>
      <c r="P564" s="42"/>
      <c r="Q564" s="43"/>
      <c r="R564" s="42"/>
      <c r="S564" s="43"/>
      <c r="T564" s="42"/>
      <c r="U564" s="43"/>
      <c r="V564" s="42"/>
      <c r="W564" s="43"/>
      <c r="X564" s="42"/>
      <c r="Y564" s="43"/>
      <c r="Z564" s="42"/>
      <c r="AA564" s="43"/>
      <c r="AB564" s="42"/>
      <c r="AC564" s="43"/>
      <c r="AD564" s="42"/>
      <c r="AE564" s="43"/>
      <c r="AF564" s="42"/>
      <c r="AG564" s="43"/>
      <c r="AH564" s="42"/>
      <c r="AI564" s="44"/>
      <c r="AJ564" s="59">
        <f t="shared" si="106"/>
        <v>0</v>
      </c>
      <c r="AK564" s="58"/>
      <c r="AL564" s="58"/>
    </row>
    <row r="565" spans="2:38" x14ac:dyDescent="0.3">
      <c r="B565" s="15" t="s">
        <v>8</v>
      </c>
      <c r="E565" s="43"/>
      <c r="F565" s="42"/>
      <c r="G565" s="43"/>
      <c r="H565" s="42"/>
      <c r="I565" s="43"/>
      <c r="J565" s="42"/>
      <c r="K565" s="43"/>
      <c r="L565" s="42"/>
      <c r="M565" s="43"/>
      <c r="N565" s="42"/>
      <c r="O565" s="43"/>
      <c r="P565" s="42"/>
      <c r="Q565" s="43"/>
      <c r="R565" s="42"/>
      <c r="S565" s="43"/>
      <c r="T565" s="42"/>
      <c r="U565" s="43"/>
      <c r="V565" s="42"/>
      <c r="W565" s="43"/>
      <c r="X565" s="42"/>
      <c r="Y565" s="43"/>
      <c r="Z565" s="42"/>
      <c r="AA565" s="43"/>
      <c r="AB565" s="42"/>
      <c r="AC565" s="43"/>
      <c r="AD565" s="42"/>
      <c r="AE565" s="43"/>
      <c r="AF565" s="42"/>
      <c r="AG565" s="43"/>
      <c r="AH565" s="42"/>
      <c r="AI565" s="44"/>
      <c r="AJ565" s="59">
        <f t="shared" si="106"/>
        <v>0</v>
      </c>
      <c r="AK565" s="58"/>
      <c r="AL565" s="58"/>
    </row>
    <row r="566" spans="2:38" x14ac:dyDescent="0.3">
      <c r="B566" s="15" t="s">
        <v>9</v>
      </c>
      <c r="E566" s="43"/>
      <c r="F566" s="42"/>
      <c r="G566" s="43"/>
      <c r="H566" s="42"/>
      <c r="I566" s="43"/>
      <c r="J566" s="42"/>
      <c r="K566" s="43"/>
      <c r="L566" s="42"/>
      <c r="M566" s="43"/>
      <c r="N566" s="42"/>
      <c r="O566" s="43"/>
      <c r="P566" s="42"/>
      <c r="Q566" s="43"/>
      <c r="R566" s="42"/>
      <c r="S566" s="43"/>
      <c r="T566" s="42"/>
      <c r="U566" s="43"/>
      <c r="V566" s="42"/>
      <c r="W566" s="43"/>
      <c r="X566" s="42"/>
      <c r="Y566" s="43"/>
      <c r="Z566" s="42"/>
      <c r="AA566" s="43"/>
      <c r="AB566" s="42"/>
      <c r="AC566" s="43"/>
      <c r="AD566" s="42"/>
      <c r="AE566" s="43"/>
      <c r="AF566" s="42"/>
      <c r="AG566" s="43"/>
      <c r="AH566" s="42"/>
      <c r="AI566" s="44"/>
      <c r="AJ566" s="59">
        <f t="shared" si="106"/>
        <v>0</v>
      </c>
      <c r="AK566" s="58"/>
      <c r="AL566" s="58"/>
    </row>
    <row r="567" spans="2:38" x14ac:dyDescent="0.3">
      <c r="B567" s="15" t="s">
        <v>10</v>
      </c>
      <c r="E567" s="43"/>
      <c r="F567" s="42"/>
      <c r="G567" s="43"/>
      <c r="H567" s="42"/>
      <c r="I567" s="43"/>
      <c r="J567" s="42"/>
      <c r="K567" s="43"/>
      <c r="L567" s="42"/>
      <c r="M567" s="43"/>
      <c r="N567" s="42"/>
      <c r="O567" s="43"/>
      <c r="P567" s="42"/>
      <c r="Q567" s="43"/>
      <c r="R567" s="42"/>
      <c r="S567" s="43"/>
      <c r="T567" s="42"/>
      <c r="U567" s="43"/>
      <c r="V567" s="42"/>
      <c r="W567" s="43"/>
      <c r="X567" s="42"/>
      <c r="Y567" s="43"/>
      <c r="Z567" s="42"/>
      <c r="AA567" s="43"/>
      <c r="AB567" s="42"/>
      <c r="AC567" s="43"/>
      <c r="AD567" s="42"/>
      <c r="AE567" s="43"/>
      <c r="AF567" s="42"/>
      <c r="AG567" s="43"/>
      <c r="AH567" s="42"/>
      <c r="AI567" s="44"/>
      <c r="AJ567" s="59">
        <f t="shared" si="106"/>
        <v>0</v>
      </c>
      <c r="AK567" s="58"/>
      <c r="AL567" s="58"/>
    </row>
    <row r="568" spans="2:38" x14ac:dyDescent="0.3">
      <c r="B568" s="15" t="s">
        <v>11</v>
      </c>
      <c r="E568" s="43"/>
      <c r="F568" s="42"/>
      <c r="G568" s="43"/>
      <c r="H568" s="42"/>
      <c r="I568" s="43"/>
      <c r="J568" s="42"/>
      <c r="K568" s="43"/>
      <c r="L568" s="42"/>
      <c r="M568" s="43"/>
      <c r="N568" s="42"/>
      <c r="O568" s="43"/>
      <c r="P568" s="42"/>
      <c r="Q568" s="43"/>
      <c r="R568" s="42"/>
      <c r="S568" s="43"/>
      <c r="T568" s="42"/>
      <c r="U568" s="43"/>
      <c r="V568" s="42"/>
      <c r="W568" s="43"/>
      <c r="X568" s="42"/>
      <c r="Y568" s="43"/>
      <c r="Z568" s="42"/>
      <c r="AA568" s="43"/>
      <c r="AB568" s="42"/>
      <c r="AC568" s="43"/>
      <c r="AD568" s="42"/>
      <c r="AE568" s="43"/>
      <c r="AF568" s="42"/>
      <c r="AG568" s="43"/>
      <c r="AH568" s="42"/>
      <c r="AI568" s="44"/>
      <c r="AJ568" s="59">
        <f t="shared" si="106"/>
        <v>0</v>
      </c>
      <c r="AK568" s="58"/>
      <c r="AL568" s="58"/>
    </row>
    <row r="569" spans="2:38" x14ac:dyDescent="0.3">
      <c r="B569" s="15" t="s">
        <v>12</v>
      </c>
      <c r="E569" s="43"/>
      <c r="F569" s="42"/>
      <c r="G569" s="43"/>
      <c r="H569" s="42"/>
      <c r="I569" s="43"/>
      <c r="J569" s="42"/>
      <c r="K569" s="43"/>
      <c r="L569" s="42"/>
      <c r="M569" s="43"/>
      <c r="N569" s="42"/>
      <c r="O569" s="43"/>
      <c r="P569" s="42"/>
      <c r="Q569" s="43"/>
      <c r="R569" s="42"/>
      <c r="S569" s="43"/>
      <c r="T569" s="42"/>
      <c r="U569" s="43"/>
      <c r="V569" s="42"/>
      <c r="W569" s="43"/>
      <c r="X569" s="42"/>
      <c r="Y569" s="43"/>
      <c r="Z569" s="42"/>
      <c r="AA569" s="43"/>
      <c r="AB569" s="42"/>
      <c r="AC569" s="43"/>
      <c r="AD569" s="42"/>
      <c r="AE569" s="43"/>
      <c r="AF569" s="42"/>
      <c r="AG569" s="43"/>
      <c r="AH569" s="42"/>
      <c r="AI569" s="44"/>
      <c r="AJ569" s="59">
        <f t="shared" si="106"/>
        <v>0</v>
      </c>
      <c r="AK569" s="58"/>
      <c r="AL569" s="58"/>
    </row>
    <row r="570" spans="2:38" x14ac:dyDescent="0.3">
      <c r="B570" s="15" t="s">
        <v>13</v>
      </c>
      <c r="E570" s="43"/>
      <c r="F570" s="42"/>
      <c r="G570" s="43"/>
      <c r="H570" s="42"/>
      <c r="I570" s="43"/>
      <c r="J570" s="42"/>
      <c r="K570" s="43"/>
      <c r="L570" s="42"/>
      <c r="M570" s="43"/>
      <c r="N570" s="42"/>
      <c r="O570" s="43"/>
      <c r="P570" s="42"/>
      <c r="Q570" s="43"/>
      <c r="R570" s="42"/>
      <c r="S570" s="43"/>
      <c r="T570" s="42"/>
      <c r="U570" s="43"/>
      <c r="V570" s="42"/>
      <c r="W570" s="43"/>
      <c r="X570" s="42"/>
      <c r="Y570" s="43"/>
      <c r="Z570" s="42"/>
      <c r="AA570" s="43"/>
      <c r="AB570" s="42"/>
      <c r="AC570" s="43"/>
      <c r="AD570" s="42"/>
      <c r="AE570" s="43"/>
      <c r="AF570" s="42"/>
      <c r="AG570" s="43"/>
      <c r="AH570" s="42"/>
      <c r="AI570" s="44"/>
      <c r="AJ570" s="59">
        <f t="shared" si="106"/>
        <v>0</v>
      </c>
      <c r="AK570" s="58"/>
      <c r="AL570" s="58"/>
    </row>
    <row r="571" spans="2:38" x14ac:dyDescent="0.3">
      <c r="B571" s="15" t="s">
        <v>14</v>
      </c>
      <c r="E571" s="43"/>
      <c r="F571" s="42"/>
      <c r="G571" s="43"/>
      <c r="H571" s="42"/>
      <c r="I571" s="43"/>
      <c r="J571" s="42"/>
      <c r="K571" s="43"/>
      <c r="L571" s="42"/>
      <c r="M571" s="43"/>
      <c r="N571" s="42"/>
      <c r="O571" s="43"/>
      <c r="P571" s="42"/>
      <c r="Q571" s="43"/>
      <c r="R571" s="42"/>
      <c r="S571" s="43"/>
      <c r="T571" s="42"/>
      <c r="U571" s="43"/>
      <c r="V571" s="42"/>
      <c r="W571" s="43"/>
      <c r="X571" s="42"/>
      <c r="Y571" s="43"/>
      <c r="Z571" s="42"/>
      <c r="AA571" s="43"/>
      <c r="AB571" s="42"/>
      <c r="AC571" s="43"/>
      <c r="AD571" s="42"/>
      <c r="AE571" s="43"/>
      <c r="AF571" s="42"/>
      <c r="AG571" s="43"/>
      <c r="AH571" s="42"/>
      <c r="AI571" s="44"/>
      <c r="AJ571" s="59">
        <f t="shared" si="106"/>
        <v>0</v>
      </c>
      <c r="AK571" s="58"/>
      <c r="AL571" s="58"/>
    </row>
    <row r="572" spans="2:38" x14ac:dyDescent="0.3">
      <c r="B572" s="15" t="s">
        <v>15</v>
      </c>
      <c r="E572" s="43"/>
      <c r="F572" s="42"/>
      <c r="G572" s="43"/>
      <c r="H572" s="42"/>
      <c r="I572" s="43"/>
      <c r="J572" s="42"/>
      <c r="K572" s="43"/>
      <c r="L572" s="42"/>
      <c r="M572" s="43"/>
      <c r="N572" s="42"/>
      <c r="O572" s="43"/>
      <c r="P572" s="42"/>
      <c r="Q572" s="43"/>
      <c r="R572" s="42"/>
      <c r="S572" s="43"/>
      <c r="T572" s="42"/>
      <c r="U572" s="43"/>
      <c r="V572" s="42"/>
      <c r="W572" s="43"/>
      <c r="X572" s="42"/>
      <c r="Y572" s="43"/>
      <c r="Z572" s="42"/>
      <c r="AA572" s="43"/>
      <c r="AB572" s="42"/>
      <c r="AC572" s="43"/>
      <c r="AD572" s="42"/>
      <c r="AE572" s="43"/>
      <c r="AF572" s="42"/>
      <c r="AG572" s="43"/>
      <c r="AH572" s="42"/>
      <c r="AI572" s="44"/>
      <c r="AJ572" s="59">
        <f t="shared" si="106"/>
        <v>0</v>
      </c>
      <c r="AK572" s="58"/>
      <c r="AL572" s="58"/>
    </row>
    <row r="573" spans="2:38" x14ac:dyDescent="0.3">
      <c r="B573" s="15" t="s">
        <v>16</v>
      </c>
      <c r="E573" s="43"/>
      <c r="F573" s="42"/>
      <c r="G573" s="43"/>
      <c r="H573" s="42"/>
      <c r="I573" s="43"/>
      <c r="J573" s="42"/>
      <c r="K573" s="43"/>
      <c r="L573" s="42"/>
      <c r="M573" s="43"/>
      <c r="N573" s="42"/>
      <c r="O573" s="43"/>
      <c r="P573" s="42"/>
      <c r="Q573" s="43"/>
      <c r="R573" s="42"/>
      <c r="S573" s="43"/>
      <c r="T573" s="42"/>
      <c r="U573" s="43"/>
      <c r="V573" s="42"/>
      <c r="W573" s="43"/>
      <c r="X573" s="42"/>
      <c r="Y573" s="43"/>
      <c r="Z573" s="42"/>
      <c r="AA573" s="43"/>
      <c r="AB573" s="42"/>
      <c r="AC573" s="43"/>
      <c r="AD573" s="42"/>
      <c r="AE573" s="43"/>
      <c r="AF573" s="42"/>
      <c r="AG573" s="43"/>
      <c r="AH573" s="42"/>
      <c r="AI573" s="44"/>
      <c r="AJ573" s="59">
        <f t="shared" si="106"/>
        <v>0</v>
      </c>
      <c r="AK573" s="58"/>
      <c r="AL573" s="58"/>
    </row>
    <row r="574" spans="2:38" x14ac:dyDescent="0.3">
      <c r="B574" s="15" t="s">
        <v>17</v>
      </c>
      <c r="E574" s="43"/>
      <c r="F574" s="42"/>
      <c r="G574" s="43"/>
      <c r="H574" s="42"/>
      <c r="I574" s="43"/>
      <c r="J574" s="42"/>
      <c r="K574" s="43"/>
      <c r="L574" s="42"/>
      <c r="M574" s="43"/>
      <c r="N574" s="42"/>
      <c r="O574" s="43"/>
      <c r="P574" s="42"/>
      <c r="Q574" s="43"/>
      <c r="R574" s="42"/>
      <c r="S574" s="43"/>
      <c r="T574" s="42"/>
      <c r="U574" s="43"/>
      <c r="V574" s="42"/>
      <c r="W574" s="43"/>
      <c r="X574" s="42"/>
      <c r="Y574" s="43"/>
      <c r="Z574" s="42"/>
      <c r="AA574" s="43"/>
      <c r="AB574" s="42"/>
      <c r="AC574" s="43"/>
      <c r="AD574" s="42"/>
      <c r="AE574" s="43"/>
      <c r="AF574" s="42"/>
      <c r="AG574" s="43"/>
      <c r="AH574" s="42"/>
      <c r="AI574" s="44"/>
      <c r="AJ574" s="59">
        <f t="shared" si="106"/>
        <v>0</v>
      </c>
      <c r="AK574" s="58"/>
      <c r="AL574" s="58"/>
    </row>
    <row r="575" spans="2:38" x14ac:dyDescent="0.3">
      <c r="B575" s="15" t="s">
        <v>18</v>
      </c>
      <c r="E575" s="43"/>
      <c r="F575" s="42"/>
      <c r="G575" s="43"/>
      <c r="H575" s="42"/>
      <c r="I575" s="43"/>
      <c r="J575" s="42"/>
      <c r="K575" s="43"/>
      <c r="L575" s="42"/>
      <c r="M575" s="43"/>
      <c r="N575" s="42"/>
      <c r="O575" s="43"/>
      <c r="P575" s="42"/>
      <c r="Q575" s="43"/>
      <c r="R575" s="42"/>
      <c r="S575" s="43"/>
      <c r="T575" s="42"/>
      <c r="U575" s="43"/>
      <c r="V575" s="42"/>
      <c r="W575" s="43"/>
      <c r="X575" s="42"/>
      <c r="Y575" s="43"/>
      <c r="Z575" s="42"/>
      <c r="AA575" s="43"/>
      <c r="AB575" s="42"/>
      <c r="AC575" s="43"/>
      <c r="AD575" s="42"/>
      <c r="AE575" s="43"/>
      <c r="AF575" s="42"/>
      <c r="AG575" s="43"/>
      <c r="AH575" s="42"/>
      <c r="AI575" s="44"/>
      <c r="AJ575" s="59">
        <f t="shared" si="106"/>
        <v>0</v>
      </c>
      <c r="AK575" s="58"/>
      <c r="AL575" s="58"/>
    </row>
    <row r="576" spans="2:38" x14ac:dyDescent="0.3">
      <c r="B576" s="15" t="s">
        <v>19</v>
      </c>
      <c r="E576" s="43"/>
      <c r="F576" s="42"/>
      <c r="G576" s="43"/>
      <c r="H576" s="42"/>
      <c r="I576" s="43"/>
      <c r="J576" s="42"/>
      <c r="K576" s="43"/>
      <c r="L576" s="42"/>
      <c r="M576" s="43"/>
      <c r="N576" s="42"/>
      <c r="O576" s="43"/>
      <c r="P576" s="42"/>
      <c r="Q576" s="43"/>
      <c r="R576" s="42"/>
      <c r="S576" s="43"/>
      <c r="T576" s="42"/>
      <c r="U576" s="43"/>
      <c r="V576" s="42"/>
      <c r="W576" s="43"/>
      <c r="X576" s="42"/>
      <c r="Y576" s="43"/>
      <c r="Z576" s="42"/>
      <c r="AA576" s="43"/>
      <c r="AB576" s="42"/>
      <c r="AC576" s="43"/>
      <c r="AD576" s="42"/>
      <c r="AE576" s="43"/>
      <c r="AF576" s="42"/>
      <c r="AG576" s="43"/>
      <c r="AH576" s="42"/>
      <c r="AI576" s="44"/>
      <c r="AJ576" s="59">
        <f t="shared" si="106"/>
        <v>0</v>
      </c>
      <c r="AK576" s="58"/>
      <c r="AL576" s="58"/>
    </row>
    <row r="577" spans="2:38" x14ac:dyDescent="0.3">
      <c r="B577" s="4" t="s">
        <v>20</v>
      </c>
      <c r="E577" s="43"/>
      <c r="F577" s="42"/>
      <c r="G577" s="43"/>
      <c r="H577" s="42"/>
      <c r="I577" s="43"/>
      <c r="J577" s="42"/>
      <c r="K577" s="43"/>
      <c r="L577" s="42"/>
      <c r="M577" s="43"/>
      <c r="N577" s="42"/>
      <c r="O577" s="43"/>
      <c r="P577" s="42"/>
      <c r="Q577" s="43"/>
      <c r="R577" s="42"/>
      <c r="S577" s="43"/>
      <c r="T577" s="42"/>
      <c r="U577" s="43"/>
      <c r="V577" s="42"/>
      <c r="W577" s="43"/>
      <c r="X577" s="42"/>
      <c r="Y577" s="43"/>
      <c r="Z577" s="42"/>
      <c r="AA577" s="43"/>
      <c r="AB577" s="42"/>
      <c r="AC577" s="43"/>
      <c r="AD577" s="42"/>
      <c r="AE577" s="43"/>
      <c r="AF577" s="42"/>
      <c r="AG577" s="43"/>
      <c r="AH577" s="42"/>
      <c r="AI577" s="44"/>
      <c r="AJ577" s="59">
        <f t="shared" si="106"/>
        <v>0</v>
      </c>
      <c r="AK577" s="58"/>
      <c r="AL577" s="58"/>
    </row>
    <row r="578" spans="2:38" x14ac:dyDescent="0.3">
      <c r="B578" s="4" t="s">
        <v>21</v>
      </c>
      <c r="E578" s="43"/>
      <c r="F578" s="42"/>
      <c r="G578" s="43"/>
      <c r="H578" s="42"/>
      <c r="I578" s="43"/>
      <c r="J578" s="42"/>
      <c r="K578" s="43"/>
      <c r="L578" s="42"/>
      <c r="M578" s="43"/>
      <c r="N578" s="42"/>
      <c r="O578" s="43"/>
      <c r="P578" s="42"/>
      <c r="Q578" s="43"/>
      <c r="R578" s="42"/>
      <c r="S578" s="43"/>
      <c r="T578" s="42"/>
      <c r="U578" s="43"/>
      <c r="V578" s="42"/>
      <c r="W578" s="43"/>
      <c r="X578" s="42"/>
      <c r="Y578" s="43"/>
      <c r="Z578" s="42"/>
      <c r="AA578" s="43"/>
      <c r="AB578" s="42"/>
      <c r="AC578" s="43"/>
      <c r="AD578" s="42"/>
      <c r="AE578" s="43"/>
      <c r="AF578" s="42"/>
      <c r="AG578" s="43"/>
      <c r="AH578" s="42"/>
      <c r="AI578" s="44"/>
      <c r="AJ578" s="59">
        <f t="shared" si="106"/>
        <v>0</v>
      </c>
      <c r="AK578" s="58"/>
      <c r="AL578" s="58"/>
    </row>
    <row r="579" spans="2:38" x14ac:dyDescent="0.3">
      <c r="B579" s="4" t="s">
        <v>22</v>
      </c>
      <c r="E579" s="43"/>
      <c r="F579" s="42"/>
      <c r="G579" s="43"/>
      <c r="H579" s="42"/>
      <c r="I579" s="43"/>
      <c r="J579" s="42"/>
      <c r="K579" s="43"/>
      <c r="L579" s="42"/>
      <c r="M579" s="43"/>
      <c r="N579" s="42"/>
      <c r="O579" s="43"/>
      <c r="P579" s="42"/>
      <c r="Q579" s="43"/>
      <c r="R579" s="42"/>
      <c r="S579" s="43"/>
      <c r="T579" s="42"/>
      <c r="U579" s="43"/>
      <c r="V579" s="42"/>
      <c r="W579" s="43"/>
      <c r="X579" s="42"/>
      <c r="Y579" s="43"/>
      <c r="Z579" s="42"/>
      <c r="AA579" s="43"/>
      <c r="AB579" s="42"/>
      <c r="AC579" s="43"/>
      <c r="AD579" s="42"/>
      <c r="AE579" s="43"/>
      <c r="AF579" s="42"/>
      <c r="AG579" s="43"/>
      <c r="AH579" s="42"/>
      <c r="AI579" s="44"/>
      <c r="AJ579" s="59">
        <f t="shared" si="106"/>
        <v>0</v>
      </c>
      <c r="AK579" s="58"/>
      <c r="AL579" s="58"/>
    </row>
    <row r="580" spans="2:38" x14ac:dyDescent="0.3">
      <c r="B580" s="4" t="s">
        <v>23</v>
      </c>
      <c r="E580" s="43"/>
      <c r="F580" s="42"/>
      <c r="G580" s="43"/>
      <c r="H580" s="42"/>
      <c r="I580" s="43"/>
      <c r="J580" s="42"/>
      <c r="K580" s="43"/>
      <c r="L580" s="42"/>
      <c r="M580" s="43"/>
      <c r="N580" s="42"/>
      <c r="O580" s="43"/>
      <c r="P580" s="42"/>
      <c r="Q580" s="43"/>
      <c r="R580" s="42"/>
      <c r="S580" s="43"/>
      <c r="T580" s="42"/>
      <c r="U580" s="43"/>
      <c r="V580" s="42"/>
      <c r="W580" s="43"/>
      <c r="X580" s="42"/>
      <c r="Y580" s="43"/>
      <c r="Z580" s="42"/>
      <c r="AA580" s="43"/>
      <c r="AB580" s="42"/>
      <c r="AC580" s="43"/>
      <c r="AD580" s="42"/>
      <c r="AE580" s="43"/>
      <c r="AF580" s="42"/>
      <c r="AG580" s="43"/>
      <c r="AH580" s="42"/>
      <c r="AI580" s="44"/>
      <c r="AJ580" s="59">
        <f t="shared" si="106"/>
        <v>0</v>
      </c>
      <c r="AK580" s="58"/>
      <c r="AL580" s="58"/>
    </row>
    <row r="581" spans="2:38" x14ac:dyDescent="0.3">
      <c r="B581" s="4" t="s">
        <v>24</v>
      </c>
      <c r="E581" s="43"/>
      <c r="F581" s="42"/>
      <c r="G581" s="43"/>
      <c r="H581" s="42"/>
      <c r="I581" s="43"/>
      <c r="J581" s="42"/>
      <c r="K581" s="43"/>
      <c r="L581" s="42"/>
      <c r="M581" s="43"/>
      <c r="N581" s="42"/>
      <c r="O581" s="43"/>
      <c r="P581" s="42"/>
      <c r="Q581" s="43"/>
      <c r="R581" s="42"/>
      <c r="S581" s="43"/>
      <c r="T581" s="42"/>
      <c r="U581" s="43"/>
      <c r="V581" s="42"/>
      <c r="W581" s="43"/>
      <c r="X581" s="42"/>
      <c r="Y581" s="43"/>
      <c r="Z581" s="42"/>
      <c r="AA581" s="43"/>
      <c r="AB581" s="42"/>
      <c r="AC581" s="43"/>
      <c r="AD581" s="42"/>
      <c r="AE581" s="43"/>
      <c r="AF581" s="42"/>
      <c r="AG581" s="43"/>
      <c r="AH581" s="42"/>
      <c r="AI581" s="44"/>
      <c r="AJ581" s="59">
        <f t="shared" si="106"/>
        <v>0</v>
      </c>
      <c r="AK581" s="58"/>
      <c r="AL581" s="58"/>
    </row>
    <row r="582" spans="2:38" x14ac:dyDescent="0.3">
      <c r="B582" s="4" t="s">
        <v>25</v>
      </c>
      <c r="E582" s="43"/>
      <c r="F582" s="42"/>
      <c r="G582" s="43"/>
      <c r="H582" s="42"/>
      <c r="I582" s="43"/>
      <c r="J582" s="42"/>
      <c r="K582" s="43"/>
      <c r="L582" s="42"/>
      <c r="M582" s="43"/>
      <c r="N582" s="42"/>
      <c r="O582" s="43"/>
      <c r="P582" s="42"/>
      <c r="Q582" s="43"/>
      <c r="R582" s="42"/>
      <c r="S582" s="43"/>
      <c r="T582" s="42"/>
      <c r="U582" s="43"/>
      <c r="V582" s="42"/>
      <c r="W582" s="43"/>
      <c r="X582" s="42"/>
      <c r="Y582" s="43"/>
      <c r="Z582" s="42"/>
      <c r="AA582" s="43"/>
      <c r="AB582" s="42"/>
      <c r="AC582" s="43"/>
      <c r="AD582" s="42"/>
      <c r="AE582" s="43"/>
      <c r="AF582" s="42"/>
      <c r="AG582" s="43"/>
      <c r="AH582" s="42"/>
      <c r="AI582" s="44"/>
      <c r="AJ582" s="59">
        <f t="shared" si="106"/>
        <v>0</v>
      </c>
      <c r="AK582" s="58"/>
      <c r="AL582" s="58"/>
    </row>
    <row r="583" spans="2:38" x14ac:dyDescent="0.3">
      <c r="B583" s="4" t="s">
        <v>26</v>
      </c>
      <c r="E583" s="43"/>
      <c r="F583" s="42"/>
      <c r="G583" s="43"/>
      <c r="H583" s="42"/>
      <c r="I583" s="43"/>
      <c r="J583" s="42"/>
      <c r="K583" s="43"/>
      <c r="L583" s="42"/>
      <c r="M583" s="43"/>
      <c r="N583" s="42"/>
      <c r="O583" s="43"/>
      <c r="P583" s="42"/>
      <c r="Q583" s="43"/>
      <c r="R583" s="42"/>
      <c r="S583" s="43"/>
      <c r="T583" s="42"/>
      <c r="U583" s="43"/>
      <c r="V583" s="42"/>
      <c r="W583" s="43"/>
      <c r="X583" s="42"/>
      <c r="Y583" s="43"/>
      <c r="Z583" s="42"/>
      <c r="AA583" s="43"/>
      <c r="AB583" s="42"/>
      <c r="AC583" s="43"/>
      <c r="AD583" s="42"/>
      <c r="AE583" s="43"/>
      <c r="AF583" s="42"/>
      <c r="AG583" s="43"/>
      <c r="AH583" s="42"/>
      <c r="AI583" s="44"/>
      <c r="AJ583" s="59">
        <f t="shared" si="106"/>
        <v>0</v>
      </c>
      <c r="AK583" s="58"/>
      <c r="AL583" s="58"/>
    </row>
    <row r="584" spans="2:38" x14ac:dyDescent="0.3">
      <c r="B584" s="4" t="s">
        <v>27</v>
      </c>
      <c r="E584" s="43"/>
      <c r="F584" s="42"/>
      <c r="G584" s="43"/>
      <c r="H584" s="42"/>
      <c r="I584" s="43"/>
      <c r="J584" s="42"/>
      <c r="K584" s="43"/>
      <c r="L584" s="42"/>
      <c r="M584" s="43"/>
      <c r="N584" s="42"/>
      <c r="O584" s="43"/>
      <c r="P584" s="42"/>
      <c r="Q584" s="43"/>
      <c r="R584" s="42"/>
      <c r="S584" s="43"/>
      <c r="T584" s="42"/>
      <c r="U584" s="43"/>
      <c r="V584" s="42"/>
      <c r="W584" s="43"/>
      <c r="X584" s="42"/>
      <c r="Y584" s="43"/>
      <c r="Z584" s="42"/>
      <c r="AA584" s="43"/>
      <c r="AB584" s="42"/>
      <c r="AC584" s="43"/>
      <c r="AD584" s="42"/>
      <c r="AE584" s="43"/>
      <c r="AF584" s="42"/>
      <c r="AG584" s="43"/>
      <c r="AH584" s="42"/>
      <c r="AI584" s="44"/>
      <c r="AJ584" s="59">
        <f t="shared" si="106"/>
        <v>0</v>
      </c>
      <c r="AK584" s="58"/>
      <c r="AL584" s="58"/>
    </row>
    <row r="585" spans="2:38" x14ac:dyDescent="0.3">
      <c r="B585" s="4" t="s">
        <v>28</v>
      </c>
      <c r="E585" s="43"/>
      <c r="F585" s="42"/>
      <c r="G585" s="43"/>
      <c r="H585" s="42"/>
      <c r="I585" s="43"/>
      <c r="J585" s="42"/>
      <c r="K585" s="43"/>
      <c r="L585" s="42"/>
      <c r="M585" s="43"/>
      <c r="N585" s="42"/>
      <c r="O585" s="43"/>
      <c r="P585" s="42"/>
      <c r="Q585" s="43"/>
      <c r="R585" s="42"/>
      <c r="S585" s="43"/>
      <c r="T585" s="42"/>
      <c r="U585" s="43"/>
      <c r="V585" s="42"/>
      <c r="W585" s="43"/>
      <c r="X585" s="42"/>
      <c r="Y585" s="43"/>
      <c r="Z585" s="42"/>
      <c r="AA585" s="43"/>
      <c r="AB585" s="42"/>
      <c r="AC585" s="43"/>
      <c r="AD585" s="42"/>
      <c r="AE585" s="43"/>
      <c r="AF585" s="42"/>
      <c r="AG585" s="43"/>
      <c r="AH585" s="42"/>
      <c r="AI585" s="44"/>
      <c r="AJ585" s="59">
        <f t="shared" si="106"/>
        <v>0</v>
      </c>
      <c r="AK585" s="58"/>
      <c r="AL585" s="58"/>
    </row>
    <row r="586" spans="2:38" x14ac:dyDescent="0.3">
      <c r="B586" s="4" t="s">
        <v>120</v>
      </c>
      <c r="E586" s="43"/>
      <c r="F586" s="42"/>
      <c r="G586" s="43"/>
      <c r="H586" s="42"/>
      <c r="I586" s="43"/>
      <c r="J586" s="42"/>
      <c r="K586" s="43"/>
      <c r="L586" s="42"/>
      <c r="M586" s="43"/>
      <c r="N586" s="42"/>
      <c r="O586" s="43"/>
      <c r="P586" s="42"/>
      <c r="Q586" s="43"/>
      <c r="R586" s="42"/>
      <c r="S586" s="43"/>
      <c r="T586" s="42"/>
      <c r="U586" s="43"/>
      <c r="V586" s="42"/>
      <c r="W586" s="43"/>
      <c r="X586" s="42"/>
      <c r="Y586" s="43"/>
      <c r="Z586" s="42"/>
      <c r="AA586" s="43"/>
      <c r="AB586" s="42"/>
      <c r="AC586" s="43"/>
      <c r="AD586" s="42"/>
      <c r="AE586" s="43"/>
      <c r="AF586" s="42"/>
      <c r="AG586" s="43"/>
      <c r="AH586" s="42"/>
      <c r="AI586" s="44"/>
      <c r="AJ586" s="59">
        <f t="shared" si="106"/>
        <v>0</v>
      </c>
      <c r="AK586" s="58"/>
      <c r="AL586" s="58"/>
    </row>
    <row r="587" spans="2:38" x14ac:dyDescent="0.3">
      <c r="B587" s="4" t="s">
        <v>29</v>
      </c>
      <c r="E587" s="43"/>
      <c r="F587" s="42"/>
      <c r="G587" s="43"/>
      <c r="H587" s="42"/>
      <c r="I587" s="43"/>
      <c r="J587" s="42"/>
      <c r="K587" s="43"/>
      <c r="L587" s="42"/>
      <c r="M587" s="43"/>
      <c r="N587" s="42"/>
      <c r="O587" s="43"/>
      <c r="P587" s="42"/>
      <c r="Q587" s="43"/>
      <c r="R587" s="42"/>
      <c r="S587" s="43"/>
      <c r="T587" s="42"/>
      <c r="U587" s="43"/>
      <c r="V587" s="42"/>
      <c r="W587" s="43"/>
      <c r="X587" s="42"/>
      <c r="Y587" s="43"/>
      <c r="Z587" s="42"/>
      <c r="AA587" s="43"/>
      <c r="AB587" s="42"/>
      <c r="AC587" s="43"/>
      <c r="AD587" s="42"/>
      <c r="AE587" s="43"/>
      <c r="AF587" s="42"/>
      <c r="AG587" s="43"/>
      <c r="AH587" s="42"/>
      <c r="AI587" s="44"/>
      <c r="AJ587" s="59">
        <f t="shared" si="106"/>
        <v>0</v>
      </c>
      <c r="AK587" s="58"/>
      <c r="AL587" s="58"/>
    </row>
    <row r="588" spans="2:38" x14ac:dyDescent="0.3">
      <c r="B588" s="4" t="s">
        <v>30</v>
      </c>
      <c r="E588" s="43"/>
      <c r="F588" s="42"/>
      <c r="G588" s="43"/>
      <c r="H588" s="42"/>
      <c r="I588" s="43"/>
      <c r="J588" s="42"/>
      <c r="K588" s="43"/>
      <c r="L588" s="42"/>
      <c r="M588" s="43"/>
      <c r="N588" s="42"/>
      <c r="O588" s="43"/>
      <c r="P588" s="42"/>
      <c r="Q588" s="43"/>
      <c r="R588" s="42"/>
      <c r="S588" s="43"/>
      <c r="T588" s="42"/>
      <c r="U588" s="43"/>
      <c r="V588" s="42"/>
      <c r="W588" s="43"/>
      <c r="X588" s="42"/>
      <c r="Y588" s="43"/>
      <c r="Z588" s="42"/>
      <c r="AA588" s="43"/>
      <c r="AB588" s="42"/>
      <c r="AC588" s="43"/>
      <c r="AD588" s="42"/>
      <c r="AE588" s="43"/>
      <c r="AF588" s="42"/>
      <c r="AG588" s="43"/>
      <c r="AH588" s="42"/>
      <c r="AI588" s="44"/>
      <c r="AJ588" s="59">
        <f t="shared" si="106"/>
        <v>0</v>
      </c>
      <c r="AK588" s="58"/>
      <c r="AL588" s="58"/>
    </row>
    <row r="589" spans="2:38" x14ac:dyDescent="0.3">
      <c r="B589" s="4" t="s">
        <v>31</v>
      </c>
      <c r="E589" s="43"/>
      <c r="F589" s="42"/>
      <c r="G589" s="43"/>
      <c r="H589" s="42"/>
      <c r="I589" s="43"/>
      <c r="J589" s="42"/>
      <c r="K589" s="43"/>
      <c r="L589" s="42"/>
      <c r="M589" s="43"/>
      <c r="N589" s="42"/>
      <c r="O589" s="43"/>
      <c r="P589" s="42"/>
      <c r="Q589" s="43"/>
      <c r="R589" s="42"/>
      <c r="S589" s="43"/>
      <c r="T589" s="42"/>
      <c r="U589" s="43"/>
      <c r="V589" s="42"/>
      <c r="W589" s="43"/>
      <c r="X589" s="42"/>
      <c r="Y589" s="43"/>
      <c r="Z589" s="42"/>
      <c r="AA589" s="43"/>
      <c r="AB589" s="42"/>
      <c r="AC589" s="43"/>
      <c r="AD589" s="42"/>
      <c r="AE589" s="43"/>
      <c r="AF589" s="42"/>
      <c r="AG589" s="43"/>
      <c r="AH589" s="42"/>
      <c r="AI589" s="44"/>
      <c r="AJ589" s="59">
        <f t="shared" si="106"/>
        <v>0</v>
      </c>
      <c r="AK589" s="58"/>
      <c r="AL589" s="58"/>
    </row>
    <row r="590" spans="2:38" x14ac:dyDescent="0.3">
      <c r="B590" s="4" t="s">
        <v>32</v>
      </c>
      <c r="E590" s="43"/>
      <c r="F590" s="42"/>
      <c r="G590" s="43"/>
      <c r="H590" s="42"/>
      <c r="I590" s="43"/>
      <c r="J590" s="42"/>
      <c r="K590" s="43"/>
      <c r="L590" s="42"/>
      <c r="M590" s="43"/>
      <c r="N590" s="42"/>
      <c r="O590" s="43"/>
      <c r="P590" s="42"/>
      <c r="Q590" s="43"/>
      <c r="R590" s="42"/>
      <c r="S590" s="43"/>
      <c r="T590" s="42"/>
      <c r="U590" s="43"/>
      <c r="V590" s="42"/>
      <c r="W590" s="43"/>
      <c r="X590" s="42"/>
      <c r="Y590" s="43"/>
      <c r="Z590" s="42"/>
      <c r="AA590" s="43"/>
      <c r="AB590" s="42"/>
      <c r="AC590" s="43"/>
      <c r="AD590" s="42"/>
      <c r="AE590" s="43"/>
      <c r="AF590" s="42"/>
      <c r="AG590" s="43"/>
      <c r="AH590" s="42"/>
      <c r="AI590" s="44"/>
      <c r="AJ590" s="59">
        <f t="shared" si="106"/>
        <v>0</v>
      </c>
      <c r="AK590" s="58"/>
      <c r="AL590" s="58"/>
    </row>
    <row r="591" spans="2:38" x14ac:dyDescent="0.3">
      <c r="B591" s="4" t="s">
        <v>33</v>
      </c>
      <c r="E591" s="43"/>
      <c r="F591" s="42"/>
      <c r="G591" s="43"/>
      <c r="H591" s="42"/>
      <c r="I591" s="43"/>
      <c r="J591" s="42"/>
      <c r="K591" s="43"/>
      <c r="L591" s="42"/>
      <c r="M591" s="43"/>
      <c r="N591" s="42"/>
      <c r="O591" s="43"/>
      <c r="P591" s="42"/>
      <c r="Q591" s="43"/>
      <c r="R591" s="42"/>
      <c r="S591" s="43"/>
      <c r="T591" s="42"/>
      <c r="U591" s="43"/>
      <c r="V591" s="42"/>
      <c r="W591" s="43"/>
      <c r="X591" s="42"/>
      <c r="Y591" s="43"/>
      <c r="Z591" s="42"/>
      <c r="AA591" s="43"/>
      <c r="AB591" s="42"/>
      <c r="AC591" s="43"/>
      <c r="AD591" s="42"/>
      <c r="AE591" s="43"/>
      <c r="AF591" s="42"/>
      <c r="AG591" s="43"/>
      <c r="AH591" s="42"/>
      <c r="AI591" s="44"/>
      <c r="AJ591" s="59">
        <f t="shared" si="106"/>
        <v>0</v>
      </c>
      <c r="AK591" s="58"/>
      <c r="AL591" s="58"/>
    </row>
    <row r="592" spans="2:38" x14ac:dyDescent="0.3">
      <c r="B592" s="4" t="s">
        <v>34</v>
      </c>
      <c r="E592" s="43"/>
      <c r="F592" s="42"/>
      <c r="G592" s="43"/>
      <c r="H592" s="42"/>
      <c r="I592" s="43"/>
      <c r="J592" s="42"/>
      <c r="K592" s="43"/>
      <c r="L592" s="42"/>
      <c r="M592" s="43"/>
      <c r="N592" s="42"/>
      <c r="O592" s="43"/>
      <c r="P592" s="42"/>
      <c r="Q592" s="43"/>
      <c r="R592" s="42"/>
      <c r="S592" s="43"/>
      <c r="T592" s="42"/>
      <c r="U592" s="43"/>
      <c r="V592" s="42"/>
      <c r="W592" s="43"/>
      <c r="X592" s="42"/>
      <c r="Y592" s="43"/>
      <c r="Z592" s="42"/>
      <c r="AA592" s="43"/>
      <c r="AB592" s="42"/>
      <c r="AC592" s="43"/>
      <c r="AD592" s="42"/>
      <c r="AE592" s="43"/>
      <c r="AF592" s="42"/>
      <c r="AG592" s="43"/>
      <c r="AH592" s="42"/>
      <c r="AI592" s="44"/>
      <c r="AJ592" s="59">
        <f t="shared" si="106"/>
        <v>0</v>
      </c>
      <c r="AK592" s="58"/>
      <c r="AL592" s="58"/>
    </row>
    <row r="593" spans="2:38" x14ac:dyDescent="0.3">
      <c r="B593" s="4" t="s">
        <v>35</v>
      </c>
      <c r="E593" s="43"/>
      <c r="F593" s="42"/>
      <c r="G593" s="43"/>
      <c r="H593" s="42"/>
      <c r="I593" s="43"/>
      <c r="J593" s="42"/>
      <c r="K593" s="43"/>
      <c r="L593" s="42"/>
      <c r="M593" s="43"/>
      <c r="N593" s="42"/>
      <c r="O593" s="43"/>
      <c r="P593" s="42"/>
      <c r="Q593" s="43"/>
      <c r="R593" s="42"/>
      <c r="S593" s="43"/>
      <c r="T593" s="42"/>
      <c r="U593" s="43"/>
      <c r="V593" s="42"/>
      <c r="W593" s="43"/>
      <c r="X593" s="42"/>
      <c r="Y593" s="43"/>
      <c r="Z593" s="42"/>
      <c r="AA593" s="43"/>
      <c r="AB593" s="42"/>
      <c r="AC593" s="43"/>
      <c r="AD593" s="42"/>
      <c r="AE593" s="43"/>
      <c r="AF593" s="42"/>
      <c r="AG593" s="43"/>
      <c r="AH593" s="42"/>
      <c r="AI593" s="44"/>
      <c r="AJ593" s="59">
        <f t="shared" si="106"/>
        <v>0</v>
      </c>
      <c r="AK593" s="58"/>
      <c r="AL593" s="58"/>
    </row>
    <row r="594" spans="2:38" x14ac:dyDescent="0.3">
      <c r="B594" s="4" t="s">
        <v>36</v>
      </c>
      <c r="E594" s="43"/>
      <c r="F594" s="42"/>
      <c r="G594" s="43"/>
      <c r="H594" s="42"/>
      <c r="I594" s="43"/>
      <c r="J594" s="42"/>
      <c r="K594" s="43"/>
      <c r="L594" s="42"/>
      <c r="M594" s="43"/>
      <c r="N594" s="42"/>
      <c r="O594" s="43"/>
      <c r="P594" s="42"/>
      <c r="Q594" s="43"/>
      <c r="R594" s="42"/>
      <c r="S594" s="43"/>
      <c r="T594" s="42"/>
      <c r="U594" s="43"/>
      <c r="V594" s="42"/>
      <c r="W594" s="43"/>
      <c r="X594" s="42"/>
      <c r="Y594" s="43"/>
      <c r="Z594" s="42"/>
      <c r="AA594" s="43"/>
      <c r="AB594" s="42"/>
      <c r="AC594" s="43"/>
      <c r="AD594" s="42"/>
      <c r="AE594" s="43"/>
      <c r="AF594" s="42"/>
      <c r="AG594" s="43"/>
      <c r="AH594" s="42"/>
      <c r="AI594" s="44"/>
      <c r="AJ594" s="59">
        <f t="shared" si="106"/>
        <v>0</v>
      </c>
      <c r="AK594" s="58"/>
      <c r="AL594" s="58"/>
    </row>
    <row r="595" spans="2:38" x14ac:dyDescent="0.3">
      <c r="B595" s="4" t="s">
        <v>121</v>
      </c>
      <c r="E595" s="43"/>
      <c r="F595" s="42"/>
      <c r="G595" s="43"/>
      <c r="H595" s="42"/>
      <c r="I595" s="43"/>
      <c r="J595" s="42"/>
      <c r="K595" s="43"/>
      <c r="L595" s="42"/>
      <c r="M595" s="43"/>
      <c r="N595" s="42"/>
      <c r="O595" s="43"/>
      <c r="P595" s="42"/>
      <c r="Q595" s="43"/>
      <c r="R595" s="42"/>
      <c r="S595" s="43"/>
      <c r="T595" s="42"/>
      <c r="U595" s="43"/>
      <c r="V595" s="42"/>
      <c r="W595" s="43"/>
      <c r="X595" s="42"/>
      <c r="Y595" s="43"/>
      <c r="Z595" s="42"/>
      <c r="AA595" s="43"/>
      <c r="AB595" s="42"/>
      <c r="AC595" s="43"/>
      <c r="AD595" s="42"/>
      <c r="AE595" s="43"/>
      <c r="AF595" s="42"/>
      <c r="AG595" s="43"/>
      <c r="AH595" s="42"/>
      <c r="AI595" s="44"/>
      <c r="AJ595" s="59">
        <f t="shared" si="106"/>
        <v>0</v>
      </c>
      <c r="AK595" s="58"/>
      <c r="AL595" s="58"/>
    </row>
    <row r="596" spans="2:38" x14ac:dyDescent="0.3">
      <c r="B596" s="4" t="s">
        <v>86</v>
      </c>
      <c r="E596" s="43"/>
      <c r="F596" s="42"/>
      <c r="G596" s="43"/>
      <c r="H596" s="42"/>
      <c r="I596" s="43"/>
      <c r="J596" s="42"/>
      <c r="K596" s="43"/>
      <c r="L596" s="42"/>
      <c r="M596" s="43"/>
      <c r="N596" s="42"/>
      <c r="O596" s="43"/>
      <c r="P596" s="42"/>
      <c r="Q596" s="43"/>
      <c r="R596" s="42"/>
      <c r="S596" s="43"/>
      <c r="T596" s="42"/>
      <c r="U596" s="43"/>
      <c r="V596" s="42"/>
      <c r="W596" s="43"/>
      <c r="X596" s="42"/>
      <c r="Y596" s="43"/>
      <c r="Z596" s="42"/>
      <c r="AA596" s="43"/>
      <c r="AB596" s="42"/>
      <c r="AC596" s="43"/>
      <c r="AD596" s="42"/>
      <c r="AE596" s="43"/>
      <c r="AF596" s="42"/>
      <c r="AG596" s="43"/>
      <c r="AH596" s="42"/>
      <c r="AI596" s="44"/>
      <c r="AJ596" s="59">
        <f t="shared" si="106"/>
        <v>0</v>
      </c>
      <c r="AK596" s="58"/>
      <c r="AL596" s="58"/>
    </row>
    <row r="597" spans="2:38" x14ac:dyDescent="0.3">
      <c r="B597" s="4" t="s">
        <v>87</v>
      </c>
      <c r="E597" s="43"/>
      <c r="F597" s="42"/>
      <c r="G597" s="43"/>
      <c r="H597" s="42"/>
      <c r="I597" s="43"/>
      <c r="J597" s="42"/>
      <c r="K597" s="43"/>
      <c r="L597" s="42"/>
      <c r="M597" s="43"/>
      <c r="N597" s="42"/>
      <c r="O597" s="43"/>
      <c r="P597" s="42"/>
      <c r="Q597" s="43"/>
      <c r="R597" s="42"/>
      <c r="S597" s="43"/>
      <c r="T597" s="42"/>
      <c r="U597" s="43"/>
      <c r="V597" s="42"/>
      <c r="W597" s="43"/>
      <c r="X597" s="42"/>
      <c r="Y597" s="43"/>
      <c r="Z597" s="42"/>
      <c r="AA597" s="43"/>
      <c r="AB597" s="42"/>
      <c r="AC597" s="43"/>
      <c r="AD597" s="42"/>
      <c r="AE597" s="43"/>
      <c r="AF597" s="42"/>
      <c r="AG597" s="43"/>
      <c r="AH597" s="42"/>
      <c r="AI597" s="44"/>
      <c r="AJ597" s="59">
        <f t="shared" si="106"/>
        <v>0</v>
      </c>
      <c r="AK597" s="58"/>
      <c r="AL597" s="58"/>
    </row>
    <row r="598" spans="2:38" x14ac:dyDescent="0.3">
      <c r="B598" s="4" t="s">
        <v>99</v>
      </c>
      <c r="E598" s="43"/>
      <c r="F598" s="42"/>
      <c r="G598" s="43"/>
      <c r="H598" s="42"/>
      <c r="I598" s="43"/>
      <c r="J598" s="42"/>
      <c r="K598" s="43"/>
      <c r="L598" s="42"/>
      <c r="M598" s="43"/>
      <c r="N598" s="42"/>
      <c r="O598" s="43"/>
      <c r="P598" s="42"/>
      <c r="Q598" s="43"/>
      <c r="R598" s="42"/>
      <c r="S598" s="43"/>
      <c r="T598" s="42"/>
      <c r="U598" s="43"/>
      <c r="V598" s="42"/>
      <c r="W598" s="43"/>
      <c r="X598" s="42"/>
      <c r="Y598" s="43"/>
      <c r="Z598" s="42"/>
      <c r="AA598" s="43"/>
      <c r="AB598" s="42"/>
      <c r="AC598" s="43"/>
      <c r="AD598" s="42"/>
      <c r="AE598" s="43"/>
      <c r="AF598" s="42"/>
      <c r="AG598" s="43"/>
      <c r="AH598" s="42"/>
      <c r="AI598" s="44"/>
      <c r="AJ598" s="59">
        <f t="shared" si="106"/>
        <v>0</v>
      </c>
      <c r="AK598" s="58"/>
      <c r="AL598" s="58"/>
    </row>
    <row r="599" spans="2:38" x14ac:dyDescent="0.3">
      <c r="B599" s="4" t="s">
        <v>112</v>
      </c>
      <c r="E599" s="43"/>
      <c r="F599" s="42"/>
      <c r="G599" s="43"/>
      <c r="H599" s="42"/>
      <c r="I599" s="43"/>
      <c r="J599" s="42"/>
      <c r="K599" s="43"/>
      <c r="L599" s="42"/>
      <c r="M599" s="43"/>
      <c r="N599" s="42"/>
      <c r="O599" s="43"/>
      <c r="P599" s="42"/>
      <c r="Q599" s="43"/>
      <c r="R599" s="42"/>
      <c r="S599" s="43"/>
      <c r="T599" s="42"/>
      <c r="U599" s="43"/>
      <c r="V599" s="42"/>
      <c r="W599" s="43"/>
      <c r="X599" s="42"/>
      <c r="Y599" s="43"/>
      <c r="Z599" s="42"/>
      <c r="AA599" s="43"/>
      <c r="AB599" s="42"/>
      <c r="AC599" s="43"/>
      <c r="AD599" s="42"/>
      <c r="AE599" s="43"/>
      <c r="AF599" s="42"/>
      <c r="AG599" s="43"/>
      <c r="AH599" s="42"/>
      <c r="AI599" s="44"/>
      <c r="AJ599" s="59">
        <f t="shared" si="106"/>
        <v>0</v>
      </c>
      <c r="AK599" s="58"/>
      <c r="AL599" s="58"/>
    </row>
    <row r="600" spans="2:38" x14ac:dyDescent="0.3">
      <c r="B600" s="4" t="s">
        <v>113</v>
      </c>
      <c r="E600" s="43"/>
      <c r="F600" s="42"/>
      <c r="G600" s="43"/>
      <c r="H600" s="42"/>
      <c r="I600" s="43"/>
      <c r="J600" s="42"/>
      <c r="K600" s="43"/>
      <c r="L600" s="42"/>
      <c r="M600" s="43"/>
      <c r="N600" s="42"/>
      <c r="O600" s="43"/>
      <c r="P600" s="42"/>
      <c r="Q600" s="43"/>
      <c r="R600" s="42"/>
      <c r="S600" s="43"/>
      <c r="T600" s="42"/>
      <c r="U600" s="43"/>
      <c r="V600" s="42"/>
      <c r="W600" s="43"/>
      <c r="X600" s="42"/>
      <c r="Y600" s="43"/>
      <c r="Z600" s="42"/>
      <c r="AA600" s="43"/>
      <c r="AB600" s="42"/>
      <c r="AC600" s="43"/>
      <c r="AD600" s="42"/>
      <c r="AE600" s="43"/>
      <c r="AF600" s="42"/>
      <c r="AG600" s="43"/>
      <c r="AH600" s="42"/>
      <c r="AI600" s="44"/>
      <c r="AJ600" s="59">
        <f t="shared" si="106"/>
        <v>0</v>
      </c>
      <c r="AK600" s="58"/>
      <c r="AL600" s="58"/>
    </row>
    <row r="601" spans="2:38" x14ac:dyDescent="0.3">
      <c r="B601" s="4" t="s">
        <v>114</v>
      </c>
      <c r="E601" s="43"/>
      <c r="F601" s="42"/>
      <c r="G601" s="43"/>
      <c r="H601" s="42"/>
      <c r="I601" s="43"/>
      <c r="J601" s="42"/>
      <c r="K601" s="43"/>
      <c r="L601" s="42"/>
      <c r="M601" s="43"/>
      <c r="N601" s="42"/>
      <c r="O601" s="43"/>
      <c r="P601" s="42"/>
      <c r="Q601" s="43"/>
      <c r="R601" s="42"/>
      <c r="S601" s="43"/>
      <c r="T601" s="42"/>
      <c r="U601" s="43"/>
      <c r="V601" s="42"/>
      <c r="W601" s="43"/>
      <c r="X601" s="42"/>
      <c r="Y601" s="43"/>
      <c r="Z601" s="42"/>
      <c r="AA601" s="43"/>
      <c r="AB601" s="42"/>
      <c r="AC601" s="43"/>
      <c r="AD601" s="42"/>
      <c r="AE601" s="43"/>
      <c r="AF601" s="42"/>
      <c r="AG601" s="43"/>
      <c r="AH601" s="42"/>
      <c r="AI601" s="44"/>
      <c r="AJ601" s="59">
        <f t="shared" si="106"/>
        <v>0</v>
      </c>
      <c r="AK601" s="58"/>
      <c r="AL601" s="58"/>
    </row>
    <row r="602" spans="2:38" x14ac:dyDescent="0.3">
      <c r="B602" s="4" t="s">
        <v>115</v>
      </c>
      <c r="E602" s="43"/>
      <c r="F602" s="42"/>
      <c r="G602" s="43"/>
      <c r="H602" s="42"/>
      <c r="I602" s="43"/>
      <c r="J602" s="42"/>
      <c r="K602" s="43"/>
      <c r="L602" s="42"/>
      <c r="M602" s="43"/>
      <c r="N602" s="42"/>
      <c r="O602" s="43"/>
      <c r="P602" s="42"/>
      <c r="Q602" s="43"/>
      <c r="R602" s="42"/>
      <c r="S602" s="43"/>
      <c r="T602" s="42"/>
      <c r="U602" s="43"/>
      <c r="V602" s="42"/>
      <c r="W602" s="43"/>
      <c r="X602" s="42"/>
      <c r="Y602" s="43"/>
      <c r="Z602" s="42"/>
      <c r="AA602" s="43"/>
      <c r="AB602" s="42"/>
      <c r="AC602" s="43"/>
      <c r="AD602" s="42"/>
      <c r="AE602" s="43"/>
      <c r="AF602" s="42"/>
      <c r="AG602" s="43"/>
      <c r="AH602" s="42"/>
      <c r="AI602" s="44"/>
      <c r="AJ602" s="59">
        <f t="shared" si="106"/>
        <v>0</v>
      </c>
      <c r="AK602" s="58"/>
      <c r="AL602" s="58"/>
    </row>
    <row r="603" spans="2:38" x14ac:dyDescent="0.3">
      <c r="B603" s="4" t="s">
        <v>122</v>
      </c>
      <c r="E603" s="43"/>
      <c r="F603" s="42"/>
      <c r="G603" s="43"/>
      <c r="H603" s="42"/>
      <c r="I603" s="43"/>
      <c r="J603" s="42"/>
      <c r="K603" s="43"/>
      <c r="L603" s="42"/>
      <c r="M603" s="43"/>
      <c r="N603" s="42"/>
      <c r="O603" s="43"/>
      <c r="P603" s="42"/>
      <c r="Q603" s="43"/>
      <c r="R603" s="42"/>
      <c r="S603" s="43"/>
      <c r="T603" s="42"/>
      <c r="U603" s="43"/>
      <c r="V603" s="42"/>
      <c r="W603" s="43"/>
      <c r="X603" s="42"/>
      <c r="Y603" s="43"/>
      <c r="Z603" s="42"/>
      <c r="AA603" s="43"/>
      <c r="AB603" s="42"/>
      <c r="AC603" s="43"/>
      <c r="AD603" s="42"/>
      <c r="AE603" s="43"/>
      <c r="AF603" s="42"/>
      <c r="AG603" s="43"/>
      <c r="AH603" s="42"/>
      <c r="AI603" s="44"/>
      <c r="AJ603" s="59">
        <f t="shared" si="106"/>
        <v>0</v>
      </c>
      <c r="AK603" s="58"/>
      <c r="AL603" s="58"/>
    </row>
    <row r="604" spans="2:38" x14ac:dyDescent="0.3">
      <c r="B604" s="4" t="s">
        <v>128</v>
      </c>
      <c r="E604" s="43"/>
      <c r="F604" s="42"/>
      <c r="G604" s="43"/>
      <c r="H604" s="42"/>
      <c r="I604" s="43"/>
      <c r="J604" s="42"/>
      <c r="K604" s="43"/>
      <c r="L604" s="42"/>
      <c r="M604" s="43"/>
      <c r="N604" s="42"/>
      <c r="O604" s="43"/>
      <c r="P604" s="42"/>
      <c r="Q604" s="43"/>
      <c r="R604" s="42"/>
      <c r="S604" s="43"/>
      <c r="T604" s="42"/>
      <c r="U604" s="43"/>
      <c r="V604" s="42"/>
      <c r="W604" s="43"/>
      <c r="X604" s="42"/>
      <c r="Y604" s="43"/>
      <c r="Z604" s="42"/>
      <c r="AA604" s="43"/>
      <c r="AB604" s="42"/>
      <c r="AC604" s="43"/>
      <c r="AD604" s="42"/>
      <c r="AE604" s="43"/>
      <c r="AF604" s="42"/>
      <c r="AG604" s="43"/>
      <c r="AH604" s="42"/>
      <c r="AI604" s="44"/>
      <c r="AJ604" s="59">
        <f t="shared" si="106"/>
        <v>0</v>
      </c>
      <c r="AK604" s="58"/>
      <c r="AL604" s="58"/>
    </row>
  </sheetData>
  <mergeCells count="831">
    <mergeCell ref="AJ251:AL251"/>
    <mergeCell ref="AJ252:AL252"/>
    <mergeCell ref="AJ300:AL300"/>
    <mergeCell ref="AJ301:AL301"/>
    <mergeCell ref="AJ351:AL351"/>
    <mergeCell ref="AJ401:AL401"/>
    <mergeCell ref="AJ451:AL451"/>
    <mergeCell ref="AJ55:AL55"/>
    <mergeCell ref="AJ152:AL152"/>
    <mergeCell ref="AJ153:AL153"/>
    <mergeCell ref="AJ154:AL154"/>
    <mergeCell ref="AJ202:AL202"/>
    <mergeCell ref="AJ203:AL203"/>
    <mergeCell ref="AJ99:AL99"/>
    <mergeCell ref="AJ100:AL100"/>
    <mergeCell ref="AJ101:AL101"/>
    <mergeCell ref="AJ102:AL102"/>
    <mergeCell ref="AJ103:AL103"/>
    <mergeCell ref="AJ104:AL104"/>
    <mergeCell ref="AJ149:AL149"/>
    <mergeCell ref="AJ150:AL150"/>
    <mergeCell ref="AJ151:AL151"/>
    <mergeCell ref="B446:D446"/>
    <mergeCell ref="AJ446:AL446"/>
    <mergeCell ref="B447:D447"/>
    <mergeCell ref="AJ447:AL447"/>
    <mergeCell ref="B448:D448"/>
    <mergeCell ref="AJ448:AL448"/>
    <mergeCell ref="B449:D449"/>
    <mergeCell ref="AJ449:AL449"/>
    <mergeCell ref="B450:D450"/>
    <mergeCell ref="AJ450:AL450"/>
    <mergeCell ref="B441:D441"/>
    <mergeCell ref="AJ441:AL441"/>
    <mergeCell ref="B442:D442"/>
    <mergeCell ref="AJ442:AL442"/>
    <mergeCell ref="B443:D443"/>
    <mergeCell ref="AJ443:AL443"/>
    <mergeCell ref="B444:D444"/>
    <mergeCell ref="AJ444:AL444"/>
    <mergeCell ref="B445:D445"/>
    <mergeCell ref="AJ445:AL445"/>
    <mergeCell ref="B436:D436"/>
    <mergeCell ref="AJ436:AL436"/>
    <mergeCell ref="B437:D437"/>
    <mergeCell ref="AJ437:AL437"/>
    <mergeCell ref="B438:D438"/>
    <mergeCell ref="AJ438:AL438"/>
    <mergeCell ref="B439:D439"/>
    <mergeCell ref="AJ439:AL439"/>
    <mergeCell ref="B440:D440"/>
    <mergeCell ref="AJ440:AL440"/>
    <mergeCell ref="B431:D431"/>
    <mergeCell ref="AJ431:AL431"/>
    <mergeCell ref="B432:D432"/>
    <mergeCell ref="AJ432:AL432"/>
    <mergeCell ref="B433:D433"/>
    <mergeCell ref="AJ433:AL433"/>
    <mergeCell ref="B434:D434"/>
    <mergeCell ref="AJ434:AL434"/>
    <mergeCell ref="B435:D435"/>
    <mergeCell ref="AJ435:AL435"/>
    <mergeCell ref="B426:D426"/>
    <mergeCell ref="AJ426:AL426"/>
    <mergeCell ref="B427:D427"/>
    <mergeCell ref="AJ427:AL427"/>
    <mergeCell ref="B428:D428"/>
    <mergeCell ref="AJ428:AL428"/>
    <mergeCell ref="B429:D429"/>
    <mergeCell ref="AJ429:AL429"/>
    <mergeCell ref="B430:D430"/>
    <mergeCell ref="AJ430:AL430"/>
    <mergeCell ref="B421:D421"/>
    <mergeCell ref="AJ421:AL421"/>
    <mergeCell ref="B422:D422"/>
    <mergeCell ref="AJ422:AL422"/>
    <mergeCell ref="B423:D423"/>
    <mergeCell ref="AJ423:AL423"/>
    <mergeCell ref="B424:D424"/>
    <mergeCell ref="AJ424:AL424"/>
    <mergeCell ref="B425:D425"/>
    <mergeCell ref="AJ425:AL425"/>
    <mergeCell ref="B416:D416"/>
    <mergeCell ref="AJ416:AL416"/>
    <mergeCell ref="B417:D417"/>
    <mergeCell ref="AJ417:AL417"/>
    <mergeCell ref="B418:D418"/>
    <mergeCell ref="AJ418:AL418"/>
    <mergeCell ref="B419:D419"/>
    <mergeCell ref="AJ419:AL419"/>
    <mergeCell ref="B420:D420"/>
    <mergeCell ref="AJ420:AL420"/>
    <mergeCell ref="B411:D411"/>
    <mergeCell ref="AJ411:AL411"/>
    <mergeCell ref="B412:D412"/>
    <mergeCell ref="AJ412:AL412"/>
    <mergeCell ref="B413:D413"/>
    <mergeCell ref="AJ413:AL413"/>
    <mergeCell ref="B414:D414"/>
    <mergeCell ref="AJ414:AL414"/>
    <mergeCell ref="B415:D415"/>
    <mergeCell ref="AJ415:AL415"/>
    <mergeCell ref="AJ405:AL405"/>
    <mergeCell ref="AJ406:AL406"/>
    <mergeCell ref="B407:D407"/>
    <mergeCell ref="AJ407:AL407"/>
    <mergeCell ref="B408:D408"/>
    <mergeCell ref="AJ408:AL408"/>
    <mergeCell ref="B409:D409"/>
    <mergeCell ref="AJ409:AL409"/>
    <mergeCell ref="B410:D410"/>
    <mergeCell ref="AJ410:AL410"/>
    <mergeCell ref="B396:D396"/>
    <mergeCell ref="AJ396:AL396"/>
    <mergeCell ref="B397:D397"/>
    <mergeCell ref="AJ397:AL397"/>
    <mergeCell ref="B398:D398"/>
    <mergeCell ref="AJ398:AL398"/>
    <mergeCell ref="B399:D399"/>
    <mergeCell ref="AJ399:AL399"/>
    <mergeCell ref="B400:D400"/>
    <mergeCell ref="AJ400:AL400"/>
    <mergeCell ref="B391:D391"/>
    <mergeCell ref="AJ391:AL391"/>
    <mergeCell ref="B392:D392"/>
    <mergeCell ref="AJ392:AL392"/>
    <mergeCell ref="B393:D393"/>
    <mergeCell ref="AJ393:AL393"/>
    <mergeCell ref="B394:D394"/>
    <mergeCell ref="AJ394:AL394"/>
    <mergeCell ref="B395:D395"/>
    <mergeCell ref="AJ395:AL395"/>
    <mergeCell ref="B386:D386"/>
    <mergeCell ref="AJ386:AL386"/>
    <mergeCell ref="B387:D387"/>
    <mergeCell ref="AJ387:AL387"/>
    <mergeCell ref="B388:D388"/>
    <mergeCell ref="AJ388:AL388"/>
    <mergeCell ref="B389:D389"/>
    <mergeCell ref="AJ389:AL389"/>
    <mergeCell ref="B390:D390"/>
    <mergeCell ref="AJ390:AL390"/>
    <mergeCell ref="B381:D381"/>
    <mergeCell ref="AJ381:AL381"/>
    <mergeCell ref="B382:D382"/>
    <mergeCell ref="AJ382:AL382"/>
    <mergeCell ref="B383:D383"/>
    <mergeCell ref="AJ383:AL383"/>
    <mergeCell ref="B384:D384"/>
    <mergeCell ref="AJ384:AL384"/>
    <mergeCell ref="B385:D385"/>
    <mergeCell ref="AJ385:AL385"/>
    <mergeCell ref="B376:D376"/>
    <mergeCell ref="AJ376:AL376"/>
    <mergeCell ref="B377:D377"/>
    <mergeCell ref="AJ377:AL377"/>
    <mergeCell ref="B378:D378"/>
    <mergeCell ref="AJ378:AL378"/>
    <mergeCell ref="B379:D379"/>
    <mergeCell ref="AJ379:AL379"/>
    <mergeCell ref="B380:D380"/>
    <mergeCell ref="AJ380:AL380"/>
    <mergeCell ref="B371:D371"/>
    <mergeCell ref="AJ371:AL371"/>
    <mergeCell ref="B372:D372"/>
    <mergeCell ref="AJ372:AL372"/>
    <mergeCell ref="B373:D373"/>
    <mergeCell ref="AJ373:AL373"/>
    <mergeCell ref="B374:D374"/>
    <mergeCell ref="AJ374:AL374"/>
    <mergeCell ref="B375:D375"/>
    <mergeCell ref="AJ375:AL37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70:D370"/>
    <mergeCell ref="AJ370:AL37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65:D365"/>
    <mergeCell ref="AJ365:AL365"/>
    <mergeCell ref="AJ355:AL355"/>
    <mergeCell ref="AJ356:AL356"/>
    <mergeCell ref="B357:D357"/>
    <mergeCell ref="AJ357:AL357"/>
    <mergeCell ref="B358:D358"/>
    <mergeCell ref="AJ358:AL358"/>
    <mergeCell ref="B359:D359"/>
    <mergeCell ref="AJ359:AL359"/>
    <mergeCell ref="B360:D360"/>
    <mergeCell ref="AJ360:AL360"/>
    <mergeCell ref="B243:D243"/>
    <mergeCell ref="AJ243:AL243"/>
    <mergeCell ref="AJ244:AL244"/>
    <mergeCell ref="AJ245:AL245"/>
    <mergeCell ref="AJ246:AL246"/>
    <mergeCell ref="AJ247:AL247"/>
    <mergeCell ref="AJ248:AL248"/>
    <mergeCell ref="AJ249:AL249"/>
    <mergeCell ref="AJ250:AL250"/>
    <mergeCell ref="B238:D238"/>
    <mergeCell ref="AJ238:AL238"/>
    <mergeCell ref="B239:D239"/>
    <mergeCell ref="AJ239:AL239"/>
    <mergeCell ref="B240:D240"/>
    <mergeCell ref="AJ240:AL240"/>
    <mergeCell ref="B241:D241"/>
    <mergeCell ref="AJ241:AL241"/>
    <mergeCell ref="B242:D242"/>
    <mergeCell ref="AJ242:AL242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AJ207:AL207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145:D145"/>
    <mergeCell ref="AJ145:AL145"/>
    <mergeCell ref="AJ146:AL146"/>
    <mergeCell ref="AJ147:AL147"/>
    <mergeCell ref="AJ148:AL148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35:D135"/>
    <mergeCell ref="AJ135:AL135"/>
    <mergeCell ref="B136:D136"/>
    <mergeCell ref="AJ136:AL136"/>
    <mergeCell ref="B137:D137"/>
    <mergeCell ref="AJ137:AL137"/>
    <mergeCell ref="B138:D138"/>
    <mergeCell ref="AJ138:AL138"/>
    <mergeCell ref="B139:D139"/>
    <mergeCell ref="AJ139:AL139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34:D134"/>
    <mergeCell ref="AJ134:AL134"/>
    <mergeCell ref="B125:D125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AJ109:AL109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AJ13:AL13"/>
    <mergeCell ref="AJ14:AL14"/>
    <mergeCell ref="AJ15:AL15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25:AL25"/>
    <mergeCell ref="AJ26:AL26"/>
    <mergeCell ref="AJ27:AL27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37:AL37"/>
    <mergeCell ref="AJ38:AL38"/>
    <mergeCell ref="AJ39:AL39"/>
    <mergeCell ref="AJ34:AL34"/>
    <mergeCell ref="AJ35:AL35"/>
    <mergeCell ref="AJ36:AL36"/>
    <mergeCell ref="AJ40:AL40"/>
    <mergeCell ref="AJ41:AL41"/>
    <mergeCell ref="AJ42:AL42"/>
    <mergeCell ref="AJ45:AL45"/>
    <mergeCell ref="AJ46:AL46"/>
    <mergeCell ref="AJ60:AL60"/>
    <mergeCell ref="AJ61:AL61"/>
    <mergeCell ref="AJ62:AL62"/>
    <mergeCell ref="AJ43:AL43"/>
    <mergeCell ref="AJ44:AL44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66:AL66"/>
    <mergeCell ref="AJ67:AL67"/>
    <mergeCell ref="AJ68:AL68"/>
    <mergeCell ref="AJ63:AL63"/>
    <mergeCell ref="AJ64:AL64"/>
    <mergeCell ref="AJ65:AL65"/>
    <mergeCell ref="AJ72:AL72"/>
    <mergeCell ref="AJ73:AL73"/>
    <mergeCell ref="AJ74:AL74"/>
    <mergeCell ref="AJ69:AL69"/>
    <mergeCell ref="AJ70:AL70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86:AL86"/>
    <mergeCell ref="AJ81:AL81"/>
    <mergeCell ref="AJ82:AL82"/>
    <mergeCell ref="AJ83:AL83"/>
    <mergeCell ref="AJ90:AL90"/>
    <mergeCell ref="AJ91:AL91"/>
    <mergeCell ref="AJ92:AL92"/>
    <mergeCell ref="AJ87:AL87"/>
    <mergeCell ref="AJ88:AL88"/>
    <mergeCell ref="AJ89:AL89"/>
    <mergeCell ref="AJ96:AL96"/>
    <mergeCell ref="AJ97:AL97"/>
    <mergeCell ref="AJ98:AL98"/>
    <mergeCell ref="AJ93:AL93"/>
    <mergeCell ref="AJ94:AL94"/>
    <mergeCell ref="AJ95:AL95"/>
    <mergeCell ref="AJ158:AL158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B180:D180"/>
    <mergeCell ref="AJ180:AL180"/>
    <mergeCell ref="B181:D181"/>
    <mergeCell ref="AJ181:AL181"/>
    <mergeCell ref="B182:D182"/>
    <mergeCell ref="AJ182:AL182"/>
    <mergeCell ref="B183:D183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AJ195:AL195"/>
    <mergeCell ref="AJ196:AL196"/>
    <mergeCell ref="AJ197:AL197"/>
    <mergeCell ref="AJ198:AL198"/>
    <mergeCell ref="AJ199:AL199"/>
    <mergeCell ref="AJ200:AL200"/>
    <mergeCell ref="AJ201:AL201"/>
    <mergeCell ref="AJ299:AL299"/>
    <mergeCell ref="AJ298:AL298"/>
    <mergeCell ref="AJ297:AL297"/>
    <mergeCell ref="AJ296:AL296"/>
    <mergeCell ref="AJ295:AL295"/>
    <mergeCell ref="AJ294:AL294"/>
    <mergeCell ref="AJ293:AL293"/>
    <mergeCell ref="AJ292:AL292"/>
    <mergeCell ref="B292:D292"/>
    <mergeCell ref="AJ291:AL291"/>
    <mergeCell ref="B291:D291"/>
    <mergeCell ref="AJ290:AL290"/>
    <mergeCell ref="B290:D290"/>
    <mergeCell ref="AJ289:AL289"/>
    <mergeCell ref="B289:D289"/>
    <mergeCell ref="AJ288:AL288"/>
    <mergeCell ref="B288:D288"/>
    <mergeCell ref="AJ287:AL287"/>
    <mergeCell ref="B287:D287"/>
    <mergeCell ref="AJ286:AL286"/>
    <mergeCell ref="B286:D286"/>
    <mergeCell ref="AJ285:AL285"/>
    <mergeCell ref="B285:D285"/>
    <mergeCell ref="AJ284:AL284"/>
    <mergeCell ref="B284:D284"/>
    <mergeCell ref="AJ283:AL283"/>
    <mergeCell ref="B283:D283"/>
    <mergeCell ref="AJ282:AL282"/>
    <mergeCell ref="B282:D282"/>
    <mergeCell ref="AJ281:AL281"/>
    <mergeCell ref="B281:D281"/>
    <mergeCell ref="AJ280:AL280"/>
    <mergeCell ref="B280:D280"/>
    <mergeCell ref="AJ279:AL279"/>
    <mergeCell ref="B279:D279"/>
    <mergeCell ref="AJ278:AL278"/>
    <mergeCell ref="B278:D278"/>
    <mergeCell ref="AJ277:AL277"/>
    <mergeCell ref="B277:D277"/>
    <mergeCell ref="AJ276:AL276"/>
    <mergeCell ref="B276:D276"/>
    <mergeCell ref="AJ275:AL275"/>
    <mergeCell ref="B275:D275"/>
    <mergeCell ref="AJ274:AL274"/>
    <mergeCell ref="B274:D274"/>
    <mergeCell ref="AJ273:AL273"/>
    <mergeCell ref="B273:D273"/>
    <mergeCell ref="AJ272:AL272"/>
    <mergeCell ref="B272:D272"/>
    <mergeCell ref="AJ263:AL263"/>
    <mergeCell ref="B263:D263"/>
    <mergeCell ref="AJ262:AL262"/>
    <mergeCell ref="B262:D262"/>
    <mergeCell ref="AJ271:AL271"/>
    <mergeCell ref="B271:D271"/>
    <mergeCell ref="AJ270:AL270"/>
    <mergeCell ref="B270:D270"/>
    <mergeCell ref="AJ269:AL269"/>
    <mergeCell ref="B269:D269"/>
    <mergeCell ref="AJ268:AL268"/>
    <mergeCell ref="B268:D268"/>
    <mergeCell ref="AJ267:AL267"/>
    <mergeCell ref="B267:D267"/>
    <mergeCell ref="AJ305:AL305"/>
    <mergeCell ref="AJ306:AL306"/>
    <mergeCell ref="B307:D307"/>
    <mergeCell ref="AJ307:AL307"/>
    <mergeCell ref="B308:D308"/>
    <mergeCell ref="AJ308:AL308"/>
    <mergeCell ref="B309:D309"/>
    <mergeCell ref="AJ309:AL309"/>
    <mergeCell ref="AJ256:AL256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57:AL257"/>
    <mergeCell ref="AJ266:AL266"/>
    <mergeCell ref="B266:D266"/>
    <mergeCell ref="AJ265:AL265"/>
    <mergeCell ref="B265:D265"/>
    <mergeCell ref="AJ264:AL264"/>
    <mergeCell ref="B264:D264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24:D324"/>
    <mergeCell ref="AJ324:AL32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29:D329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49:D349"/>
    <mergeCell ref="AJ349:AL349"/>
    <mergeCell ref="B350:D350"/>
    <mergeCell ref="AJ350:AL350"/>
    <mergeCell ref="AJ347:AL347"/>
    <mergeCell ref="AJ348:AL348"/>
    <mergeCell ref="B340:D340"/>
    <mergeCell ref="AJ340:AL340"/>
    <mergeCell ref="AJ341:AL341"/>
    <mergeCell ref="AJ342:AL342"/>
    <mergeCell ref="AJ343:AL343"/>
    <mergeCell ref="B341:D341"/>
    <mergeCell ref="AJ344:AL344"/>
    <mergeCell ref="AJ345:AL345"/>
    <mergeCell ref="AJ346:AL346"/>
    <mergeCell ref="B342:D342"/>
    <mergeCell ref="B343:D343"/>
    <mergeCell ref="B344:D344"/>
    <mergeCell ref="B345:D345"/>
    <mergeCell ref="B346:D346"/>
    <mergeCell ref="B347:D347"/>
    <mergeCell ref="B348:D348"/>
    <mergeCell ref="AJ456:AL456"/>
    <mergeCell ref="AJ457:AL457"/>
    <mergeCell ref="AJ458:AL458"/>
    <mergeCell ref="AJ459:AL459"/>
    <mergeCell ref="AJ460:AL460"/>
    <mergeCell ref="AJ461:AL461"/>
    <mergeCell ref="AJ462:AL462"/>
    <mergeCell ref="AJ463:AL463"/>
    <mergeCell ref="AJ464:AL464"/>
    <mergeCell ref="AJ465:AL465"/>
    <mergeCell ref="AJ466:AL466"/>
    <mergeCell ref="AJ467:AL467"/>
    <mergeCell ref="AJ468:AL468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501:AL501"/>
    <mergeCell ref="AJ502:AL502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52:AL552"/>
    <mergeCell ref="AJ553:AL553"/>
    <mergeCell ref="AJ543:AL543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67:AL567"/>
    <mergeCell ref="AJ568:AL568"/>
    <mergeCell ref="AJ569:AL569"/>
    <mergeCell ref="AJ570:AL570"/>
    <mergeCell ref="AJ571:AL571"/>
    <mergeCell ref="AJ572:AL572"/>
    <mergeCell ref="AJ573:AL573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603:AL603"/>
    <mergeCell ref="AJ604:AL604"/>
    <mergeCell ref="AJ594:AL594"/>
    <mergeCell ref="AJ595:AL595"/>
    <mergeCell ref="AJ596:AL596"/>
    <mergeCell ref="AJ597:AL597"/>
    <mergeCell ref="AJ598:AL598"/>
    <mergeCell ref="AJ599:AL599"/>
    <mergeCell ref="AJ600:AL600"/>
    <mergeCell ref="AJ601:AL601"/>
    <mergeCell ref="AJ602:AL602"/>
  </mergeCells>
  <pageMargins left="0.7" right="0.7" top="0.75" bottom="0.75" header="0.3" footer="0.3"/>
  <pageSetup scale="10" orientation="portrait" r:id="rId1"/>
  <rowBreaks count="1" manualBreakCount="1">
    <brk id="402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M786"/>
  <sheetViews>
    <sheetView zoomScale="40" zoomScaleNormal="40" workbookViewId="0">
      <selection activeCell="Z44" sqref="Z44"/>
    </sheetView>
    <sheetView zoomScale="55" zoomScaleNormal="55" workbookViewId="1">
      <selection activeCell="E678" sqref="E67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20" width="10.28515625" style="3" customWidth="1"/>
    <col min="21" max="21" width="14.140625" style="3" bestFit="1" customWidth="1"/>
    <col min="22" max="28" width="10.28515625" style="3" customWidth="1"/>
    <col min="29" max="34" width="10.28515625" style="4" customWidth="1"/>
    <col min="35" max="35" width="14.140625" style="4" bestFit="1" customWidth="1"/>
    <col min="36" max="16384" width="11.42578125" style="4"/>
  </cols>
  <sheetData>
    <row r="2" spans="2:38" x14ac:dyDescent="0.3">
      <c r="B2" s="7" t="s">
        <v>108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f>+B7</f>
        <v>45292</v>
      </c>
      <c r="F9" s="35">
        <f>+E9+1</f>
        <v>45293</v>
      </c>
      <c r="G9" s="35">
        <f t="shared" ref="G9:AI9" si="0">+F9+1</f>
        <v>45294</v>
      </c>
      <c r="H9" s="35">
        <f t="shared" si="0"/>
        <v>45295</v>
      </c>
      <c r="I9" s="35">
        <f t="shared" si="0"/>
        <v>45296</v>
      </c>
      <c r="J9" s="35">
        <f t="shared" si="0"/>
        <v>45297</v>
      </c>
      <c r="K9" s="35">
        <f t="shared" si="0"/>
        <v>45298</v>
      </c>
      <c r="L9" s="35">
        <f t="shared" si="0"/>
        <v>45299</v>
      </c>
      <c r="M9" s="35">
        <f t="shared" si="0"/>
        <v>45300</v>
      </c>
      <c r="N9" s="35">
        <f t="shared" si="0"/>
        <v>45301</v>
      </c>
      <c r="O9" s="35">
        <f t="shared" si="0"/>
        <v>45302</v>
      </c>
      <c r="P9" s="35">
        <f t="shared" si="0"/>
        <v>45303</v>
      </c>
      <c r="Q9" s="35">
        <f t="shared" si="0"/>
        <v>45304</v>
      </c>
      <c r="R9" s="35">
        <f t="shared" si="0"/>
        <v>45305</v>
      </c>
      <c r="S9" s="35">
        <f t="shared" si="0"/>
        <v>45306</v>
      </c>
      <c r="T9" s="35">
        <f t="shared" si="0"/>
        <v>45307</v>
      </c>
      <c r="U9" s="35">
        <f t="shared" si="0"/>
        <v>45308</v>
      </c>
      <c r="V9" s="35">
        <f t="shared" si="0"/>
        <v>45309</v>
      </c>
      <c r="W9" s="35">
        <f t="shared" si="0"/>
        <v>45310</v>
      </c>
      <c r="X9" s="35">
        <f t="shared" si="0"/>
        <v>45311</v>
      </c>
      <c r="Y9" s="35">
        <f t="shared" si="0"/>
        <v>45312</v>
      </c>
      <c r="Z9" s="35">
        <f t="shared" si="0"/>
        <v>45313</v>
      </c>
      <c r="AA9" s="35">
        <f t="shared" si="0"/>
        <v>45314</v>
      </c>
      <c r="AB9" s="35">
        <f t="shared" si="0"/>
        <v>45315</v>
      </c>
      <c r="AC9" s="35">
        <f t="shared" si="0"/>
        <v>45316</v>
      </c>
      <c r="AD9" s="35">
        <f t="shared" si="0"/>
        <v>45317</v>
      </c>
      <c r="AE9" s="35">
        <f t="shared" si="0"/>
        <v>45318</v>
      </c>
      <c r="AF9" s="35">
        <f t="shared" si="0"/>
        <v>45319</v>
      </c>
      <c r="AG9" s="35">
        <f t="shared" si="0"/>
        <v>45320</v>
      </c>
      <c r="AH9" s="35">
        <f t="shared" si="0"/>
        <v>45321</v>
      </c>
      <c r="AI9" s="35">
        <f t="shared" si="0"/>
        <v>45322</v>
      </c>
      <c r="AJ9" s="67" t="s">
        <v>2</v>
      </c>
      <c r="AK9" s="68"/>
      <c r="AL9" s="68"/>
    </row>
    <row r="10" spans="2:38" x14ac:dyDescent="0.3">
      <c r="B10" s="66" t="s">
        <v>2</v>
      </c>
      <c r="C10" s="66"/>
      <c r="D10" s="66"/>
      <c r="E10" s="46">
        <f>SUM(E11:E63)</f>
        <v>19525.936883333328</v>
      </c>
      <c r="F10" s="46">
        <f t="shared" ref="F10:AI10" si="1">SUM(F11:F63)</f>
        <v>8650.9519999999993</v>
      </c>
      <c r="G10" s="46">
        <f t="shared" si="1"/>
        <v>5580.3067499999988</v>
      </c>
      <c r="H10" s="46">
        <f t="shared" si="1"/>
        <v>6918.8904500000017</v>
      </c>
      <c r="I10" s="46">
        <f t="shared" si="1"/>
        <v>6993.1117499999991</v>
      </c>
      <c r="J10" s="46">
        <f t="shared" si="1"/>
        <v>7691.1413500000017</v>
      </c>
      <c r="K10" s="46">
        <f t="shared" si="1"/>
        <v>15184.55103333333</v>
      </c>
      <c r="L10" s="46">
        <f t="shared" si="1"/>
        <v>11847.378299999997</v>
      </c>
      <c r="M10" s="46">
        <f t="shared" si="1"/>
        <v>15151.611133333332</v>
      </c>
      <c r="N10" s="46">
        <f t="shared" si="1"/>
        <v>13304.988516666666</v>
      </c>
      <c r="O10" s="46">
        <f t="shared" si="1"/>
        <v>14363.464349999998</v>
      </c>
      <c r="P10" s="46">
        <f t="shared" si="1"/>
        <v>7705.0388333333321</v>
      </c>
      <c r="Q10" s="46">
        <f t="shared" si="1"/>
        <v>12652.155716666664</v>
      </c>
      <c r="R10" s="46">
        <f t="shared" si="1"/>
        <v>18571.238866666663</v>
      </c>
      <c r="S10" s="46">
        <f t="shared" si="1"/>
        <v>9982.4816666666648</v>
      </c>
      <c r="T10" s="46">
        <f t="shared" si="1"/>
        <v>8715.2860500000024</v>
      </c>
      <c r="U10" s="46">
        <f t="shared" si="1"/>
        <v>9857.4854500000001</v>
      </c>
      <c r="V10" s="46">
        <f t="shared" si="1"/>
        <v>8031.2919000000002</v>
      </c>
      <c r="W10" s="46">
        <f t="shared" si="1"/>
        <v>9068.2110666666686</v>
      </c>
      <c r="X10" s="46">
        <f t="shared" si="1"/>
        <v>9609.6599666666662</v>
      </c>
      <c r="Y10" s="46">
        <f t="shared" si="1"/>
        <v>12748.025283333334</v>
      </c>
      <c r="Z10" s="46">
        <f t="shared" si="1"/>
        <v>4064.3838999999994</v>
      </c>
      <c r="AA10" s="46">
        <f t="shared" si="1"/>
        <v>5460.0396999999975</v>
      </c>
      <c r="AB10" s="46">
        <f t="shared" si="1"/>
        <v>11156.012766666665</v>
      </c>
      <c r="AC10" s="46">
        <f t="shared" si="1"/>
        <v>7243.7388999999985</v>
      </c>
      <c r="AD10" s="46">
        <f t="shared" si="1"/>
        <v>4349.0724500000006</v>
      </c>
      <c r="AE10" s="46">
        <f t="shared" si="1"/>
        <v>10490.5155</v>
      </c>
      <c r="AF10" s="46">
        <f t="shared" si="1"/>
        <v>13179.174083333332</v>
      </c>
      <c r="AG10" s="46">
        <f t="shared" si="1"/>
        <v>4658.8238166666661</v>
      </c>
      <c r="AH10" s="46">
        <f t="shared" si="1"/>
        <v>3844.509316666667</v>
      </c>
      <c r="AI10" s="46">
        <f t="shared" si="1"/>
        <v>5882.7999000000009</v>
      </c>
      <c r="AJ10" s="69">
        <f>SUM(AJ11:AK63)</f>
        <v>302482.27764999989</v>
      </c>
      <c r="AK10" s="70"/>
      <c r="AL10" s="70"/>
    </row>
    <row r="11" spans="2:38" x14ac:dyDescent="0.3">
      <c r="B11" s="15" t="s">
        <v>37</v>
      </c>
      <c r="C11" s="50"/>
      <c r="D11" s="50"/>
      <c r="E11" s="43">
        <f>+'Resumen-DiarioHorario-Solar'!AC8</f>
        <v>0.48033333333333322</v>
      </c>
      <c r="F11" s="42">
        <f>+'Resumen-DiarioHorario-Solar'!AC74</f>
        <v>7.4499999999999997E-2</v>
      </c>
      <c r="G11" s="43">
        <f>+'Resumen-DiarioHorario-Solar'!AC140</f>
        <v>0.43433333333333335</v>
      </c>
      <c r="H11" s="42">
        <f>+'Resumen-DiarioHorario-Solar'!AC206</f>
        <v>0.62466666666666704</v>
      </c>
      <c r="I11" s="43">
        <f>+'Resumen-DiarioHorario-Solar'!AC272</f>
        <v>6.1178333333333361</v>
      </c>
      <c r="J11" s="42">
        <f>+'Resumen-DiarioHorario-Solar'!AC338</f>
        <v>6.1446666666666667</v>
      </c>
      <c r="K11" s="43">
        <f>+'Resumen-DiarioHorario-Solar'!AC404</f>
        <v>19.514666666666667</v>
      </c>
      <c r="L11" s="42">
        <f>+'Resumen-DiarioHorario-Solar'!AC470</f>
        <v>20.262833333333333</v>
      </c>
      <c r="M11" s="43">
        <f>+'Resumen-DiarioHorario-Solar'!AC536</f>
        <v>21.496999999999996</v>
      </c>
      <c r="N11" s="42">
        <f>+'Resumen-DiarioHorario-Solar'!AC602</f>
        <v>9.1226666666666674</v>
      </c>
      <c r="O11" s="43">
        <f>+'Resumen-DiarioHorario-Solar'!AC668</f>
        <v>0.94900000000000029</v>
      </c>
      <c r="P11" s="42">
        <f>+'Resumen-DiarioHorario-Solar'!AC734</f>
        <v>1.1333333333333329E-2</v>
      </c>
      <c r="Q11" s="43">
        <f>+'Resumen-DiarioHorario-Solar'!AC800</f>
        <v>0.35650000000000004</v>
      </c>
      <c r="R11" s="42">
        <f>+'Resumen-DiarioHorario-Solar'!AC866</f>
        <v>0.65183333333333326</v>
      </c>
      <c r="S11" s="43">
        <f>+'Resumen-DiarioHorario-Solar'!AC932</f>
        <v>3.4423333333333357</v>
      </c>
      <c r="T11" s="42">
        <f>+'Resumen-DiarioHorario-Solar'!AC998</f>
        <v>8.3096666666666685</v>
      </c>
      <c r="U11" s="43">
        <f>+'Resumen-DiarioHorario-Solar'!AC1064</f>
        <v>9.8968333333333334</v>
      </c>
      <c r="V11" s="42">
        <f>+'Resumen-DiarioHorario-Solar'!AC1130</f>
        <v>3.6921666666666666</v>
      </c>
      <c r="W11" s="43">
        <f>+'Resumen-DiarioHorario-Solar'!AC1196</f>
        <v>11.869999999999997</v>
      </c>
      <c r="X11" s="42">
        <f>+'Resumen-DiarioHorario-Solar'!AC1262</f>
        <v>14.780499999999996</v>
      </c>
      <c r="Y11" s="43">
        <f>+'Resumen-DiarioHorario-Solar'!AC1328</f>
        <v>14.550666666666668</v>
      </c>
      <c r="Z11" s="42">
        <f>+'Resumen-DiarioHorario-Solar'!AC1394</f>
        <v>2.2450000000000001</v>
      </c>
      <c r="AA11" s="43">
        <f>+'Resumen-DiarioHorario-Solar'!AC1460</f>
        <v>0.40266666666666701</v>
      </c>
      <c r="AB11" s="42">
        <f>+'Resumen-DiarioHorario-Solar'!AC1526</f>
        <v>0.11999999999999922</v>
      </c>
      <c r="AC11" s="43">
        <f>+'Resumen-DiarioHorario-Solar'!AC1592</f>
        <v>0</v>
      </c>
      <c r="AD11" s="42">
        <f>+'Resumen-DiarioHorario-Solar'!AC1658</f>
        <v>0</v>
      </c>
      <c r="AE11" s="43">
        <f>+'Resumen-DiarioHorario-Solar'!AC1724</f>
        <v>0</v>
      </c>
      <c r="AF11" s="42">
        <f>+'Resumen-DiarioHorario-Solar'!AC1790</f>
        <v>0</v>
      </c>
      <c r="AG11" s="43">
        <f>+'Resumen-DiarioHorario-Solar'!AC1856</f>
        <v>9.9999999999997868E-3</v>
      </c>
      <c r="AH11" s="42">
        <f>+'Resumen-DiarioHorario-Solar'!AC1922</f>
        <v>0</v>
      </c>
      <c r="AI11" s="44">
        <f>+'Resumen-DiarioHorario-Solar'!AC1988</f>
        <v>0</v>
      </c>
      <c r="AJ11" s="58">
        <f>SUM(E11:AI11)</f>
        <v>155.56200000000001</v>
      </c>
      <c r="AK11" s="58"/>
      <c r="AL11" s="58"/>
    </row>
    <row r="12" spans="2:38" x14ac:dyDescent="0.3">
      <c r="B12" s="15" t="s">
        <v>38</v>
      </c>
      <c r="C12" s="50"/>
      <c r="D12" s="50"/>
      <c r="E12" s="43">
        <f>+'Resumen-DiarioHorario-Solar'!AC9</f>
        <v>0.21578333333333333</v>
      </c>
      <c r="F12" s="42">
        <f>+'Resumen-DiarioHorario-Solar'!AC75</f>
        <v>1.9666666666666647E-3</v>
      </c>
      <c r="G12" s="43">
        <f>+'Resumen-DiarioHorario-Solar'!AC141</f>
        <v>0.46248333333333314</v>
      </c>
      <c r="H12" s="42">
        <f>+'Resumen-DiarioHorario-Solar'!AC207</f>
        <v>1.3861833333333331</v>
      </c>
      <c r="I12" s="43">
        <f>+'Resumen-DiarioHorario-Solar'!AC273</f>
        <v>12.349066666666676</v>
      </c>
      <c r="J12" s="42">
        <f>+'Resumen-DiarioHorario-Solar'!AC339</f>
        <v>13.676533333333332</v>
      </c>
      <c r="K12" s="43">
        <f>+'Resumen-DiarioHorario-Solar'!AC405</f>
        <v>52.860966666666663</v>
      </c>
      <c r="L12" s="42">
        <f>+'Resumen-DiarioHorario-Solar'!AC471</f>
        <v>43.49083333333332</v>
      </c>
      <c r="M12" s="43">
        <f>+'Resumen-DiarioHorario-Solar'!AC537</f>
        <v>55.91641666666667</v>
      </c>
      <c r="N12" s="42">
        <f>+'Resumen-DiarioHorario-Solar'!AC603</f>
        <v>26.734033333333329</v>
      </c>
      <c r="O12" s="43">
        <f>+'Resumen-DiarioHorario-Solar'!AC669</f>
        <v>0.99803333333333355</v>
      </c>
      <c r="P12" s="42">
        <f>+'Resumen-DiarioHorario-Solar'!AC735</f>
        <v>3.00000000000001E-3</v>
      </c>
      <c r="Q12" s="43">
        <f>+'Resumen-DiarioHorario-Solar'!AC801</f>
        <v>0.30171666666666663</v>
      </c>
      <c r="R12" s="42">
        <f>+'Resumen-DiarioHorario-Solar'!AC867</f>
        <v>0.82553333333333323</v>
      </c>
      <c r="S12" s="43">
        <f>+'Resumen-DiarioHorario-Solar'!AC933</f>
        <v>6.3148999999999997</v>
      </c>
      <c r="T12" s="42">
        <f>+'Resumen-DiarioHorario-Solar'!AC999</f>
        <v>13.958549999999999</v>
      </c>
      <c r="U12" s="43">
        <f>+'Resumen-DiarioHorario-Solar'!AC1065</f>
        <v>16.538716666666666</v>
      </c>
      <c r="V12" s="42">
        <f>+'Resumen-DiarioHorario-Solar'!AC1131</f>
        <v>0.94028333333333347</v>
      </c>
      <c r="W12" s="43">
        <f>+'Resumen-DiarioHorario-Solar'!AC1197</f>
        <v>20.237883333333336</v>
      </c>
      <c r="X12" s="42">
        <f>+'Resumen-DiarioHorario-Solar'!AC1263</f>
        <v>26.922983333333335</v>
      </c>
      <c r="Y12" s="43">
        <f>+'Resumen-DiarioHorario-Solar'!AC1329</f>
        <v>34.651483333333331</v>
      </c>
      <c r="Z12" s="42">
        <f>+'Resumen-DiarioHorario-Solar'!AC1395</f>
        <v>11.348250000000002</v>
      </c>
      <c r="AA12" s="43">
        <f>+'Resumen-DiarioHorario-Solar'!AC1461</f>
        <v>0.30144999999999916</v>
      </c>
      <c r="AB12" s="42">
        <f>+'Resumen-DiarioHorario-Solar'!AC1527</f>
        <v>0</v>
      </c>
      <c r="AC12" s="43">
        <f>+'Resumen-DiarioHorario-Solar'!AC1593</f>
        <v>0.11399999999999899</v>
      </c>
      <c r="AD12" s="42">
        <f>+'Resumen-DiarioHorario-Solar'!AC1659</f>
        <v>0</v>
      </c>
      <c r="AE12" s="43">
        <f>+'Resumen-DiarioHorario-Solar'!AC1725</f>
        <v>0</v>
      </c>
      <c r="AF12" s="42">
        <f>+'Resumen-DiarioHorario-Solar'!AC1791</f>
        <v>0.27399999999999913</v>
      </c>
      <c r="AG12" s="43">
        <f>+'Resumen-DiarioHorario-Solar'!AC1857</f>
        <v>0.55999999999999872</v>
      </c>
      <c r="AH12" s="42">
        <f>+'Resumen-DiarioHorario-Solar'!AC1923</f>
        <v>0.11316666666666698</v>
      </c>
      <c r="AI12" s="44">
        <f>+'Resumen-DiarioHorario-Solar'!AC1989</f>
        <v>0.28299999999999947</v>
      </c>
      <c r="AJ12" s="58">
        <f t="shared" ref="AJ12:AJ23" si="2">SUM(E12:AI12)</f>
        <v>341.78121666666658</v>
      </c>
      <c r="AK12" s="58"/>
      <c r="AL12" s="58"/>
    </row>
    <row r="13" spans="2:38" x14ac:dyDescent="0.3">
      <c r="B13" s="15" t="s">
        <v>39</v>
      </c>
      <c r="C13" s="50"/>
      <c r="D13" s="50"/>
      <c r="E13" s="43">
        <f>+'Resumen-DiarioHorario-Solar'!AC10</f>
        <v>89.232000000000028</v>
      </c>
      <c r="F13" s="42">
        <f>+'Resumen-DiarioHorario-Solar'!AC76</f>
        <v>110.38433333333333</v>
      </c>
      <c r="G13" s="43">
        <f>+'Resumen-DiarioHorario-Solar'!AC142</f>
        <v>103.32299999999996</v>
      </c>
      <c r="H13" s="42">
        <f>+'Resumen-DiarioHorario-Solar'!AC208</f>
        <v>29.595666666666673</v>
      </c>
      <c r="I13" s="43">
        <f>+'Resumen-DiarioHorario-Solar'!AC274</f>
        <v>33.73716666666666</v>
      </c>
      <c r="J13" s="42">
        <f>+'Resumen-DiarioHorario-Solar'!AC340</f>
        <v>40.870000000000019</v>
      </c>
      <c r="K13" s="43">
        <f>+'Resumen-DiarioHorario-Solar'!AC406</f>
        <v>41.848333333333358</v>
      </c>
      <c r="L13" s="42">
        <f>+'Resumen-DiarioHorario-Solar'!AC472</f>
        <v>35.547833333333344</v>
      </c>
      <c r="M13" s="43">
        <f>+'Resumen-DiarioHorario-Solar'!AC538</f>
        <v>21.566499999999994</v>
      </c>
      <c r="N13" s="42">
        <f>+'Resumen-DiarioHorario-Solar'!AC604</f>
        <v>17.873999999999999</v>
      </c>
      <c r="O13" s="43">
        <f>+'Resumen-DiarioHorario-Solar'!AC670</f>
        <v>24.972499999999997</v>
      </c>
      <c r="P13" s="42">
        <f>+'Resumen-DiarioHorario-Solar'!AC736</f>
        <v>19.328500000000002</v>
      </c>
      <c r="Q13" s="43">
        <f>+'Resumen-DiarioHorario-Solar'!AC802</f>
        <v>60.045000000000016</v>
      </c>
      <c r="R13" s="42">
        <f>+'Resumen-DiarioHorario-Solar'!AC868</f>
        <v>163.92333333333326</v>
      </c>
      <c r="S13" s="43">
        <f>+'Resumen-DiarioHorario-Solar'!AC934</f>
        <v>71.209166666666661</v>
      </c>
      <c r="T13" s="42">
        <f>+'Resumen-DiarioHorario-Solar'!AC1000</f>
        <v>127.34949999999998</v>
      </c>
      <c r="U13" s="43">
        <f>+'Resumen-DiarioHorario-Solar'!AC1066</f>
        <v>50.897166666666656</v>
      </c>
      <c r="V13" s="42">
        <f>+'Resumen-DiarioHorario-Solar'!AC1132</f>
        <v>68.179333333333332</v>
      </c>
      <c r="W13" s="43">
        <f>+'Resumen-DiarioHorario-Solar'!AC1198</f>
        <v>61.644333333333329</v>
      </c>
      <c r="X13" s="42">
        <f>+'Resumen-DiarioHorario-Solar'!AC1264</f>
        <v>99.172166666666669</v>
      </c>
      <c r="Y13" s="43">
        <f>+'Resumen-DiarioHorario-Solar'!AC1330</f>
        <v>52.579333333333331</v>
      </c>
      <c r="Z13" s="42">
        <f>+'Resumen-DiarioHorario-Solar'!AC1396</f>
        <v>42.239833333333316</v>
      </c>
      <c r="AA13" s="43">
        <f>+'Resumen-DiarioHorario-Solar'!AC1462</f>
        <v>41.087666666666685</v>
      </c>
      <c r="AB13" s="42">
        <f>+'Resumen-DiarioHorario-Solar'!AC1528</f>
        <v>30.248499999999989</v>
      </c>
      <c r="AC13" s="43">
        <f>+'Resumen-DiarioHorario-Solar'!AC1594</f>
        <v>91.820333333333323</v>
      </c>
      <c r="AD13" s="42">
        <f>+'Resumen-DiarioHorario-Solar'!AC1660</f>
        <v>63.18533333333334</v>
      </c>
      <c r="AE13" s="43">
        <f>+'Resumen-DiarioHorario-Solar'!AC1726</f>
        <v>103.83016666666663</v>
      </c>
      <c r="AF13" s="42">
        <f>+'Resumen-DiarioHorario-Solar'!AC1792</f>
        <v>86.197666666666663</v>
      </c>
      <c r="AG13" s="43">
        <f>+'Resumen-DiarioHorario-Solar'!AC1858</f>
        <v>80.656666666666624</v>
      </c>
      <c r="AH13" s="42">
        <f>+'Resumen-DiarioHorario-Solar'!AC1924</f>
        <v>90.111833333333308</v>
      </c>
      <c r="AI13" s="44">
        <f>+'Resumen-DiarioHorario-Solar'!AC1990</f>
        <v>79.946666666666687</v>
      </c>
      <c r="AJ13" s="58">
        <f t="shared" si="2"/>
        <v>2032.6038333333333</v>
      </c>
      <c r="AK13" s="58"/>
      <c r="AL13" s="58"/>
    </row>
    <row r="14" spans="2:38" x14ac:dyDescent="0.3">
      <c r="B14" s="15" t="s">
        <v>40</v>
      </c>
      <c r="C14" s="50"/>
      <c r="D14" s="50"/>
      <c r="E14" s="43">
        <f>+'Resumen-DiarioHorario-Solar'!AC11</f>
        <v>709.68666666666672</v>
      </c>
      <c r="F14" s="42">
        <f>+'Resumen-DiarioHorario-Solar'!AC77</f>
        <v>390.89083333333332</v>
      </c>
      <c r="G14" s="43">
        <f>+'Resumen-DiarioHorario-Solar'!AC143</f>
        <v>422.01066666666662</v>
      </c>
      <c r="H14" s="42">
        <f>+'Resumen-DiarioHorario-Solar'!AC209</f>
        <v>751.20800000000031</v>
      </c>
      <c r="I14" s="43">
        <f>+'Resumen-DiarioHorario-Solar'!AC275</f>
        <v>538.77016666666657</v>
      </c>
      <c r="J14" s="42">
        <f>+'Resumen-DiarioHorario-Solar'!AC341</f>
        <v>503.89216666666653</v>
      </c>
      <c r="K14" s="43">
        <f>+'Resumen-DiarioHorario-Solar'!AC407</f>
        <v>817.01116666666667</v>
      </c>
      <c r="L14" s="42">
        <f>+'Resumen-DiarioHorario-Solar'!AC473</f>
        <v>324.5623333333333</v>
      </c>
      <c r="M14" s="43">
        <f>+'Resumen-DiarioHorario-Solar'!AC539</f>
        <v>424.86633333333333</v>
      </c>
      <c r="N14" s="42">
        <f>+'Resumen-DiarioHorario-Solar'!AC605</f>
        <v>382.82599999999991</v>
      </c>
      <c r="O14" s="43">
        <f>+'Resumen-DiarioHorario-Solar'!AC671</f>
        <v>427.60533333333353</v>
      </c>
      <c r="P14" s="42">
        <f>+'Resumen-DiarioHorario-Solar'!AC737</f>
        <v>238.62616666666662</v>
      </c>
      <c r="Q14" s="43">
        <f>+'Resumen-DiarioHorario-Solar'!AC803</f>
        <v>439.44166666666661</v>
      </c>
      <c r="R14" s="42">
        <f>+'Resumen-DiarioHorario-Solar'!AC869</f>
        <v>802.35199999999998</v>
      </c>
      <c r="S14" s="43">
        <f>+'Resumen-DiarioHorario-Solar'!AC935</f>
        <v>400.38200000000001</v>
      </c>
      <c r="T14" s="42">
        <f>+'Resumen-DiarioHorario-Solar'!AC1001</f>
        <v>405.1106666666667</v>
      </c>
      <c r="U14" s="43">
        <f>+'Resumen-DiarioHorario-Solar'!AC1067</f>
        <v>367.23216666666656</v>
      </c>
      <c r="V14" s="42">
        <f>+'Resumen-DiarioHorario-Solar'!AC1133</f>
        <v>352.2311666666667</v>
      </c>
      <c r="W14" s="43">
        <f>+'Resumen-DiarioHorario-Solar'!AC1199</f>
        <v>395.8221666666667</v>
      </c>
      <c r="X14" s="42">
        <f>+'Resumen-DiarioHorario-Solar'!AC1265</f>
        <v>349.31566666666669</v>
      </c>
      <c r="Y14" s="43">
        <f>+'Resumen-DiarioHorario-Solar'!AC1331</f>
        <v>396.5064999999999</v>
      </c>
      <c r="Z14" s="42">
        <f>+'Resumen-DiarioHorario-Solar'!AC1397</f>
        <v>89.694666666666649</v>
      </c>
      <c r="AA14" s="43">
        <f>+'Resumen-DiarioHorario-Solar'!AC1463</f>
        <v>170.68049999999999</v>
      </c>
      <c r="AB14" s="42">
        <f>+'Resumen-DiarioHorario-Solar'!AC1529</f>
        <v>83.583333333333357</v>
      </c>
      <c r="AC14" s="43">
        <f>+'Resumen-DiarioHorario-Solar'!AC1595</f>
        <v>32.431999999999995</v>
      </c>
      <c r="AD14" s="42">
        <f>+'Resumen-DiarioHorario-Solar'!AC1661</f>
        <v>393.46433333333334</v>
      </c>
      <c r="AE14" s="43">
        <f>+'Resumen-DiarioHorario-Solar'!AC1727</f>
        <v>548.1155</v>
      </c>
      <c r="AF14" s="42">
        <f>+'Resumen-DiarioHorario-Solar'!AC1793</f>
        <v>640.77449999999999</v>
      </c>
      <c r="AG14" s="43">
        <f>+'Resumen-DiarioHorario-Solar'!AC1859</f>
        <v>371.72116666666665</v>
      </c>
      <c r="AH14" s="42">
        <f>+'Resumen-DiarioHorario-Solar'!AC1925</f>
        <v>12.337999999999996</v>
      </c>
      <c r="AI14" s="44">
        <f>+'Resumen-DiarioHorario-Solar'!AC1991</f>
        <v>168.81433333333337</v>
      </c>
      <c r="AJ14" s="58">
        <f t="shared" si="2"/>
        <v>12351.968166666667</v>
      </c>
      <c r="AK14" s="58"/>
      <c r="AL14" s="58"/>
    </row>
    <row r="15" spans="2:38" x14ac:dyDescent="0.3">
      <c r="B15" s="15" t="s">
        <v>41</v>
      </c>
      <c r="C15" s="50"/>
      <c r="D15" s="50"/>
      <c r="E15" s="43">
        <f>+'Resumen-DiarioHorario-Solar'!AC12</f>
        <v>433.99366666666668</v>
      </c>
      <c r="F15" s="42">
        <f>+'Resumen-DiarioHorario-Solar'!AC78</f>
        <v>116.95433333333335</v>
      </c>
      <c r="G15" s="43">
        <f>+'Resumen-DiarioHorario-Solar'!AC144</f>
        <v>38.671166666666686</v>
      </c>
      <c r="H15" s="42">
        <f>+'Resumen-DiarioHorario-Solar'!AC210</f>
        <v>177.28299999999996</v>
      </c>
      <c r="I15" s="43">
        <f>+'Resumen-DiarioHorario-Solar'!AC276</f>
        <v>159.55183333333329</v>
      </c>
      <c r="J15" s="42">
        <f>+'Resumen-DiarioHorario-Solar'!AC342</f>
        <v>96.311333333333323</v>
      </c>
      <c r="K15" s="43">
        <f>+'Resumen-DiarioHorario-Solar'!AC408</f>
        <v>265.75400000000002</v>
      </c>
      <c r="L15" s="42">
        <f>+'Resumen-DiarioHorario-Solar'!AC474</f>
        <v>134.35049999999998</v>
      </c>
      <c r="M15" s="43">
        <f>+'Resumen-DiarioHorario-Solar'!AC540</f>
        <v>260.14033333333339</v>
      </c>
      <c r="N15" s="42">
        <f>+'Resumen-DiarioHorario-Solar'!AC606</f>
        <v>216.10266666666672</v>
      </c>
      <c r="O15" s="43">
        <f>+'Resumen-DiarioHorario-Solar'!AC672</f>
        <v>164.947</v>
      </c>
      <c r="P15" s="42">
        <f>+'Resumen-DiarioHorario-Solar'!AC738</f>
        <v>99.446666666666701</v>
      </c>
      <c r="Q15" s="43">
        <f>+'Resumen-DiarioHorario-Solar'!AC804</f>
        <v>67.163166666666712</v>
      </c>
      <c r="R15" s="42">
        <f>+'Resumen-DiarioHorario-Solar'!AC870</f>
        <v>231.54683333333338</v>
      </c>
      <c r="S15" s="43">
        <f>+'Resumen-DiarioHorario-Solar'!AC936</f>
        <v>210.41516666666669</v>
      </c>
      <c r="T15" s="42">
        <f>+'Resumen-DiarioHorario-Solar'!AC1002</f>
        <v>154.2773333333333</v>
      </c>
      <c r="U15" s="43">
        <f>+'Resumen-DiarioHorario-Solar'!AC1068</f>
        <v>165.94650000000001</v>
      </c>
      <c r="V15" s="42">
        <f>+'Resumen-DiarioHorario-Solar'!AC1134</f>
        <v>10.187666666666674</v>
      </c>
      <c r="W15" s="43">
        <f>+'Resumen-DiarioHorario-Solar'!AC1200</f>
        <v>33.69383333333333</v>
      </c>
      <c r="X15" s="42">
        <f>+'Resumen-DiarioHorario-Solar'!AC1266</f>
        <v>44.397833333333345</v>
      </c>
      <c r="Y15" s="43">
        <f>+'Resumen-DiarioHorario-Solar'!AC1332</f>
        <v>230.09383333333332</v>
      </c>
      <c r="Z15" s="42">
        <f>+'Resumen-DiarioHorario-Solar'!AC1398</f>
        <v>31.293499999999998</v>
      </c>
      <c r="AA15" s="43">
        <f>+'Resumen-DiarioHorario-Solar'!AC1464</f>
        <v>5.3994999999999997</v>
      </c>
      <c r="AB15" s="42">
        <f>+'Resumen-DiarioHorario-Solar'!AC1530</f>
        <v>341.04799999999994</v>
      </c>
      <c r="AC15" s="43">
        <f>+'Resumen-DiarioHorario-Solar'!AC1596</f>
        <v>158.05933333333334</v>
      </c>
      <c r="AD15" s="42">
        <f>+'Resumen-DiarioHorario-Solar'!AC1662</f>
        <v>20.434333333333321</v>
      </c>
      <c r="AE15" s="43">
        <f>+'Resumen-DiarioHorario-Solar'!AC1728</f>
        <v>280.15116666666671</v>
      </c>
      <c r="AF15" s="42">
        <f>+'Resumen-DiarioHorario-Solar'!AC1794</f>
        <v>341.21283333333326</v>
      </c>
      <c r="AG15" s="43">
        <f>+'Resumen-DiarioHorario-Solar'!AC1860</f>
        <v>47.677</v>
      </c>
      <c r="AH15" s="42">
        <f>+'Resumen-DiarioHorario-Solar'!AC1926</f>
        <v>164.05500000000001</v>
      </c>
      <c r="AI15" s="44">
        <f>+'Resumen-DiarioHorario-Solar'!AC1992</f>
        <v>149.94050000000007</v>
      </c>
      <c r="AJ15" s="58">
        <f t="shared" si="2"/>
        <v>4850.4998333333333</v>
      </c>
      <c r="AK15" s="58"/>
      <c r="AL15" s="58"/>
    </row>
    <row r="16" spans="2:38" x14ac:dyDescent="0.3">
      <c r="B16" s="15" t="s">
        <v>42</v>
      </c>
      <c r="C16" s="50"/>
      <c r="D16" s="50"/>
      <c r="E16" s="43">
        <f>+'Resumen-DiarioHorario-Solar'!AC13</f>
        <v>541.86839999999995</v>
      </c>
      <c r="F16" s="42">
        <f>+'Resumen-DiarioHorario-Solar'!AC79</f>
        <v>165.87735000000004</v>
      </c>
      <c r="G16" s="43">
        <f>+'Resumen-DiarioHorario-Solar'!AC145</f>
        <v>28.036600000000007</v>
      </c>
      <c r="H16" s="42">
        <f>+'Resumen-DiarioHorario-Solar'!AC211</f>
        <v>376.59806666666674</v>
      </c>
      <c r="I16" s="43">
        <f>+'Resumen-DiarioHorario-Solar'!AC277</f>
        <v>150.2063333333333</v>
      </c>
      <c r="J16" s="42">
        <f>+'Resumen-DiarioHorario-Solar'!AC343</f>
        <v>209.95308333333338</v>
      </c>
      <c r="K16" s="43">
        <f>+'Resumen-DiarioHorario-Solar'!AC409</f>
        <v>500.0020833333333</v>
      </c>
      <c r="L16" s="42">
        <f>+'Resumen-DiarioHorario-Solar'!AC475</f>
        <v>469.03533333333337</v>
      </c>
      <c r="M16" s="43">
        <f>+'Resumen-DiarioHorario-Solar'!AC541</f>
        <v>363.08428333333325</v>
      </c>
      <c r="N16" s="42">
        <f>+'Resumen-DiarioHorario-Solar'!AC607</f>
        <v>487.90424999999999</v>
      </c>
      <c r="O16" s="43">
        <f>+'Resumen-DiarioHorario-Solar'!AC673</f>
        <v>453.58596666666665</v>
      </c>
      <c r="P16" s="42">
        <f>+'Resumen-DiarioHorario-Solar'!AC739</f>
        <v>238.08999999999997</v>
      </c>
      <c r="Q16" s="43">
        <f>+'Resumen-DiarioHorario-Solar'!AC805</f>
        <v>163.21628333333334</v>
      </c>
      <c r="R16" s="42">
        <f>+'Resumen-DiarioHorario-Solar'!AC871</f>
        <v>466.38483333333329</v>
      </c>
      <c r="S16" s="43">
        <f>+'Resumen-DiarioHorario-Solar'!AC937</f>
        <v>251.02959999999999</v>
      </c>
      <c r="T16" s="42">
        <f>+'Resumen-DiarioHorario-Solar'!AC1003</f>
        <v>258.38798333333335</v>
      </c>
      <c r="U16" s="43">
        <f>+'Resumen-DiarioHorario-Solar'!AC1069</f>
        <v>178.46988333333337</v>
      </c>
      <c r="V16" s="42">
        <f>+'Resumen-DiarioHorario-Solar'!AC1135</f>
        <v>60.65553333333331</v>
      </c>
      <c r="W16" s="43">
        <f>+'Resumen-DiarioHorario-Solar'!AC1201</f>
        <v>71.392183333333335</v>
      </c>
      <c r="X16" s="42">
        <f>+'Resumen-DiarioHorario-Solar'!AC1267</f>
        <v>44.501766666666676</v>
      </c>
      <c r="Y16" s="43">
        <f>+'Resumen-DiarioHorario-Solar'!AC1333</f>
        <v>46.180783333333352</v>
      </c>
      <c r="Z16" s="42">
        <f>+'Resumen-DiarioHorario-Solar'!AC1399</f>
        <v>33.672350000000002</v>
      </c>
      <c r="AA16" s="43">
        <f>+'Resumen-DiarioHorario-Solar'!AC1465</f>
        <v>19.138050000000007</v>
      </c>
      <c r="AB16" s="42">
        <f>+'Resumen-DiarioHorario-Solar'!AC1531</f>
        <v>158.87991666666662</v>
      </c>
      <c r="AC16" s="43">
        <f>+'Resumen-DiarioHorario-Solar'!AC1597</f>
        <v>320.57391666666661</v>
      </c>
      <c r="AD16" s="42">
        <f>+'Resumen-DiarioHorario-Solar'!AC1663</f>
        <v>19.036166666666674</v>
      </c>
      <c r="AE16" s="43">
        <f>+'Resumen-DiarioHorario-Solar'!AC1729</f>
        <v>174.79016666666666</v>
      </c>
      <c r="AF16" s="42">
        <f>+'Resumen-DiarioHorario-Solar'!AC1795</f>
        <v>296.94966666666659</v>
      </c>
      <c r="AG16" s="43">
        <f>+'Resumen-DiarioHorario-Solar'!AC1861</f>
        <v>0.31866666666666721</v>
      </c>
      <c r="AH16" s="42">
        <f>+'Resumen-DiarioHorario-Solar'!AC1927</f>
        <v>34.049499999999995</v>
      </c>
      <c r="AI16" s="44">
        <f>+'Resumen-DiarioHorario-Solar'!AC1993</f>
        <v>137.2021666666667</v>
      </c>
      <c r="AJ16" s="58">
        <f t="shared" si="2"/>
        <v>6719.0711666666657</v>
      </c>
      <c r="AK16" s="58"/>
      <c r="AL16" s="58"/>
    </row>
    <row r="17" spans="2:38" x14ac:dyDescent="0.3">
      <c r="B17" s="15" t="s">
        <v>43</v>
      </c>
      <c r="C17" s="50"/>
      <c r="D17" s="50"/>
      <c r="E17" s="43">
        <f>+'Resumen-DiarioHorario-Solar'!AC14</f>
        <v>446.56699999999995</v>
      </c>
      <c r="F17" s="42">
        <f>+'Resumen-DiarioHorario-Solar'!AC80</f>
        <v>305.53933333333333</v>
      </c>
      <c r="G17" s="43">
        <f>+'Resumen-DiarioHorario-Solar'!AC146</f>
        <v>275.91533333333325</v>
      </c>
      <c r="H17" s="42">
        <f>+'Resumen-DiarioHorario-Solar'!AC212</f>
        <v>99.649666666666647</v>
      </c>
      <c r="I17" s="43">
        <f>+'Resumen-DiarioHorario-Solar'!AC278</f>
        <v>146.13283333333334</v>
      </c>
      <c r="J17" s="42">
        <f>+'Resumen-DiarioHorario-Solar'!AC344</f>
        <v>161.56299999999993</v>
      </c>
      <c r="K17" s="43">
        <f>+'Resumen-DiarioHorario-Solar'!AC410</f>
        <v>392.27</v>
      </c>
      <c r="L17" s="42">
        <f>+'Resumen-DiarioHorario-Solar'!AC476</f>
        <v>321.77566666666672</v>
      </c>
      <c r="M17" s="43">
        <f>+'Resumen-DiarioHorario-Solar'!AC542</f>
        <v>389.89583333333331</v>
      </c>
      <c r="N17" s="42">
        <f>+'Resumen-DiarioHorario-Solar'!AC608</f>
        <v>341.69333333333338</v>
      </c>
      <c r="O17" s="43">
        <f>+'Resumen-DiarioHorario-Solar'!AC674</f>
        <v>365.49033333333324</v>
      </c>
      <c r="P17" s="42">
        <f>+'Resumen-DiarioHorario-Solar'!AC740</f>
        <v>166.85966666666664</v>
      </c>
      <c r="Q17" s="43">
        <f>+'Resumen-DiarioHorario-Solar'!AC806</f>
        <v>363.32249999999999</v>
      </c>
      <c r="R17" s="42">
        <f>+'Resumen-DiarioHorario-Solar'!AC872</f>
        <v>443.08183333333341</v>
      </c>
      <c r="S17" s="43">
        <f>+'Resumen-DiarioHorario-Solar'!AC938</f>
        <v>257.0455</v>
      </c>
      <c r="T17" s="42">
        <f>+'Resumen-DiarioHorario-Solar'!AC1004</f>
        <v>156.46533333333332</v>
      </c>
      <c r="U17" s="43">
        <f>+'Resumen-DiarioHorario-Solar'!AC1070</f>
        <v>260.49149999999992</v>
      </c>
      <c r="V17" s="42">
        <f>+'Resumen-DiarioHorario-Solar'!AC1136</f>
        <v>189.20983333333331</v>
      </c>
      <c r="W17" s="43">
        <f>+'Resumen-DiarioHorario-Solar'!AC1202</f>
        <v>198.66133333333332</v>
      </c>
      <c r="X17" s="42">
        <f>+'Resumen-DiarioHorario-Solar'!AC1268</f>
        <v>257.68066666666664</v>
      </c>
      <c r="Y17" s="43">
        <f>+'Resumen-DiarioHorario-Solar'!AC1334</f>
        <v>401.81350000000015</v>
      </c>
      <c r="Z17" s="42">
        <f>+'Resumen-DiarioHorario-Solar'!AC1400</f>
        <v>95.236833333333323</v>
      </c>
      <c r="AA17" s="43">
        <f>+'Resumen-DiarioHorario-Solar'!AC1466</f>
        <v>75.846833333333308</v>
      </c>
      <c r="AB17" s="42">
        <f>+'Resumen-DiarioHorario-Solar'!AC1532</f>
        <v>200.54700000000011</v>
      </c>
      <c r="AC17" s="43">
        <f>+'Resumen-DiarioHorario-Solar'!AC1598</f>
        <v>123.80866666666675</v>
      </c>
      <c r="AD17" s="42">
        <f>+'Resumen-DiarioHorario-Solar'!AC1664</f>
        <v>93.926166666666617</v>
      </c>
      <c r="AE17" s="43">
        <f>+'Resumen-DiarioHorario-Solar'!AC1730</f>
        <v>249.63433333333327</v>
      </c>
      <c r="AF17" s="42">
        <f>+'Resumen-DiarioHorario-Solar'!AC1796</f>
        <v>335.40366666666677</v>
      </c>
      <c r="AG17" s="43">
        <f>+'Resumen-DiarioHorario-Solar'!AC1862</f>
        <v>62.115166666666681</v>
      </c>
      <c r="AH17" s="42">
        <f>+'Resumen-DiarioHorario-Solar'!AC1928</f>
        <v>50.49616666666666</v>
      </c>
      <c r="AI17" s="44">
        <f>+'Resumen-DiarioHorario-Solar'!AC1994</f>
        <v>126.08066666666664</v>
      </c>
      <c r="AJ17" s="58">
        <f t="shared" si="2"/>
        <v>7354.219500000002</v>
      </c>
      <c r="AK17" s="58"/>
      <c r="AL17" s="58"/>
    </row>
    <row r="18" spans="2:38" x14ac:dyDescent="0.3">
      <c r="B18" s="15" t="s">
        <v>44</v>
      </c>
      <c r="C18" s="50"/>
      <c r="D18" s="50"/>
      <c r="E18" s="43">
        <f>+'Resumen-DiarioHorario-Solar'!AC15</f>
        <v>291.06549999999993</v>
      </c>
      <c r="F18" s="42">
        <f>+'Resumen-DiarioHorario-Solar'!AC81</f>
        <v>55.539333333333317</v>
      </c>
      <c r="G18" s="43">
        <f>+'Resumen-DiarioHorario-Solar'!AC147</f>
        <v>12.101666666666652</v>
      </c>
      <c r="H18" s="42">
        <f>+'Resumen-DiarioHorario-Solar'!AC213</f>
        <v>5.2948333333333313</v>
      </c>
      <c r="I18" s="43">
        <f>+'Resumen-DiarioHorario-Solar'!AC279</f>
        <v>58.073500000000003</v>
      </c>
      <c r="J18" s="42">
        <f>+'Resumen-DiarioHorario-Solar'!AC345</f>
        <v>7.8734999999999982</v>
      </c>
      <c r="K18" s="43">
        <f>+'Resumen-DiarioHorario-Solar'!AC411</f>
        <v>142.50916666666666</v>
      </c>
      <c r="L18" s="42">
        <f>+'Resumen-DiarioHorario-Solar'!AC477</f>
        <v>116.90733333333334</v>
      </c>
      <c r="M18" s="43">
        <f>+'Resumen-DiarioHorario-Solar'!AC543</f>
        <v>334.77816666666661</v>
      </c>
      <c r="N18" s="42">
        <f>+'Resumen-DiarioHorario-Solar'!AC609</f>
        <v>273.35966666666667</v>
      </c>
      <c r="O18" s="43">
        <f>+'Resumen-DiarioHorario-Solar'!AC675</f>
        <v>175.22149999999999</v>
      </c>
      <c r="P18" s="42">
        <f>+'Resumen-DiarioHorario-Solar'!AC741</f>
        <v>0.14516666666666669</v>
      </c>
      <c r="Q18" s="43">
        <f>+'Resumen-DiarioHorario-Solar'!AC807</f>
        <v>14.351999999999999</v>
      </c>
      <c r="R18" s="42">
        <f>+'Resumen-DiarioHorario-Solar'!AC873</f>
        <v>131.89399999999998</v>
      </c>
      <c r="S18" s="43">
        <f>+'Resumen-DiarioHorario-Solar'!AC939</f>
        <v>5.2256666666666689</v>
      </c>
      <c r="T18" s="42">
        <f>+'Resumen-DiarioHorario-Solar'!AC1005</f>
        <v>124.06616666666667</v>
      </c>
      <c r="U18" s="43">
        <f>+'Resumen-DiarioHorario-Solar'!AC1071</f>
        <v>69.651499999999999</v>
      </c>
      <c r="V18" s="42">
        <f>+'Resumen-DiarioHorario-Solar'!AC1137</f>
        <v>0.88850000000000184</v>
      </c>
      <c r="W18" s="43">
        <f>+'Resumen-DiarioHorario-Solar'!AC1203</f>
        <v>145.78933333333333</v>
      </c>
      <c r="X18" s="42">
        <f>+'Resumen-DiarioHorario-Solar'!AC1269</f>
        <v>3.7016666666666715</v>
      </c>
      <c r="Y18" s="43">
        <f>+'Resumen-DiarioHorario-Solar'!AC1335</f>
        <v>436.29650000000004</v>
      </c>
      <c r="Z18" s="42">
        <f>+'Resumen-DiarioHorario-Solar'!AC1401</f>
        <v>42.833500000000008</v>
      </c>
      <c r="AA18" s="43">
        <f>+'Resumen-DiarioHorario-Solar'!AC1467</f>
        <v>0.18816666666666654</v>
      </c>
      <c r="AB18" s="42">
        <f>+'Resumen-DiarioHorario-Solar'!AC1533</f>
        <v>205.28166666666661</v>
      </c>
      <c r="AC18" s="43">
        <f>+'Resumen-DiarioHorario-Solar'!AC1599</f>
        <v>22.453666666666656</v>
      </c>
      <c r="AD18" s="42">
        <f>+'Resumen-DiarioHorario-Solar'!AC1665</f>
        <v>85.222500000000011</v>
      </c>
      <c r="AE18" s="43">
        <f>+'Resumen-DiarioHorario-Solar'!AC1731</f>
        <v>309.17516666666666</v>
      </c>
      <c r="AF18" s="42">
        <f>+'Resumen-DiarioHorario-Solar'!AC1797</f>
        <v>383.70099999999996</v>
      </c>
      <c r="AG18" s="43">
        <f>+'Resumen-DiarioHorario-Solar'!AC1863</f>
        <v>45.724833333333336</v>
      </c>
      <c r="AH18" s="42">
        <f>+'Resumen-DiarioHorario-Solar'!AC1929</f>
        <v>78.703333333333333</v>
      </c>
      <c r="AI18" s="44">
        <f>+'Resumen-DiarioHorario-Solar'!AC1995</f>
        <v>163.54816666666665</v>
      </c>
      <c r="AJ18" s="58">
        <f t="shared" si="2"/>
        <v>3741.5666666666666</v>
      </c>
      <c r="AK18" s="58"/>
      <c r="AL18" s="58"/>
    </row>
    <row r="19" spans="2:38" x14ac:dyDescent="0.3">
      <c r="B19" s="15" t="s">
        <v>45</v>
      </c>
      <c r="C19" s="50"/>
      <c r="D19" s="50"/>
      <c r="E19" s="43">
        <f>+'Resumen-DiarioHorario-Solar'!AC16</f>
        <v>129.70203333333333</v>
      </c>
      <c r="F19" s="42">
        <f>+'Resumen-DiarioHorario-Solar'!AC82</f>
        <v>21.186716666666669</v>
      </c>
      <c r="G19" s="43">
        <f>+'Resumen-DiarioHorario-Solar'!AC148</f>
        <v>21.368633333333328</v>
      </c>
      <c r="H19" s="42">
        <f>+'Resumen-DiarioHorario-Solar'!AC214</f>
        <v>64.506099999999989</v>
      </c>
      <c r="I19" s="43">
        <f>+'Resumen-DiarioHorario-Solar'!AC280</f>
        <v>54.960800000000013</v>
      </c>
      <c r="J19" s="42">
        <f>+'Resumen-DiarioHorario-Solar'!AC346</f>
        <v>13.637983333333329</v>
      </c>
      <c r="K19" s="43">
        <f>+'Resumen-DiarioHorario-Solar'!AC412</f>
        <v>18.817700000000002</v>
      </c>
      <c r="L19" s="42">
        <f>+'Resumen-DiarioHorario-Solar'!AC478</f>
        <v>15.1929</v>
      </c>
      <c r="M19" s="43">
        <f>+'Resumen-DiarioHorario-Solar'!AC544</f>
        <v>26.028366666666667</v>
      </c>
      <c r="N19" s="42">
        <f>+'Resumen-DiarioHorario-Solar'!AC610</f>
        <v>18.936883333333341</v>
      </c>
      <c r="O19" s="43">
        <f>+'Resumen-DiarioHorario-Solar'!AC676</f>
        <v>42.536533333333345</v>
      </c>
      <c r="P19" s="42">
        <f>+'Resumen-DiarioHorario-Solar'!AC742</f>
        <v>13.453333333333337</v>
      </c>
      <c r="Q19" s="43">
        <f>+'Resumen-DiarioHorario-Solar'!AC808</f>
        <v>79.367533333333327</v>
      </c>
      <c r="R19" s="42">
        <f>+'Resumen-DiarioHorario-Solar'!AC874</f>
        <v>176.89730000000003</v>
      </c>
      <c r="S19" s="43">
        <f>+'Resumen-DiarioHorario-Solar'!AC940</f>
        <v>131.12168333333327</v>
      </c>
      <c r="T19" s="42">
        <f>+'Resumen-DiarioHorario-Solar'!AC1006</f>
        <v>22.936166666666665</v>
      </c>
      <c r="U19" s="43">
        <f>+'Resumen-DiarioHorario-Solar'!AC1072</f>
        <v>59.995983333333342</v>
      </c>
      <c r="V19" s="42">
        <f>+'Resumen-DiarioHorario-Solar'!AC1138</f>
        <v>13.759699999999997</v>
      </c>
      <c r="W19" s="43">
        <f>+'Resumen-DiarioHorario-Solar'!AC1204</f>
        <v>22.116183333333328</v>
      </c>
      <c r="X19" s="42">
        <f>+'Resumen-DiarioHorario-Solar'!AC1270</f>
        <v>30.047216666666667</v>
      </c>
      <c r="Y19" s="43">
        <f>+'Resumen-DiarioHorario-Solar'!AC1336</f>
        <v>21.110866666666652</v>
      </c>
      <c r="Z19" s="42">
        <f>+'Resumen-DiarioHorario-Solar'!AC1402</f>
        <v>14.181916666666663</v>
      </c>
      <c r="AA19" s="43">
        <f>+'Resumen-DiarioHorario-Solar'!AC1468</f>
        <v>8.5807833333333292</v>
      </c>
      <c r="AB19" s="42">
        <f>+'Resumen-DiarioHorario-Solar'!AC1534</f>
        <v>86.864783333333321</v>
      </c>
      <c r="AC19" s="43">
        <f>+'Resumen-DiarioHorario-Solar'!AC1600</f>
        <v>41.84308333333334</v>
      </c>
      <c r="AD19" s="42">
        <f>+'Resumen-DiarioHorario-Solar'!AC1666</f>
        <v>6.2930000000000019</v>
      </c>
      <c r="AE19" s="43">
        <f>+'Resumen-DiarioHorario-Solar'!AC1732</f>
        <v>43.660033333333345</v>
      </c>
      <c r="AF19" s="42">
        <f>+'Resumen-DiarioHorario-Solar'!AC1798</f>
        <v>51.615433333333328</v>
      </c>
      <c r="AG19" s="43">
        <f>+'Resumen-DiarioHorario-Solar'!AC1864</f>
        <v>19.490483333333341</v>
      </c>
      <c r="AH19" s="42">
        <f>+'Resumen-DiarioHorario-Solar'!AC1930</f>
        <v>45.845133333333344</v>
      </c>
      <c r="AI19" s="44">
        <f>+'Resumen-DiarioHorario-Solar'!AC1996</f>
        <v>53.976399999999984</v>
      </c>
      <c r="AJ19" s="58">
        <f t="shared" si="2"/>
        <v>1370.0316666666665</v>
      </c>
      <c r="AK19" s="58"/>
      <c r="AL19" s="58"/>
    </row>
    <row r="20" spans="2:38" x14ac:dyDescent="0.3">
      <c r="B20" s="15" t="s">
        <v>46</v>
      </c>
      <c r="C20" s="50"/>
      <c r="D20" s="50"/>
      <c r="E20" s="43">
        <f>+'Resumen-DiarioHorario-Solar'!AC17</f>
        <v>283.32400000000001</v>
      </c>
      <c r="F20" s="42">
        <f>+'Resumen-DiarioHorario-Solar'!AC83</f>
        <v>159.88083333333336</v>
      </c>
      <c r="G20" s="43">
        <f>+'Resumen-DiarioHorario-Solar'!AC149</f>
        <v>71.841833333333369</v>
      </c>
      <c r="H20" s="42">
        <f>+'Resumen-DiarioHorario-Solar'!AC215</f>
        <v>19.491499999999998</v>
      </c>
      <c r="I20" s="43">
        <f>+'Resumen-DiarioHorario-Solar'!AC281</f>
        <v>85.204499999999982</v>
      </c>
      <c r="J20" s="42">
        <f>+'Resumen-DiarioHorario-Solar'!AC347</f>
        <v>132.50933333333333</v>
      </c>
      <c r="K20" s="43">
        <f>+'Resumen-DiarioHorario-Solar'!AC413</f>
        <v>376.39566666666661</v>
      </c>
      <c r="L20" s="42">
        <f>+'Resumen-DiarioHorario-Solar'!AC479</f>
        <v>242.05449999999996</v>
      </c>
      <c r="M20" s="43">
        <f>+'Resumen-DiarioHorario-Solar'!AC545</f>
        <v>392.06466666666671</v>
      </c>
      <c r="N20" s="42">
        <f>+'Resumen-DiarioHorario-Solar'!AC611</f>
        <v>190.15249999999997</v>
      </c>
      <c r="O20" s="43">
        <f>+'Resumen-DiarioHorario-Solar'!AC677</f>
        <v>270.85383333333328</v>
      </c>
      <c r="P20" s="42">
        <f>+'Resumen-DiarioHorario-Solar'!AC743</f>
        <v>121.35949999999993</v>
      </c>
      <c r="Q20" s="43">
        <f>+'Resumen-DiarioHorario-Solar'!AC809</f>
        <v>351.55516666666671</v>
      </c>
      <c r="R20" s="42">
        <f>+'Resumen-DiarioHorario-Solar'!AC875</f>
        <v>475.57833333333343</v>
      </c>
      <c r="S20" s="43">
        <f>+'Resumen-DiarioHorario-Solar'!AC941</f>
        <v>228.92599999999996</v>
      </c>
      <c r="T20" s="42">
        <f>+'Resumen-DiarioHorario-Solar'!AC1007</f>
        <v>263.60199999999998</v>
      </c>
      <c r="U20" s="43">
        <f>+'Resumen-DiarioHorario-Solar'!AC1073</f>
        <v>113.63516666666665</v>
      </c>
      <c r="V20" s="42">
        <f>+'Resumen-DiarioHorario-Solar'!AC1139</f>
        <v>151.40866666666668</v>
      </c>
      <c r="W20" s="43">
        <f>+'Resumen-DiarioHorario-Solar'!AC1205</f>
        <v>70.033833333333277</v>
      </c>
      <c r="X20" s="42">
        <f>+'Resumen-DiarioHorario-Solar'!AC1271</f>
        <v>9.4524999999999988</v>
      </c>
      <c r="Y20" s="43">
        <f>+'Resumen-DiarioHorario-Solar'!AC1337</f>
        <v>100.62016666666666</v>
      </c>
      <c r="Z20" s="42">
        <f>+'Resumen-DiarioHorario-Solar'!AC1403</f>
        <v>63.441333333333318</v>
      </c>
      <c r="AA20" s="43">
        <f>+'Resumen-DiarioHorario-Solar'!AC1469</f>
        <v>112.88350000000005</v>
      </c>
      <c r="AB20" s="42">
        <f>+'Resumen-DiarioHorario-Solar'!AC1535</f>
        <v>227.95099999999994</v>
      </c>
      <c r="AC20" s="43">
        <f>+'Resumen-DiarioHorario-Solar'!AC1601</f>
        <v>188.01166666666657</v>
      </c>
      <c r="AD20" s="42">
        <f>+'Resumen-DiarioHorario-Solar'!AC1667</f>
        <v>53.036166666666645</v>
      </c>
      <c r="AE20" s="43">
        <f>+'Resumen-DiarioHorario-Solar'!AC1733</f>
        <v>318.72323333333333</v>
      </c>
      <c r="AF20" s="42">
        <f>+'Resumen-DiarioHorario-Solar'!AC1799</f>
        <v>371.87016666666671</v>
      </c>
      <c r="AG20" s="43">
        <f>+'Resumen-DiarioHorario-Solar'!AC1865</f>
        <v>96.183033333333299</v>
      </c>
      <c r="AH20" s="42">
        <f>+'Resumen-DiarioHorario-Solar'!AC1931</f>
        <v>139.44904999999997</v>
      </c>
      <c r="AI20" s="44">
        <f>+'Resumen-DiarioHorario-Solar'!AC1997</f>
        <v>252.56380000000001</v>
      </c>
      <c r="AJ20" s="58">
        <f t="shared" si="2"/>
        <v>5934.0574499999993</v>
      </c>
      <c r="AK20" s="58"/>
      <c r="AL20" s="58"/>
    </row>
    <row r="21" spans="2:38" x14ac:dyDescent="0.3">
      <c r="B21" s="15" t="s">
        <v>47</v>
      </c>
      <c r="C21" s="50"/>
      <c r="D21" s="50"/>
      <c r="E21" s="43">
        <f>+'Resumen-DiarioHorario-Solar'!AC18</f>
        <v>248.41399999999987</v>
      </c>
      <c r="F21" s="42">
        <f>+'Resumen-DiarioHorario-Solar'!AC84</f>
        <v>242.90399999999988</v>
      </c>
      <c r="G21" s="43">
        <f>+'Resumen-DiarioHorario-Solar'!AC150</f>
        <v>239.00349999999989</v>
      </c>
      <c r="H21" s="42">
        <f>+'Resumen-DiarioHorario-Solar'!AC216</f>
        <v>238.95226666666659</v>
      </c>
      <c r="I21" s="43">
        <f>+'Resumen-DiarioHorario-Solar'!AC282</f>
        <v>249.3419999999999</v>
      </c>
      <c r="J21" s="42">
        <f>+'Resumen-DiarioHorario-Solar'!AC348</f>
        <v>249.22599999999991</v>
      </c>
      <c r="K21" s="43">
        <f>+'Resumen-DiarioHorario-Solar'!AC414</f>
        <v>249.22599999999986</v>
      </c>
      <c r="L21" s="42">
        <f>+'Resumen-DiarioHorario-Solar'!AC480</f>
        <v>190.58799999999994</v>
      </c>
      <c r="M21" s="43">
        <f>+'Resumen-DiarioHorario-Solar'!AC546</f>
        <v>200.27399999999997</v>
      </c>
      <c r="N21" s="42">
        <f>+'Resumen-DiarioHorario-Solar'!AC612</f>
        <v>232.23200000000006</v>
      </c>
      <c r="O21" s="43">
        <f>+'Resumen-DiarioHorario-Solar'!AC678</f>
        <v>234.04159999999993</v>
      </c>
      <c r="P21" s="42">
        <f>+'Resumen-DiarioHorario-Solar'!AC744</f>
        <v>221.07333333333341</v>
      </c>
      <c r="Q21" s="43">
        <f>+'Resumen-DiarioHorario-Solar'!AC810</f>
        <v>240.4679999999999</v>
      </c>
      <c r="R21" s="42">
        <f>+'Resumen-DiarioHorario-Solar'!AC876</f>
        <v>240.75800000000001</v>
      </c>
      <c r="S21" s="43">
        <f>+'Resumen-DiarioHorario-Solar'!AC942</f>
        <v>222.46480000000003</v>
      </c>
      <c r="T21" s="42">
        <f>+'Resumen-DiarioHorario-Solar'!AC1008</f>
        <v>226.77903333333325</v>
      </c>
      <c r="U21" s="43">
        <f>+'Resumen-DiarioHorario-Solar'!AC1074</f>
        <v>161.00799999999992</v>
      </c>
      <c r="V21" s="42">
        <f>+'Resumen-DiarioHorario-Solar'!AC1140</f>
        <v>196.99699999999999</v>
      </c>
      <c r="W21" s="43">
        <f>+'Resumen-DiarioHorario-Solar'!AC1206</f>
        <v>151.46700000000004</v>
      </c>
      <c r="X21" s="42">
        <f>+'Resumen-DiarioHorario-Solar'!AC1272</f>
        <v>126.72226666666666</v>
      </c>
      <c r="Y21" s="43">
        <f>+'Resumen-DiarioHorario-Solar'!AC1338</f>
        <v>151.14800000000002</v>
      </c>
      <c r="Z21" s="42">
        <f>+'Resumen-DiarioHorario-Solar'!AC1404</f>
        <v>196.41796666666662</v>
      </c>
      <c r="AA21" s="43">
        <f>+'Resumen-DiarioHorario-Solar'!AC1470</f>
        <v>149.43893333333327</v>
      </c>
      <c r="AB21" s="42">
        <f>+'Resumen-DiarioHorario-Solar'!AC1536</f>
        <v>239.40079999999989</v>
      </c>
      <c r="AC21" s="43">
        <f>+'Resumen-DiarioHorario-Solar'!AC1602</f>
        <v>217.42266666666654</v>
      </c>
      <c r="AD21" s="42">
        <f>+'Resumen-DiarioHorario-Solar'!AC1668</f>
        <v>164.97519999999986</v>
      </c>
      <c r="AE21" s="43">
        <f>+'Resumen-DiarioHorario-Solar'!AC1734</f>
        <v>229.66839999999991</v>
      </c>
      <c r="AF21" s="42">
        <f>+'Resumen-DiarioHorario-Solar'!AC1800</f>
        <v>231.04493333333323</v>
      </c>
      <c r="AG21" s="43">
        <f>+'Resumen-DiarioHorario-Solar'!AC1866</f>
        <v>221.88866666666658</v>
      </c>
      <c r="AH21" s="42">
        <f>+'Resumen-DiarioHorario-Solar'!AC1932</f>
        <v>140.23336666666657</v>
      </c>
      <c r="AI21" s="44">
        <f>+'Resumen-DiarioHorario-Solar'!AC1998</f>
        <v>211.8662666666666</v>
      </c>
      <c r="AJ21" s="58">
        <f t="shared" si="2"/>
        <v>6515.4459999999972</v>
      </c>
      <c r="AK21" s="58"/>
      <c r="AL21" s="58"/>
    </row>
    <row r="22" spans="2:38" x14ac:dyDescent="0.3">
      <c r="B22" s="15" t="s">
        <v>48</v>
      </c>
      <c r="C22" s="50"/>
      <c r="D22" s="50"/>
      <c r="E22" s="43">
        <f>+'Resumen-DiarioHorario-Solar'!AC19</f>
        <v>179.88599999999994</v>
      </c>
      <c r="F22" s="42">
        <f>+'Resumen-DiarioHorario-Solar'!AC85</f>
        <v>175.89599999999987</v>
      </c>
      <c r="G22" s="43">
        <f>+'Resumen-DiarioHorario-Solar'!AC151</f>
        <v>173.07149999999987</v>
      </c>
      <c r="H22" s="42">
        <f>+'Resumen-DiarioHorario-Solar'!AC217</f>
        <v>173.03439999999998</v>
      </c>
      <c r="I22" s="43">
        <f>+'Resumen-DiarioHorario-Solar'!AC283</f>
        <v>180.55799999999988</v>
      </c>
      <c r="J22" s="42">
        <f>+'Resumen-DiarioHorario-Solar'!AC349</f>
        <v>180.47399999999985</v>
      </c>
      <c r="K22" s="43">
        <f>+'Resumen-DiarioHorario-Solar'!AC415</f>
        <v>180.47399999999988</v>
      </c>
      <c r="L22" s="42">
        <f>+'Resumen-DiarioHorario-Solar'!AC481</f>
        <v>0</v>
      </c>
      <c r="M22" s="43">
        <f>+'Resumen-DiarioHorario-Solar'!AC547</f>
        <v>0</v>
      </c>
      <c r="N22" s="42">
        <f>+'Resumen-DiarioHorario-Solar'!AC613</f>
        <v>0</v>
      </c>
      <c r="O22" s="43">
        <f>+'Resumen-DiarioHorario-Solar'!AC679</f>
        <v>169.47839999999997</v>
      </c>
      <c r="P22" s="42">
        <f>+'Resumen-DiarioHorario-Solar'!AC745</f>
        <v>0</v>
      </c>
      <c r="Q22" s="43">
        <f>+'Resumen-DiarioHorario-Solar'!AC811</f>
        <v>0</v>
      </c>
      <c r="R22" s="42">
        <f>+'Resumen-DiarioHorario-Solar'!AC877</f>
        <v>0</v>
      </c>
      <c r="S22" s="43">
        <f>+'Resumen-DiarioHorario-Solar'!AC943</f>
        <v>161.09519999999995</v>
      </c>
      <c r="T22" s="42">
        <f>+'Resumen-DiarioHorario-Solar'!AC1009</f>
        <v>0</v>
      </c>
      <c r="U22" s="43">
        <f>+'Resumen-DiarioHorario-Solar'!AC1075</f>
        <v>0</v>
      </c>
      <c r="V22" s="42">
        <f>+'Resumen-DiarioHorario-Solar'!AC1141</f>
        <v>142.65299999999996</v>
      </c>
      <c r="W22" s="43">
        <f>+'Resumen-DiarioHorario-Solar'!AC1207</f>
        <v>109.68299999999996</v>
      </c>
      <c r="X22" s="42">
        <f>+'Resumen-DiarioHorario-Solar'!AC1273</f>
        <v>91.764399999999981</v>
      </c>
      <c r="Y22" s="43">
        <f>+'Resumen-DiarioHorario-Solar'!AC1339</f>
        <v>109.45200000000003</v>
      </c>
      <c r="Z22" s="42">
        <f>+'Resumen-DiarioHorario-Solar'!AC1405</f>
        <v>142.23370000000003</v>
      </c>
      <c r="AA22" s="43">
        <f>+'Resumen-DiarioHorario-Solar'!AC1471</f>
        <v>108.21440000000004</v>
      </c>
      <c r="AB22" s="42">
        <f>+'Resumen-DiarioHorario-Solar'!AC1537</f>
        <v>173.35919999999999</v>
      </c>
      <c r="AC22" s="43">
        <f>+'Resumen-DiarioHorario-Solar'!AC1603</f>
        <v>157.44399999999987</v>
      </c>
      <c r="AD22" s="42">
        <f>+'Resumen-DiarioHorario-Solar'!AC1669</f>
        <v>119.46479999999993</v>
      </c>
      <c r="AE22" s="43">
        <f>+'Resumen-DiarioHorario-Solar'!AC1735</f>
        <v>166.31159999999986</v>
      </c>
      <c r="AF22" s="42">
        <f>+'Resumen-DiarioHorario-Solar'!AC1801</f>
        <v>167.30839999999989</v>
      </c>
      <c r="AG22" s="43">
        <f>+'Resumen-DiarioHorario-Solar'!AC1867</f>
        <v>160.67799999999988</v>
      </c>
      <c r="AH22" s="42">
        <f>+'Resumen-DiarioHorario-Solar'!AC1933</f>
        <v>101.54829999999993</v>
      </c>
      <c r="AI22" s="44">
        <f>+'Resumen-DiarioHorario-Solar'!AC1999</f>
        <v>153.4203999999998</v>
      </c>
      <c r="AJ22" s="58">
        <f t="shared" si="2"/>
        <v>3477.5026999999986</v>
      </c>
      <c r="AK22" s="58"/>
      <c r="AL22" s="58"/>
    </row>
    <row r="23" spans="2:38" x14ac:dyDescent="0.3">
      <c r="B23" s="15" t="s">
        <v>49</v>
      </c>
      <c r="C23" s="50"/>
      <c r="D23" s="50"/>
      <c r="E23" s="43">
        <f>+'Resumen-DiarioHorario-Solar'!AC20</f>
        <v>1465.1130000000003</v>
      </c>
      <c r="F23" s="42">
        <f>+'Resumen-DiarioHorario-Solar'!AC86</f>
        <v>400.78216666666668</v>
      </c>
      <c r="G23" s="43">
        <f>+'Resumen-DiarioHorario-Solar'!AC152</f>
        <v>178.69416666666663</v>
      </c>
      <c r="H23" s="42">
        <f>+'Resumen-DiarioHorario-Solar'!AC218</f>
        <v>759.15666666666652</v>
      </c>
      <c r="I23" s="43">
        <f>+'Resumen-DiarioHorario-Solar'!AC284</f>
        <v>405.86966666666677</v>
      </c>
      <c r="J23" s="42">
        <f>+'Resumen-DiarioHorario-Solar'!AC350</f>
        <v>487.12349999999992</v>
      </c>
      <c r="K23" s="43">
        <f>+'Resumen-DiarioHorario-Solar'!AC416</f>
        <v>1000.9536666666668</v>
      </c>
      <c r="L23" s="42">
        <f>+'Resumen-DiarioHorario-Solar'!AC482</f>
        <v>646.6819999999999</v>
      </c>
      <c r="M23" s="43">
        <f>+'Resumen-DiarioHorario-Solar'!AC548</f>
        <v>906.82049999999992</v>
      </c>
      <c r="N23" s="42">
        <f>+'Resumen-DiarioHorario-Solar'!AC614</f>
        <v>880.8313333333333</v>
      </c>
      <c r="O23" s="43">
        <f>+'Resumen-DiarioHorario-Solar'!AC680</f>
        <v>762.28016666666656</v>
      </c>
      <c r="P23" s="42">
        <f>+'Resumen-DiarioHorario-Solar'!AC746</f>
        <v>576.50833333333333</v>
      </c>
      <c r="Q23" s="43">
        <f>+'Resumen-DiarioHorario-Solar'!AC812</f>
        <v>636.75833333333344</v>
      </c>
      <c r="R23" s="42">
        <f>+'Resumen-DiarioHorario-Solar'!AC878</f>
        <v>951.74783333333323</v>
      </c>
      <c r="S23" s="43">
        <f>+'Resumen-DiarioHorario-Solar'!AC944</f>
        <v>536.55200000000002</v>
      </c>
      <c r="T23" s="42">
        <f>+'Resumen-DiarioHorario-Solar'!AC1010</f>
        <v>568.06849999999986</v>
      </c>
      <c r="U23" s="43">
        <f>+'Resumen-DiarioHorario-Solar'!AC1076</f>
        <v>479.02749999999992</v>
      </c>
      <c r="V23" s="42">
        <f>+'Resumen-DiarioHorario-Solar'!AC1142</f>
        <v>322.98899999999992</v>
      </c>
      <c r="W23" s="43">
        <f>+'Resumen-DiarioHorario-Solar'!AC1208</f>
        <v>482.6898333333333</v>
      </c>
      <c r="X23" s="42">
        <f>+'Resumen-DiarioHorario-Solar'!AC1274</f>
        <v>415.71466666666669</v>
      </c>
      <c r="Y23" s="43">
        <f>+'Resumen-DiarioHorario-Solar'!AC1340</f>
        <v>113.99916666666668</v>
      </c>
      <c r="Z23" s="42">
        <f>+'Resumen-DiarioHorario-Solar'!AC1406</f>
        <v>111.06199999999995</v>
      </c>
      <c r="AA23" s="43">
        <f>+'Resumen-DiarioHorario-Solar'!AC1472</f>
        <v>148.74483333333333</v>
      </c>
      <c r="AB23" s="42">
        <f>+'Resumen-DiarioHorario-Solar'!AC1538</f>
        <v>397.2738333333333</v>
      </c>
      <c r="AC23" s="43">
        <f>+'Resumen-DiarioHorario-Solar'!AC1604</f>
        <v>381.66166666666663</v>
      </c>
      <c r="AD23" s="42">
        <f>+'Resumen-DiarioHorario-Solar'!AC1670</f>
        <v>171.59166666666664</v>
      </c>
      <c r="AE23" s="43">
        <f>+'Resumen-DiarioHorario-Solar'!AC1736</f>
        <v>455.8986666666666</v>
      </c>
      <c r="AF23" s="42">
        <f>+'Resumen-DiarioHorario-Solar'!AC1802</f>
        <v>645.10933333333344</v>
      </c>
      <c r="AG23" s="43">
        <f>+'Resumen-DiarioHorario-Solar'!AC1868</f>
        <v>14.646666666666668</v>
      </c>
      <c r="AH23" s="42">
        <f>+'Resumen-DiarioHorario-Solar'!AC1934</f>
        <v>45.097833333333327</v>
      </c>
      <c r="AI23" s="44">
        <f>+'Resumen-DiarioHorario-Solar'!AC2000</f>
        <v>257.64466666666664</v>
      </c>
      <c r="AJ23" s="58">
        <f t="shared" si="2"/>
        <v>15607.093166666667</v>
      </c>
      <c r="AK23" s="58"/>
      <c r="AL23" s="58"/>
    </row>
    <row r="24" spans="2:38" x14ac:dyDescent="0.3">
      <c r="B24" s="15" t="s">
        <v>50</v>
      </c>
      <c r="C24" s="50"/>
      <c r="D24" s="50"/>
      <c r="E24" s="43">
        <f>+'Resumen-DiarioHorario-Solar'!AC21</f>
        <v>323.1851666666667</v>
      </c>
      <c r="F24" s="42">
        <f>+'Resumen-DiarioHorario-Solar'!AC87</f>
        <v>231.25250000000005</v>
      </c>
      <c r="G24" s="43">
        <f>+'Resumen-DiarioHorario-Solar'!AC153</f>
        <v>140.66516666666664</v>
      </c>
      <c r="H24" s="42">
        <f>+'Resumen-DiarioHorario-Solar'!AC219</f>
        <v>104.40633333333335</v>
      </c>
      <c r="I24" s="43">
        <f>+'Resumen-DiarioHorario-Solar'!AC285</f>
        <v>116.08633333333331</v>
      </c>
      <c r="J24" s="42">
        <f>+'Resumen-DiarioHorario-Solar'!AC351</f>
        <v>95.568666666666644</v>
      </c>
      <c r="K24" s="43">
        <f>+'Resumen-DiarioHorario-Solar'!AC417</f>
        <v>163.04983333333334</v>
      </c>
      <c r="L24" s="42">
        <f>+'Resumen-DiarioHorario-Solar'!AC483</f>
        <v>110.82116666666666</v>
      </c>
      <c r="M24" s="43">
        <f>+'Resumen-DiarioHorario-Solar'!AC549</f>
        <v>180.0841666666667</v>
      </c>
      <c r="N24" s="42">
        <f>+'Resumen-DiarioHorario-Solar'!AC615</f>
        <v>70.715500000000006</v>
      </c>
      <c r="O24" s="43">
        <f>+'Resumen-DiarioHorario-Solar'!AC681</f>
        <v>125.91433333333335</v>
      </c>
      <c r="P24" s="42">
        <f>+'Resumen-DiarioHorario-Solar'!AC747</f>
        <v>71.305333333333309</v>
      </c>
      <c r="Q24" s="43">
        <f>+'Resumen-DiarioHorario-Solar'!AC813</f>
        <v>186.50350000000003</v>
      </c>
      <c r="R24" s="42">
        <f>+'Resumen-DiarioHorario-Solar'!AC879</f>
        <v>379.05533333333329</v>
      </c>
      <c r="S24" s="43">
        <f>+'Resumen-DiarioHorario-Solar'!AC945</f>
        <v>228.62716666666662</v>
      </c>
      <c r="T24" s="42">
        <f>+'Resumen-DiarioHorario-Solar'!AC1011</f>
        <v>168.78599999999994</v>
      </c>
      <c r="U24" s="43">
        <f>+'Resumen-DiarioHorario-Solar'!AC1077</f>
        <v>113.49783333333335</v>
      </c>
      <c r="V24" s="42">
        <f>+'Resumen-DiarioHorario-Solar'!AC1143</f>
        <v>30.916999999999994</v>
      </c>
      <c r="W24" s="43">
        <f>+'Resumen-DiarioHorario-Solar'!AC1209</f>
        <v>46.876000000000005</v>
      </c>
      <c r="X24" s="42">
        <f>+'Resumen-DiarioHorario-Solar'!AC1275</f>
        <v>19.875833333333336</v>
      </c>
      <c r="Y24" s="43">
        <f>+'Resumen-DiarioHorario-Solar'!AC1341</f>
        <v>36.233666666666664</v>
      </c>
      <c r="Z24" s="42">
        <f>+'Resumen-DiarioHorario-Solar'!AC1407</f>
        <v>53.390500000000003</v>
      </c>
      <c r="AA24" s="43">
        <f>+'Resumen-DiarioHorario-Solar'!AC1473</f>
        <v>57.207499999999996</v>
      </c>
      <c r="AB24" s="42">
        <f>+'Resumen-DiarioHorario-Solar'!AC1539</f>
        <v>283.44016666666664</v>
      </c>
      <c r="AC24" s="43">
        <f>+'Resumen-DiarioHorario-Solar'!AC1605</f>
        <v>135.08466666666666</v>
      </c>
      <c r="AD24" s="42">
        <f>+'Resumen-DiarioHorario-Solar'!AC1671</f>
        <v>77.282499999999999</v>
      </c>
      <c r="AE24" s="43">
        <f>+'Resumen-DiarioHorario-Solar'!AC1737</f>
        <v>388.31833333333344</v>
      </c>
      <c r="AF24" s="42">
        <f>+'Resumen-DiarioHorario-Solar'!AC1803</f>
        <v>335.58983333333339</v>
      </c>
      <c r="AG24" s="43">
        <f>+'Resumen-DiarioHorario-Solar'!AC1869</f>
        <v>275.57549999999992</v>
      </c>
      <c r="AH24" s="42">
        <f>+'Resumen-DiarioHorario-Solar'!AC1935</f>
        <v>39.203666666666663</v>
      </c>
      <c r="AI24" s="44">
        <f>+'Resumen-DiarioHorario-Solar'!AC2001</f>
        <v>93.336500000000029</v>
      </c>
      <c r="AJ24" s="58">
        <f>SUM(E24:AI24)</f>
        <v>4681.8559999999998</v>
      </c>
      <c r="AK24" s="58"/>
      <c r="AL24" s="58"/>
    </row>
    <row r="25" spans="2:38" x14ac:dyDescent="0.3">
      <c r="B25" s="15" t="s">
        <v>123</v>
      </c>
      <c r="C25" s="50"/>
      <c r="D25" s="50"/>
      <c r="E25" s="43">
        <f>+'Resumen-DiarioHorario-Solar'!AC22</f>
        <v>188.05683333333332</v>
      </c>
      <c r="F25" s="42">
        <f>+'Resumen-DiarioHorario-Solar'!AC88</f>
        <v>139.44333333333336</v>
      </c>
      <c r="G25" s="43">
        <f>+'Resumen-DiarioHorario-Solar'!AC154</f>
        <v>125.13583333333332</v>
      </c>
      <c r="H25" s="42">
        <f>+'Resumen-DiarioHorario-Solar'!AC220</f>
        <v>30.189166666666662</v>
      </c>
      <c r="I25" s="43">
        <f>+'Resumen-DiarioHorario-Solar'!AC286</f>
        <v>87.815166666666656</v>
      </c>
      <c r="J25" s="42">
        <f>+'Resumen-DiarioHorario-Solar'!AC352</f>
        <v>93.942500000000024</v>
      </c>
      <c r="K25" s="43">
        <f>+'Resumen-DiarioHorario-Solar'!AC418</f>
        <v>211.79749999999999</v>
      </c>
      <c r="L25" s="42">
        <f>+'Resumen-DiarioHorario-Solar'!AC484</f>
        <v>181.37933333333336</v>
      </c>
      <c r="M25" s="43">
        <f>+'Resumen-DiarioHorario-Solar'!AC550</f>
        <v>237.21099999999998</v>
      </c>
      <c r="N25" s="42">
        <f>+'Resumen-DiarioHorario-Solar'!AC616</f>
        <v>169.19933333333333</v>
      </c>
      <c r="O25" s="43">
        <f>+'Resumen-DiarioHorario-Solar'!AC682</f>
        <v>198.48633333333336</v>
      </c>
      <c r="P25" s="42">
        <f>+'Resumen-DiarioHorario-Solar'!AC748</f>
        <v>106.68249999999995</v>
      </c>
      <c r="Q25" s="43">
        <f>+'Resumen-DiarioHorario-Solar'!AC814</f>
        <v>192.09866666666667</v>
      </c>
      <c r="R25" s="42">
        <f>+'Resumen-DiarioHorario-Solar'!AC880</f>
        <v>219.82849999999993</v>
      </c>
      <c r="S25" s="43">
        <f>+'Resumen-DiarioHorario-Solar'!AC946</f>
        <v>101.17816666666668</v>
      </c>
      <c r="T25" s="42">
        <f>+'Resumen-DiarioHorario-Solar'!AC1012</f>
        <v>128.58916666666667</v>
      </c>
      <c r="U25" s="43">
        <f>+'Resumen-DiarioHorario-Solar'!AC1078</f>
        <v>123.30983333333337</v>
      </c>
      <c r="V25" s="42">
        <f>+'Resumen-DiarioHorario-Solar'!AC1144</f>
        <v>112.48183333333328</v>
      </c>
      <c r="W25" s="43">
        <f>+'Resumen-DiarioHorario-Solar'!AC1210</f>
        <v>104.3205</v>
      </c>
      <c r="X25" s="42">
        <f>+'Resumen-DiarioHorario-Solar'!AC1276</f>
        <v>97.71299999999998</v>
      </c>
      <c r="Y25" s="43">
        <f>+'Resumen-DiarioHorario-Solar'!AC1342</f>
        <v>121.8175</v>
      </c>
      <c r="Z25" s="42">
        <f>+'Resumen-DiarioHorario-Solar'!AC1408</f>
        <v>39.377666666666656</v>
      </c>
      <c r="AA25" s="43">
        <f>+'Resumen-DiarioHorario-Solar'!AC1474</f>
        <v>25.915833333333332</v>
      </c>
      <c r="AB25" s="42">
        <f>+'Resumen-DiarioHorario-Solar'!AC1540</f>
        <v>118.55716666666667</v>
      </c>
      <c r="AC25" s="43">
        <f>+'Resumen-DiarioHorario-Solar'!AC1606</f>
        <v>130.34583333333333</v>
      </c>
      <c r="AD25" s="42">
        <f>+'Resumen-DiarioHorario-Solar'!AC1672</f>
        <v>13.168666666666681</v>
      </c>
      <c r="AE25" s="43">
        <f>+'Resumen-DiarioHorario-Solar'!AC1738</f>
        <v>108.17883333333332</v>
      </c>
      <c r="AF25" s="42">
        <f>+'Resumen-DiarioHorario-Solar'!AC1804</f>
        <v>167.679</v>
      </c>
      <c r="AG25" s="43">
        <f>+'Resumen-DiarioHorario-Solar'!AC1870</f>
        <v>30.419666666666672</v>
      </c>
      <c r="AH25" s="42">
        <f>+'Resumen-DiarioHorario-Solar'!AC1936</f>
        <v>11.392666666666665</v>
      </c>
      <c r="AI25" s="44">
        <f>+'Resumen-DiarioHorario-Solar'!AC2002</f>
        <v>35.382499999999993</v>
      </c>
      <c r="AJ25" s="58">
        <f t="shared" ref="AJ25:AJ27" si="3">SUM(E25:AI25)</f>
        <v>3651.0938333333334</v>
      </c>
      <c r="AK25" s="58"/>
      <c r="AL25" s="58"/>
    </row>
    <row r="26" spans="2:38" x14ac:dyDescent="0.3">
      <c r="B26" s="15" t="s">
        <v>51</v>
      </c>
      <c r="C26" s="50"/>
      <c r="D26" s="50"/>
      <c r="E26" s="43">
        <f>+'Resumen-DiarioHorario-Solar'!AC23</f>
        <v>1805.1091666666669</v>
      </c>
      <c r="F26" s="42">
        <f>+'Resumen-DiarioHorario-Solar'!AC89</f>
        <v>627.82950000000005</v>
      </c>
      <c r="G26" s="43">
        <f>+'Resumen-DiarioHorario-Solar'!AC155</f>
        <v>189.26800000000006</v>
      </c>
      <c r="H26" s="42">
        <f>+'Resumen-DiarioHorario-Solar'!AC221</f>
        <v>399.27100000000002</v>
      </c>
      <c r="I26" s="43">
        <f>+'Resumen-DiarioHorario-Solar'!AC287</f>
        <v>420.41849999999994</v>
      </c>
      <c r="J26" s="42">
        <f>+'Resumen-DiarioHorario-Solar'!AC353</f>
        <v>622.84883333333346</v>
      </c>
      <c r="K26" s="43">
        <f>+'Resumen-DiarioHorario-Solar'!AC419</f>
        <v>1172.2486666666668</v>
      </c>
      <c r="L26" s="42">
        <f>+'Resumen-DiarioHorario-Solar'!AC485</f>
        <v>1020.2928333333334</v>
      </c>
      <c r="M26" s="43">
        <f>+'Resumen-DiarioHorario-Solar'!AC551</f>
        <v>1142.8583333333333</v>
      </c>
      <c r="N26" s="42">
        <f>+'Resumen-DiarioHorario-Solar'!AC617</f>
        <v>1144.3855000000001</v>
      </c>
      <c r="O26" s="43">
        <f>+'Resumen-DiarioHorario-Solar'!AC683</f>
        <v>1022.5381666666668</v>
      </c>
      <c r="P26" s="42">
        <f>+'Resumen-DiarioHorario-Solar'!AC749</f>
        <v>534.79949999999985</v>
      </c>
      <c r="Q26" s="43">
        <f>+'Resumen-DiarioHorario-Solar'!AC815</f>
        <v>605.27666666666676</v>
      </c>
      <c r="R26" s="42">
        <f>+'Resumen-DiarioHorario-Solar'!AC881</f>
        <v>1232.6940000000002</v>
      </c>
      <c r="S26" s="43">
        <f>+'Resumen-DiarioHorario-Solar'!AC947</f>
        <v>686.28033333333349</v>
      </c>
      <c r="T26" s="42">
        <f>+'Resumen-DiarioHorario-Solar'!AC1013</f>
        <v>452.51566666666668</v>
      </c>
      <c r="U26" s="43">
        <f>+'Resumen-DiarioHorario-Solar'!AC1079</f>
        <v>420.40583333333331</v>
      </c>
      <c r="V26" s="42">
        <f>+'Resumen-DiarioHorario-Solar'!AC1145</f>
        <v>619.44783333333339</v>
      </c>
      <c r="W26" s="43">
        <f>+'Resumen-DiarioHorario-Solar'!AC1211</f>
        <v>594.00383333333343</v>
      </c>
      <c r="X26" s="42">
        <f>+'Resumen-DiarioHorario-Solar'!AC1277</f>
        <v>1273.4093333333333</v>
      </c>
      <c r="Y26" s="43">
        <f>+'Resumen-DiarioHorario-Solar'!AC1343</f>
        <v>977.99299999999982</v>
      </c>
      <c r="Z26" s="42">
        <f>+'Resumen-DiarioHorario-Solar'!AC1409</f>
        <v>175.9941666666667</v>
      </c>
      <c r="AA26" s="43">
        <f>+'Resumen-DiarioHorario-Solar'!AC1475</f>
        <v>220.81333333333339</v>
      </c>
      <c r="AB26" s="42">
        <f>+'Resumen-DiarioHorario-Solar'!AC1541</f>
        <v>539.94600000000003</v>
      </c>
      <c r="AC26" s="43">
        <f>+'Resumen-DiarioHorario-Solar'!AC1607</f>
        <v>153.36550000000008</v>
      </c>
      <c r="AD26" s="42">
        <f>+'Resumen-DiarioHorario-Solar'!AC1673</f>
        <v>193.65716666666668</v>
      </c>
      <c r="AE26" s="43">
        <f>+'Resumen-DiarioHorario-Solar'!AC1739</f>
        <v>688.03300000000013</v>
      </c>
      <c r="AF26" s="42">
        <f>+'Resumen-DiarioHorario-Solar'!AC1805</f>
        <v>896.14416666666659</v>
      </c>
      <c r="AG26" s="43">
        <f>+'Resumen-DiarioHorario-Solar'!AC1871</f>
        <v>257.74700000000013</v>
      </c>
      <c r="AH26" s="42">
        <f>+'Resumen-DiarioHorario-Solar'!AC1937</f>
        <v>361.32633333333331</v>
      </c>
      <c r="AI26" s="44">
        <f>+'Resumen-DiarioHorario-Solar'!AC2003</f>
        <v>341.30200000000008</v>
      </c>
      <c r="AJ26" s="58">
        <f t="shared" si="3"/>
        <v>20792.223166666667</v>
      </c>
      <c r="AK26" s="58"/>
      <c r="AL26" s="58"/>
    </row>
    <row r="27" spans="2:38" x14ac:dyDescent="0.3">
      <c r="B27" s="15" t="s">
        <v>52</v>
      </c>
      <c r="C27" s="50"/>
      <c r="D27" s="50"/>
      <c r="E27" s="43">
        <f>+'Resumen-DiarioHorario-Solar'!AC24</f>
        <v>308.71866666666665</v>
      </c>
      <c r="F27" s="42">
        <f>+'Resumen-DiarioHorario-Solar'!AC90</f>
        <v>2.2881666666666676</v>
      </c>
      <c r="G27" s="43">
        <f>+'Resumen-DiarioHorario-Solar'!AC156</f>
        <v>8.7688333333333386</v>
      </c>
      <c r="H27" s="42">
        <f>+'Resumen-DiarioHorario-Solar'!AC222</f>
        <v>103.44366666666669</v>
      </c>
      <c r="I27" s="43">
        <f>+'Resumen-DiarioHorario-Solar'!AC288</f>
        <v>43.185166666666646</v>
      </c>
      <c r="J27" s="42">
        <f>+'Resumen-DiarioHorario-Solar'!AC354</f>
        <v>35.957666666666661</v>
      </c>
      <c r="K27" s="43">
        <f>+'Resumen-DiarioHorario-Solar'!AC420</f>
        <v>134.14683333333335</v>
      </c>
      <c r="L27" s="42">
        <f>+'Resumen-DiarioHorario-Solar'!AC486</f>
        <v>89.120499999999993</v>
      </c>
      <c r="M27" s="43">
        <f>+'Resumen-DiarioHorario-Solar'!AC552</f>
        <v>121.36933333333334</v>
      </c>
      <c r="N27" s="42">
        <f>+'Resumen-DiarioHorario-Solar'!AC618</f>
        <v>130.54166666666671</v>
      </c>
      <c r="O27" s="43">
        <f>+'Resumen-DiarioHorario-Solar'!AC684</f>
        <v>92.939333333333295</v>
      </c>
      <c r="P27" s="42">
        <f>+'Resumen-DiarioHorario-Solar'!AC750</f>
        <v>17.349166666666676</v>
      </c>
      <c r="Q27" s="43">
        <f>+'Resumen-DiarioHorario-Solar'!AC816</f>
        <v>163.53483333333335</v>
      </c>
      <c r="R27" s="42">
        <f>+'Resumen-DiarioHorario-Solar'!AC882</f>
        <v>253.0215</v>
      </c>
      <c r="S27" s="43">
        <f>+'Resumen-DiarioHorario-Solar'!AC948</f>
        <v>93.984499999999997</v>
      </c>
      <c r="T27" s="42">
        <f>+'Resumen-DiarioHorario-Solar'!AC1014</f>
        <v>96.039166666666645</v>
      </c>
      <c r="U27" s="43">
        <f>+'Resumen-DiarioHorario-Solar'!AC1080</f>
        <v>189.58666666666664</v>
      </c>
      <c r="V27" s="42">
        <f>+'Resumen-DiarioHorario-Solar'!AC1146</f>
        <v>116.96566666666666</v>
      </c>
      <c r="W27" s="43">
        <f>+'Resumen-DiarioHorario-Solar'!AC1212</f>
        <v>118.54366666666664</v>
      </c>
      <c r="X27" s="42">
        <f>+'Resumen-DiarioHorario-Solar'!AC1278</f>
        <v>96.556333333333328</v>
      </c>
      <c r="Y27" s="43">
        <f>+'Resumen-DiarioHorario-Solar'!AC1344</f>
        <v>204.12199999999996</v>
      </c>
      <c r="Z27" s="42">
        <f>+'Resumen-DiarioHorario-Solar'!AC1410</f>
        <v>27.862166666666667</v>
      </c>
      <c r="AA27" s="43">
        <f>+'Resumen-DiarioHorario-Solar'!AC1476</f>
        <v>33.958333333333343</v>
      </c>
      <c r="AB27" s="42">
        <f>+'Resumen-DiarioHorario-Solar'!AC1542</f>
        <v>200.56916666666669</v>
      </c>
      <c r="AC27" s="43">
        <f>+'Resumen-DiarioHorario-Solar'!AC1608</f>
        <v>24.121333333333329</v>
      </c>
      <c r="AD27" s="42">
        <f>+'Resumen-DiarioHorario-Solar'!AC1674</f>
        <v>55.344333333333331</v>
      </c>
      <c r="AE27" s="43">
        <f>+'Resumen-DiarioHorario-Solar'!AC1740</f>
        <v>157.31083333333333</v>
      </c>
      <c r="AF27" s="42">
        <f>+'Resumen-DiarioHorario-Solar'!AC1806</f>
        <v>197.76566666666665</v>
      </c>
      <c r="AG27" s="43">
        <f>+'Resumen-DiarioHorario-Solar'!AC1872</f>
        <v>91.261833333333328</v>
      </c>
      <c r="AH27" s="42">
        <f>+'Resumen-DiarioHorario-Solar'!AC1938</f>
        <v>45.712666666666664</v>
      </c>
      <c r="AI27" s="44">
        <f>+'Resumen-DiarioHorario-Solar'!AC2004</f>
        <v>37.447833333333335</v>
      </c>
      <c r="AJ27" s="58">
        <f t="shared" si="3"/>
        <v>3291.5375000000008</v>
      </c>
      <c r="AK27" s="58"/>
      <c r="AL27" s="58"/>
    </row>
    <row r="28" spans="2:38" x14ac:dyDescent="0.3">
      <c r="B28" s="15" t="s">
        <v>53</v>
      </c>
      <c r="C28" s="50"/>
      <c r="D28" s="50"/>
      <c r="E28" s="43">
        <f>+'Resumen-DiarioHorario-Solar'!AC25</f>
        <v>63.930499999999981</v>
      </c>
      <c r="F28" s="42">
        <f>+'Resumen-DiarioHorario-Solar'!AC91</f>
        <v>2.7528333333333346</v>
      </c>
      <c r="G28" s="43">
        <f>+'Resumen-DiarioHorario-Solar'!AC157</f>
        <v>5.4286666666666674</v>
      </c>
      <c r="H28" s="42">
        <f>+'Resumen-DiarioHorario-Solar'!AC223</f>
        <v>16.461166666666667</v>
      </c>
      <c r="I28" s="43">
        <f>+'Resumen-DiarioHorario-Solar'!AC289</f>
        <v>83.639166666666682</v>
      </c>
      <c r="J28" s="42">
        <f>+'Resumen-DiarioHorario-Solar'!AC355</f>
        <v>29.431666666666676</v>
      </c>
      <c r="K28" s="43">
        <f>+'Resumen-DiarioHorario-Solar'!AC421</f>
        <v>39.238833333333325</v>
      </c>
      <c r="L28" s="42">
        <f>+'Resumen-DiarioHorario-Solar'!AC487</f>
        <v>67.38066666666667</v>
      </c>
      <c r="M28" s="43">
        <f>+'Resumen-DiarioHorario-Solar'!AC553</f>
        <v>48.768833333333333</v>
      </c>
      <c r="N28" s="42">
        <f>+'Resumen-DiarioHorario-Solar'!AC619</f>
        <v>34.613000000000007</v>
      </c>
      <c r="O28" s="43">
        <f>+'Resumen-DiarioHorario-Solar'!AC685</f>
        <v>7.9668333333333345</v>
      </c>
      <c r="P28" s="42">
        <f>+'Resumen-DiarioHorario-Solar'!AC751</f>
        <v>1.9048333333333334</v>
      </c>
      <c r="Q28" s="43">
        <f>+'Resumen-DiarioHorario-Solar'!AC817</f>
        <v>33.667833333333334</v>
      </c>
      <c r="R28" s="42">
        <f>+'Resumen-DiarioHorario-Solar'!AC883</f>
        <v>83.398166666666683</v>
      </c>
      <c r="S28" s="43">
        <f>+'Resumen-DiarioHorario-Solar'!AC949</f>
        <v>5.876833333333332</v>
      </c>
      <c r="T28" s="42">
        <f>+'Resumen-DiarioHorario-Solar'!AC1015</f>
        <v>9.1823333333333341</v>
      </c>
      <c r="U28" s="43">
        <f>+'Resumen-DiarioHorario-Solar'!AC1081</f>
        <v>7.1083333333333343</v>
      </c>
      <c r="V28" s="42">
        <f>+'Resumen-DiarioHorario-Solar'!AC1147</f>
        <v>2.0831666666666675</v>
      </c>
      <c r="W28" s="43">
        <f>+'Resumen-DiarioHorario-Solar'!AC1213</f>
        <v>3.1145000000000009</v>
      </c>
      <c r="X28" s="42">
        <f>+'Resumen-DiarioHorario-Solar'!AC1279</f>
        <v>0.47199999999999981</v>
      </c>
      <c r="Y28" s="43">
        <f>+'Resumen-DiarioHorario-Solar'!AC1345</f>
        <v>29.506333333333334</v>
      </c>
      <c r="Z28" s="42">
        <f>+'Resumen-DiarioHorario-Solar'!AC1411</f>
        <v>0</v>
      </c>
      <c r="AA28" s="43">
        <f>+'Resumen-DiarioHorario-Solar'!AC1477</f>
        <v>5.800000000000001E-2</v>
      </c>
      <c r="AB28" s="42">
        <f>+'Resumen-DiarioHorario-Solar'!AC1543</f>
        <v>2.8550000000000009</v>
      </c>
      <c r="AC28" s="43">
        <f>+'Resumen-DiarioHorario-Solar'!AC1609</f>
        <v>0</v>
      </c>
      <c r="AD28" s="42">
        <f>+'Resumen-DiarioHorario-Solar'!AC1675</f>
        <v>0</v>
      </c>
      <c r="AE28" s="43">
        <f>+'Resumen-DiarioHorario-Solar'!AC1741</f>
        <v>0</v>
      </c>
      <c r="AF28" s="42">
        <f>+'Resumen-DiarioHorario-Solar'!AC1807</f>
        <v>10.773666666666665</v>
      </c>
      <c r="AG28" s="43">
        <f>+'Resumen-DiarioHorario-Solar'!AC1873</f>
        <v>0</v>
      </c>
      <c r="AH28" s="42">
        <f>+'Resumen-DiarioHorario-Solar'!AC1939</f>
        <v>0</v>
      </c>
      <c r="AI28" s="44">
        <f>+'Resumen-DiarioHorario-Solar'!AC2005</f>
        <v>0</v>
      </c>
      <c r="AJ28" s="58">
        <f>SUM(E28:AI28)</f>
        <v>589.61316666666687</v>
      </c>
      <c r="AK28" s="58"/>
      <c r="AL28" s="58"/>
    </row>
    <row r="29" spans="2:38" x14ac:dyDescent="0.3">
      <c r="B29" s="15" t="s">
        <v>54</v>
      </c>
      <c r="C29" s="50"/>
      <c r="D29" s="50"/>
      <c r="E29" s="43">
        <f>+'Resumen-DiarioHorario-Solar'!AC26</f>
        <v>124.17183333333334</v>
      </c>
      <c r="F29" s="42">
        <f>+'Resumen-DiarioHorario-Solar'!AC92</f>
        <v>44.61716666666667</v>
      </c>
      <c r="G29" s="43">
        <f>+'Resumen-DiarioHorario-Solar'!AC158</f>
        <v>204.40933333333334</v>
      </c>
      <c r="H29" s="42">
        <f>+'Resumen-DiarioHorario-Solar'!AC224</f>
        <v>155.67416666666668</v>
      </c>
      <c r="I29" s="43">
        <f>+'Resumen-DiarioHorario-Solar'!AC290</f>
        <v>126.02833333333331</v>
      </c>
      <c r="J29" s="42">
        <f>+'Resumen-DiarioHorario-Solar'!AC356</f>
        <v>127.69699999999997</v>
      </c>
      <c r="K29" s="43">
        <f>+'Resumen-DiarioHorario-Solar'!AC422</f>
        <v>107.52383333333334</v>
      </c>
      <c r="L29" s="42">
        <f>+'Resumen-DiarioHorario-Solar'!AC488</f>
        <v>49.904166666666654</v>
      </c>
      <c r="M29" s="43">
        <f>+'Resumen-DiarioHorario-Solar'!AC554</f>
        <v>378.78966666666673</v>
      </c>
      <c r="N29" s="42">
        <f>+'Resumen-DiarioHorario-Solar'!AC620</f>
        <v>174.90450000000004</v>
      </c>
      <c r="O29" s="43">
        <f>+'Resumen-DiarioHorario-Solar'!AC686</f>
        <v>405.38333333333338</v>
      </c>
      <c r="P29" s="42">
        <f>+'Resumen-DiarioHorario-Solar'!AC752</f>
        <v>123.38833333333332</v>
      </c>
      <c r="Q29" s="43">
        <f>+'Resumen-DiarioHorario-Solar'!AC818</f>
        <v>334.40199999999999</v>
      </c>
      <c r="R29" s="42">
        <f>+'Resumen-DiarioHorario-Solar'!AC884</f>
        <v>295.20516666666657</v>
      </c>
      <c r="S29" s="43">
        <f>+'Resumen-DiarioHorario-Solar'!AC950</f>
        <v>137.14350000000002</v>
      </c>
      <c r="T29" s="42">
        <f>+'Resumen-DiarioHorario-Solar'!AC1016</f>
        <v>179.32516666666663</v>
      </c>
      <c r="U29" s="43">
        <f>+'Resumen-DiarioHorario-Solar'!AC1082</f>
        <v>314.86450000000002</v>
      </c>
      <c r="V29" s="42">
        <f>+'Resumen-DiarioHorario-Solar'!AC1148</f>
        <v>281.73349999999999</v>
      </c>
      <c r="W29" s="43">
        <f>+'Resumen-DiarioHorario-Solar'!AC1214</f>
        <v>313.44816666666668</v>
      </c>
      <c r="X29" s="42">
        <f>+'Resumen-DiarioHorario-Solar'!AC1280</f>
        <v>406.49416666666662</v>
      </c>
      <c r="Y29" s="43">
        <f>+'Resumen-DiarioHorario-Solar'!AC1346</f>
        <v>480.57399999999984</v>
      </c>
      <c r="Z29" s="42">
        <f>+'Resumen-DiarioHorario-Solar'!AC1412</f>
        <v>99.080333333333314</v>
      </c>
      <c r="AA29" s="43">
        <f>+'Resumen-DiarioHorario-Solar'!AC1478</f>
        <v>192.32866666666666</v>
      </c>
      <c r="AB29" s="42">
        <f>+'Resumen-DiarioHorario-Solar'!AC1544</f>
        <v>378.00616666666667</v>
      </c>
      <c r="AC29" s="43">
        <f>+'Resumen-DiarioHorario-Solar'!AC1610</f>
        <v>212.5021666666666</v>
      </c>
      <c r="AD29" s="42">
        <f>+'Resumen-DiarioHorario-Solar'!AC1676</f>
        <v>116.80066666666664</v>
      </c>
      <c r="AE29" s="43">
        <f>+'Resumen-DiarioHorario-Solar'!AC1742</f>
        <v>332.12199999999996</v>
      </c>
      <c r="AF29" s="42">
        <f>+'Resumen-DiarioHorario-Solar'!AC1808</f>
        <v>421.69333333333338</v>
      </c>
      <c r="AG29" s="43">
        <f>+'Resumen-DiarioHorario-Solar'!AC1874</f>
        <v>127.09216666666666</v>
      </c>
      <c r="AH29" s="42">
        <f>+'Resumen-DiarioHorario-Solar'!AC1940</f>
        <v>76.281499999999994</v>
      </c>
      <c r="AI29" s="44">
        <f>+'Resumen-DiarioHorario-Solar'!AC2006</f>
        <v>99.329500000000039</v>
      </c>
      <c r="AJ29" s="58">
        <f t="shared" ref="AJ29:AJ56" si="4">SUM(E29:AI29)</f>
        <v>6820.9183333333331</v>
      </c>
      <c r="AK29" s="58"/>
      <c r="AL29" s="58"/>
    </row>
    <row r="30" spans="2:38" x14ac:dyDescent="0.3">
      <c r="B30" s="4" t="s">
        <v>55</v>
      </c>
      <c r="C30" s="50"/>
      <c r="D30" s="50"/>
      <c r="E30" s="43">
        <f>+'Resumen-DiarioHorario-Solar'!AC27</f>
        <v>856.60199999999986</v>
      </c>
      <c r="F30" s="42">
        <f>+'Resumen-DiarioHorario-Solar'!AC93</f>
        <v>188.88333333333333</v>
      </c>
      <c r="G30" s="43">
        <f>+'Resumen-DiarioHorario-Solar'!AC159</f>
        <v>260.14699999999999</v>
      </c>
      <c r="H30" s="42">
        <f>+'Resumen-DiarioHorario-Solar'!AC225</f>
        <v>149.33116666666669</v>
      </c>
      <c r="I30" s="43">
        <f>+'Resumen-DiarioHorario-Solar'!AC291</f>
        <v>197.87833333333336</v>
      </c>
      <c r="J30" s="42">
        <f>+'Resumen-DiarioHorario-Solar'!AC357</f>
        <v>93.382666666666637</v>
      </c>
      <c r="K30" s="43">
        <f>+'Resumen-DiarioHorario-Solar'!AC423</f>
        <v>300.67516666666666</v>
      </c>
      <c r="L30" s="42">
        <f>+'Resumen-DiarioHorario-Solar'!AC489</f>
        <v>231.49783333333338</v>
      </c>
      <c r="M30" s="43">
        <f>+'Resumen-DiarioHorario-Solar'!AC555</f>
        <v>436.47016666666678</v>
      </c>
      <c r="N30" s="42">
        <f>+'Resumen-DiarioHorario-Solar'!AC621</f>
        <v>284.80683333333343</v>
      </c>
      <c r="O30" s="43">
        <f>+'Resumen-DiarioHorario-Solar'!AC687</f>
        <v>536.97700000000009</v>
      </c>
      <c r="P30" s="42">
        <f>+'Resumen-DiarioHorario-Solar'!AC753</f>
        <v>399.36583333333328</v>
      </c>
      <c r="Q30" s="43">
        <f>+'Resumen-DiarioHorario-Solar'!AC819</f>
        <v>487.35866666666664</v>
      </c>
      <c r="R30" s="42">
        <f>+'Resumen-DiarioHorario-Solar'!AC885</f>
        <v>439.24483333333325</v>
      </c>
      <c r="S30" s="43">
        <f>+'Resumen-DiarioHorario-Solar'!AC951</f>
        <v>261.57899999999984</v>
      </c>
      <c r="T30" s="42">
        <f>+'Resumen-DiarioHorario-Solar'!AC1017</f>
        <v>313.40929999999997</v>
      </c>
      <c r="U30" s="43">
        <f>+'Resumen-DiarioHorario-Solar'!AC1083</f>
        <v>313.43033333333341</v>
      </c>
      <c r="V30" s="42">
        <f>+'Resumen-DiarioHorario-Solar'!AC1149</f>
        <v>234.61933333333326</v>
      </c>
      <c r="W30" s="43">
        <f>+'Resumen-DiarioHorario-Solar'!AC1215</f>
        <v>292.38700000000006</v>
      </c>
      <c r="X30" s="42">
        <f>+'Resumen-DiarioHorario-Solar'!AC1281</f>
        <v>292.85349999999988</v>
      </c>
      <c r="Y30" s="43">
        <f>+'Resumen-DiarioHorario-Solar'!AC1347</f>
        <v>170.10766666666657</v>
      </c>
      <c r="Z30" s="42">
        <f>+'Resumen-DiarioHorario-Solar'!AC1413</f>
        <v>103.59416666666669</v>
      </c>
      <c r="AA30" s="43">
        <f>+'Resumen-DiarioHorario-Solar'!AC1479</f>
        <v>193.32266666666666</v>
      </c>
      <c r="AB30" s="42">
        <f>+'Resumen-DiarioHorario-Solar'!AC1545</f>
        <v>456.6848333333333</v>
      </c>
      <c r="AC30" s="43">
        <f>+'Resumen-DiarioHorario-Solar'!AC1611</f>
        <v>296.26516666666652</v>
      </c>
      <c r="AD30" s="42">
        <f>+'Resumen-DiarioHorario-Solar'!AC1677</f>
        <v>113.99716666666667</v>
      </c>
      <c r="AE30" s="43">
        <f>+'Resumen-DiarioHorario-Solar'!AC1743</f>
        <v>360.37566666666669</v>
      </c>
      <c r="AF30" s="42">
        <f>+'Resumen-DiarioHorario-Solar'!AC1809</f>
        <v>415.77083333333326</v>
      </c>
      <c r="AG30" s="43">
        <f>+'Resumen-DiarioHorario-Solar'!AC1875</f>
        <v>140.36000000000001</v>
      </c>
      <c r="AH30" s="42">
        <f>+'Resumen-DiarioHorario-Solar'!AC1941</f>
        <v>111.41316666666667</v>
      </c>
      <c r="AI30" s="44">
        <f>+'Resumen-DiarioHorario-Solar'!AC2007</f>
        <v>185.9206666666667</v>
      </c>
      <c r="AJ30" s="58">
        <f t="shared" si="4"/>
        <v>9118.7113000000027</v>
      </c>
      <c r="AK30" s="58"/>
      <c r="AL30" s="58"/>
    </row>
    <row r="31" spans="2:38" x14ac:dyDescent="0.3">
      <c r="B31" s="4" t="s">
        <v>56</v>
      </c>
      <c r="C31" s="50"/>
      <c r="D31" s="50"/>
      <c r="E31" s="43">
        <f>+'Resumen-DiarioHorario-Solar'!AC28</f>
        <v>162.67083333333335</v>
      </c>
      <c r="F31" s="42">
        <f>+'Resumen-DiarioHorario-Solar'!AC94</f>
        <v>219.04200000000003</v>
      </c>
      <c r="G31" s="43">
        <f>+'Resumen-DiarioHorario-Solar'!AC160</f>
        <v>77.650833333333352</v>
      </c>
      <c r="H31" s="42">
        <f>+'Resumen-DiarioHorario-Solar'!AC226</f>
        <v>40.989166666666677</v>
      </c>
      <c r="I31" s="43">
        <f>+'Resumen-DiarioHorario-Solar'!AC292</f>
        <v>33.537166666666657</v>
      </c>
      <c r="J31" s="42">
        <f>+'Resumen-DiarioHorario-Solar'!AC358</f>
        <v>63.822333333333354</v>
      </c>
      <c r="K31" s="43">
        <f>+'Resumen-DiarioHorario-Solar'!AC424</f>
        <v>209.33449999999999</v>
      </c>
      <c r="L31" s="42">
        <f>+'Resumen-DiarioHorario-Solar'!AC490</f>
        <v>151.70716666666664</v>
      </c>
      <c r="M31" s="43">
        <f>+'Resumen-DiarioHorario-Solar'!AC556</f>
        <v>202.36700000000005</v>
      </c>
      <c r="N31" s="42">
        <f>+'Resumen-DiarioHorario-Solar'!AC622</f>
        <v>133.96333333333337</v>
      </c>
      <c r="O31" s="43">
        <f>+'Resumen-DiarioHorario-Solar'!AC688</f>
        <v>181.09333333333333</v>
      </c>
      <c r="P31" s="42">
        <f>+'Resumen-DiarioHorario-Solar'!AC754</f>
        <v>95.312666666666658</v>
      </c>
      <c r="Q31" s="43">
        <f>+'Resumen-DiarioHorario-Solar'!AC820</f>
        <v>182.90616666666668</v>
      </c>
      <c r="R31" s="42">
        <f>+'Resumen-DiarioHorario-Solar'!AC886</f>
        <v>255.46233333333328</v>
      </c>
      <c r="S31" s="43">
        <f>+'Resumen-DiarioHorario-Solar'!AC952</f>
        <v>105.37183333333336</v>
      </c>
      <c r="T31" s="42">
        <f>+'Resumen-DiarioHorario-Solar'!AC1018</f>
        <v>103.541</v>
      </c>
      <c r="U31" s="43">
        <f>+'Resumen-DiarioHorario-Solar'!AC1084</f>
        <v>139.02883333333332</v>
      </c>
      <c r="V31" s="42">
        <f>+'Resumen-DiarioHorario-Solar'!AC1150</f>
        <v>123.80133333333333</v>
      </c>
      <c r="W31" s="43">
        <f>+'Resumen-DiarioHorario-Solar'!AC1216</f>
        <v>114.50316666666669</v>
      </c>
      <c r="X31" s="42">
        <f>+'Resumen-DiarioHorario-Solar'!AC1282</f>
        <v>205.42166666666668</v>
      </c>
      <c r="Y31" s="43">
        <f>+'Resumen-DiarioHorario-Solar'!AC1348</f>
        <v>182.96183333333337</v>
      </c>
      <c r="Z31" s="42">
        <f>+'Resumen-DiarioHorario-Solar'!AC1414</f>
        <v>83.864833333333365</v>
      </c>
      <c r="AA31" s="43">
        <f>+'Resumen-DiarioHorario-Solar'!AC1480</f>
        <v>99.880000000000024</v>
      </c>
      <c r="AB31" s="42">
        <f>+'Resumen-DiarioHorario-Solar'!AC1546</f>
        <v>208.96466666666666</v>
      </c>
      <c r="AC31" s="43">
        <f>+'Resumen-DiarioHorario-Solar'!AC1612</f>
        <v>127.54233333333333</v>
      </c>
      <c r="AD31" s="42">
        <f>+'Resumen-DiarioHorario-Solar'!AC1678</f>
        <v>76.073166666666665</v>
      </c>
      <c r="AE31" s="43">
        <f>+'Resumen-DiarioHorario-Solar'!AC1744</f>
        <v>153.64866666666666</v>
      </c>
      <c r="AF31" s="42">
        <f>+'Resumen-DiarioHorario-Solar'!AC1810</f>
        <v>245.80349999999999</v>
      </c>
      <c r="AG31" s="43">
        <f>+'Resumen-DiarioHorario-Solar'!AC1876</f>
        <v>76.998499999999993</v>
      </c>
      <c r="AH31" s="42">
        <f>+'Resumen-DiarioHorario-Solar'!AC1942</f>
        <v>36.263666666666666</v>
      </c>
      <c r="AI31" s="44">
        <f>+'Resumen-DiarioHorario-Solar'!AC2008</f>
        <v>36.250999999999991</v>
      </c>
      <c r="AJ31" s="58">
        <f t="shared" si="4"/>
        <v>4129.7788333333338</v>
      </c>
      <c r="AK31" s="58"/>
      <c r="AL31" s="58"/>
    </row>
    <row r="32" spans="2:38" x14ac:dyDescent="0.3">
      <c r="B32" s="4" t="s">
        <v>124</v>
      </c>
      <c r="C32" s="50"/>
      <c r="D32" s="50"/>
      <c r="E32" s="43">
        <f>+'Resumen-DiarioHorario-Solar'!AC29</f>
        <v>854.20346666666671</v>
      </c>
      <c r="F32" s="42">
        <f>+'Resumen-DiarioHorario-Solar'!AC95</f>
        <v>640.3143500000001</v>
      </c>
      <c r="G32" s="43">
        <f>+'Resumen-DiarioHorario-Solar'!AC161</f>
        <v>694.49259999999992</v>
      </c>
      <c r="H32" s="42">
        <f>+'Resumen-DiarioHorario-Solar'!AC227</f>
        <v>629.05240000000003</v>
      </c>
      <c r="I32" s="43">
        <f>+'Resumen-DiarioHorario-Solar'!AC293</f>
        <v>773.22383333333346</v>
      </c>
      <c r="J32" s="42">
        <f>+'Resumen-DiarioHorario-Solar'!AC359</f>
        <v>725.18108333333339</v>
      </c>
      <c r="K32" s="43">
        <f>+'Resumen-DiarioHorario-Solar'!AC425</f>
        <v>804.61561666666682</v>
      </c>
      <c r="L32" s="42">
        <f>+'Resumen-DiarioHorario-Solar'!AC491</f>
        <v>745.53953333333334</v>
      </c>
      <c r="M32" s="43">
        <f>+'Resumen-DiarioHorario-Solar'!AC557</f>
        <v>775.33005000000003</v>
      </c>
      <c r="N32" s="42">
        <f>+'Resumen-DiarioHorario-Solar'!AC623</f>
        <v>764.85241666666661</v>
      </c>
      <c r="O32" s="43">
        <f>+'Resumen-DiarioHorario-Solar'!AC689</f>
        <v>758.23318333333316</v>
      </c>
      <c r="P32" s="42">
        <f>+'Resumen-DiarioHorario-Solar'!AC755</f>
        <v>801.14633333333325</v>
      </c>
      <c r="Q32" s="43">
        <f>+'Resumen-DiarioHorario-Solar'!AC821</f>
        <v>988.52944999999977</v>
      </c>
      <c r="R32" s="42">
        <f>+'Resumen-DiarioHorario-Solar'!AC887</f>
        <v>1251.3884833333334</v>
      </c>
      <c r="S32" s="43">
        <f>+'Resumen-DiarioHorario-Solar'!AC953</f>
        <v>653.26903333333325</v>
      </c>
      <c r="T32" s="42">
        <f>+'Resumen-DiarioHorario-Solar'!AC1019</f>
        <v>0</v>
      </c>
      <c r="U32" s="43">
        <f>+'Resumen-DiarioHorario-Solar'!AC1085</f>
        <v>501.38948333333332</v>
      </c>
      <c r="V32" s="42">
        <f>+'Resumen-DiarioHorario-Solar'!AC1151</f>
        <v>453.05441666666655</v>
      </c>
      <c r="W32" s="43">
        <f>+'Resumen-DiarioHorario-Solar'!AC1217</f>
        <v>506.8732</v>
      </c>
      <c r="X32" s="42">
        <f>+'Resumen-DiarioHorario-Solar'!AC1283</f>
        <v>890.8616833333333</v>
      </c>
      <c r="Y32" s="43">
        <f>+'Resumen-DiarioHorario-Solar'!AC1349</f>
        <v>1263.9899333333331</v>
      </c>
      <c r="Z32" s="42">
        <f>+'Resumen-DiarioHorario-Solar'!AC1415</f>
        <v>379.89861666666661</v>
      </c>
      <c r="AA32" s="43">
        <f>+'Resumen-DiarioHorario-Solar'!AC1481</f>
        <v>381.58925000000005</v>
      </c>
      <c r="AB32" s="42">
        <f>+'Resumen-DiarioHorario-Solar'!AC1547</f>
        <v>1012.3808333333333</v>
      </c>
      <c r="AC32" s="43">
        <f>+'Resumen-DiarioHorario-Solar'!AC1613</f>
        <v>920.99983333333341</v>
      </c>
      <c r="AD32" s="42">
        <f>+'Resumen-DiarioHorario-Solar'!AC1679</f>
        <v>413.42393333333337</v>
      </c>
      <c r="AE32" s="43">
        <f>+'Resumen-DiarioHorario-Solar'!AC1745</f>
        <v>682.3033333333334</v>
      </c>
      <c r="AF32" s="42">
        <f>+'Resumen-DiarioHorario-Solar'!AC1811</f>
        <v>811.1647999999999</v>
      </c>
      <c r="AG32" s="43">
        <f>+'Resumen-DiarioHorario-Solar'!AC1877</f>
        <v>562.73906666666664</v>
      </c>
      <c r="AH32" s="42">
        <f>+'Resumen-DiarioHorario-Solar'!AC1943</f>
        <v>421.56428333333326</v>
      </c>
      <c r="AI32" s="44">
        <f>+'Resumen-DiarioHorario-Solar'!AC2009</f>
        <v>639.93023333333326</v>
      </c>
      <c r="AJ32" s="58">
        <f t="shared" si="4"/>
        <v>21701.53473333333</v>
      </c>
      <c r="AK32" s="58"/>
      <c r="AL32" s="58"/>
    </row>
    <row r="33" spans="2:38" x14ac:dyDescent="0.3">
      <c r="B33" s="4" t="s">
        <v>57</v>
      </c>
      <c r="C33" s="50"/>
      <c r="D33" s="50"/>
      <c r="E33" s="43">
        <f>+'Resumen-DiarioHorario-Solar'!AC30</f>
        <v>110.71933333333338</v>
      </c>
      <c r="F33" s="42">
        <f>+'Resumen-DiarioHorario-Solar'!AC96</f>
        <v>11.019166666666665</v>
      </c>
      <c r="G33" s="43">
        <f>+'Resumen-DiarioHorario-Solar'!AC162</f>
        <v>9.0708333333333311</v>
      </c>
      <c r="H33" s="42">
        <f>+'Resumen-DiarioHorario-Solar'!AC228</f>
        <v>1.1218333333333332</v>
      </c>
      <c r="I33" s="43">
        <f>+'Resumen-DiarioHorario-Solar'!AC294</f>
        <v>14.724666666666669</v>
      </c>
      <c r="J33" s="42">
        <f>+'Resumen-DiarioHorario-Solar'!AC360</f>
        <v>12.09616666666666</v>
      </c>
      <c r="K33" s="43">
        <f>+'Resumen-DiarioHorario-Solar'!AC426</f>
        <v>52.305833333333332</v>
      </c>
      <c r="L33" s="42">
        <f>+'Resumen-DiarioHorario-Solar'!AC492</f>
        <v>38.04416666666669</v>
      </c>
      <c r="M33" s="43">
        <f>+'Resumen-DiarioHorario-Solar'!AC558</f>
        <v>52.049166666666665</v>
      </c>
      <c r="N33" s="42">
        <f>+'Resumen-DiarioHorario-Solar'!AC624</f>
        <v>43.498333333333321</v>
      </c>
      <c r="O33" s="43">
        <f>+'Resumen-DiarioHorario-Solar'!AC690</f>
        <v>47.619</v>
      </c>
      <c r="P33" s="42">
        <f>+'Resumen-DiarioHorario-Solar'!AC756</f>
        <v>10.269833333333331</v>
      </c>
      <c r="Q33" s="43">
        <f>+'Resumen-DiarioHorario-Solar'!AC822</f>
        <v>51.516000000000005</v>
      </c>
      <c r="R33" s="42">
        <f>+'Resumen-DiarioHorario-Solar'!AC888</f>
        <v>82.46783333333336</v>
      </c>
      <c r="S33" s="43">
        <f>+'Resumen-DiarioHorario-Solar'!AC954</f>
        <v>21.469166666666663</v>
      </c>
      <c r="T33" s="42">
        <f>+'Resumen-DiarioHorario-Solar'!AC1020</f>
        <v>25.50318333333334</v>
      </c>
      <c r="U33" s="43">
        <f>+'Resumen-DiarioHorario-Solar'!AC1086</f>
        <v>81.962333333333348</v>
      </c>
      <c r="V33" s="42">
        <f>+'Resumen-DiarioHorario-Solar'!AC1152</f>
        <v>25.743333333333336</v>
      </c>
      <c r="W33" s="43">
        <f>+'Resumen-DiarioHorario-Solar'!AC1218</f>
        <v>11.849833333333336</v>
      </c>
      <c r="X33" s="42">
        <f>+'Resumen-DiarioHorario-Solar'!AC1284</f>
        <v>27.308499999999995</v>
      </c>
      <c r="Y33" s="43">
        <f>+'Resumen-DiarioHorario-Solar'!AC1350</f>
        <v>72.078666666666649</v>
      </c>
      <c r="Z33" s="42">
        <f>+'Resumen-DiarioHorario-Solar'!AC1416</f>
        <v>2.4998333333333322</v>
      </c>
      <c r="AA33" s="43">
        <f>+'Resumen-DiarioHorario-Solar'!AC1482</f>
        <v>6.3333333333334945E-3</v>
      </c>
      <c r="AB33" s="42">
        <f>+'Resumen-DiarioHorario-Solar'!AC1548</f>
        <v>71.394833333333366</v>
      </c>
      <c r="AC33" s="43">
        <f>+'Resumen-DiarioHorario-Solar'!AC1614</f>
        <v>7.2910000000000021</v>
      </c>
      <c r="AD33" s="42">
        <f>+'Resumen-DiarioHorario-Solar'!AC1680</f>
        <v>0</v>
      </c>
      <c r="AE33" s="43">
        <f>+'Resumen-DiarioHorario-Solar'!AC1746</f>
        <v>0</v>
      </c>
      <c r="AF33" s="42">
        <f>+'Resumen-DiarioHorario-Solar'!AC1812</f>
        <v>0</v>
      </c>
      <c r="AG33" s="43">
        <f>+'Resumen-DiarioHorario-Solar'!AC1878</f>
        <v>0</v>
      </c>
      <c r="AH33" s="42">
        <f>+'Resumen-DiarioHorario-Solar'!AC1944</f>
        <v>0</v>
      </c>
      <c r="AI33" s="44">
        <f>+'Resumen-DiarioHorario-Solar'!AC2010</f>
        <v>0</v>
      </c>
      <c r="AJ33" s="58">
        <f t="shared" si="4"/>
        <v>883.62918333333357</v>
      </c>
      <c r="AK33" s="58"/>
      <c r="AL33" s="58"/>
    </row>
    <row r="34" spans="2:38" x14ac:dyDescent="0.3">
      <c r="B34" s="4" t="s">
        <v>58</v>
      </c>
      <c r="C34" s="50"/>
      <c r="D34" s="50"/>
      <c r="E34" s="43">
        <f>+'Resumen-DiarioHorario-Solar'!AC31</f>
        <v>2.9566666666666661</v>
      </c>
      <c r="F34" s="42">
        <f>+'Resumen-DiarioHorario-Solar'!AC97</f>
        <v>8.2333333333333467E-2</v>
      </c>
      <c r="G34" s="43">
        <f>+'Resumen-DiarioHorario-Solar'!AC163</f>
        <v>7.775500000000001</v>
      </c>
      <c r="H34" s="42">
        <f>+'Resumen-DiarioHorario-Solar'!AC229</f>
        <v>5.2206666666666655</v>
      </c>
      <c r="I34" s="43">
        <f>+'Resumen-DiarioHorario-Solar'!AC295</f>
        <v>43.51283333333334</v>
      </c>
      <c r="J34" s="42">
        <f>+'Resumen-DiarioHorario-Solar'!AC361</f>
        <v>6.0873333333333308</v>
      </c>
      <c r="K34" s="43">
        <f>+'Resumen-DiarioHorario-Solar'!AC427</f>
        <v>2.4833333333333334</v>
      </c>
      <c r="L34" s="42">
        <f>+'Resumen-DiarioHorario-Solar'!AC493</f>
        <v>1.5128333333333339</v>
      </c>
      <c r="M34" s="43">
        <f>+'Resumen-DiarioHorario-Solar'!AC559</f>
        <v>25.0655</v>
      </c>
      <c r="N34" s="42">
        <f>+'Resumen-DiarioHorario-Solar'!AC625</f>
        <v>43.142333333333326</v>
      </c>
      <c r="O34" s="43">
        <f>+'Resumen-DiarioHorario-Solar'!AC691</f>
        <v>0</v>
      </c>
      <c r="P34" s="42">
        <f>+'Resumen-DiarioHorario-Solar'!AC757</f>
        <v>0</v>
      </c>
      <c r="Q34" s="43">
        <f>+'Resumen-DiarioHorario-Solar'!AC823</f>
        <v>0</v>
      </c>
      <c r="R34" s="42">
        <f>+'Resumen-DiarioHorario-Solar'!AC889</f>
        <v>0</v>
      </c>
      <c r="S34" s="43">
        <f>+'Resumen-DiarioHorario-Solar'!AC955</f>
        <v>33.854166666666686</v>
      </c>
      <c r="T34" s="42">
        <f>+'Resumen-DiarioHorario-Solar'!AC1021</f>
        <v>27.359666666666669</v>
      </c>
      <c r="U34" s="43">
        <f>+'Resumen-DiarioHorario-Solar'!AC1087</f>
        <v>0</v>
      </c>
      <c r="V34" s="42">
        <f>+'Resumen-DiarioHorario-Solar'!AC1153</f>
        <v>0</v>
      </c>
      <c r="W34" s="43">
        <f>+'Resumen-DiarioHorario-Solar'!AC1219</f>
        <v>16.273500000000002</v>
      </c>
      <c r="X34" s="42">
        <f>+'Resumen-DiarioHorario-Solar'!AC1285</f>
        <v>0</v>
      </c>
      <c r="Y34" s="43">
        <f>+'Resumen-DiarioHorario-Solar'!AC1351</f>
        <v>0</v>
      </c>
      <c r="Z34" s="42">
        <f>+'Resumen-DiarioHorario-Solar'!AC1417</f>
        <v>0</v>
      </c>
      <c r="AA34" s="43">
        <f>+'Resumen-DiarioHorario-Solar'!AC1483</f>
        <v>0</v>
      </c>
      <c r="AB34" s="42">
        <f>+'Resumen-DiarioHorario-Solar'!AC1549</f>
        <v>0</v>
      </c>
      <c r="AC34" s="43">
        <f>+'Resumen-DiarioHorario-Solar'!AC1615</f>
        <v>0</v>
      </c>
      <c r="AD34" s="42">
        <f>+'Resumen-DiarioHorario-Solar'!AC1681</f>
        <v>0</v>
      </c>
      <c r="AE34" s="43">
        <f>+'Resumen-DiarioHorario-Solar'!AC1747</f>
        <v>0</v>
      </c>
      <c r="AF34" s="42">
        <f>+'Resumen-DiarioHorario-Solar'!AC1813</f>
        <v>0</v>
      </c>
      <c r="AG34" s="43">
        <f>+'Resumen-DiarioHorario-Solar'!AC1879</f>
        <v>0</v>
      </c>
      <c r="AH34" s="42">
        <f>+'Resumen-DiarioHorario-Solar'!AC1945</f>
        <v>0</v>
      </c>
      <c r="AI34" s="44">
        <f>+'Resumen-DiarioHorario-Solar'!AC2011</f>
        <v>0</v>
      </c>
      <c r="AJ34" s="58">
        <f t="shared" si="4"/>
        <v>215.32666666666671</v>
      </c>
      <c r="AK34" s="58"/>
      <c r="AL34" s="58"/>
    </row>
    <row r="35" spans="2:38" x14ac:dyDescent="0.3">
      <c r="B35" s="4" t="s">
        <v>125</v>
      </c>
      <c r="C35" s="50"/>
      <c r="D35" s="50"/>
      <c r="E35" s="43">
        <f>+'Resumen-DiarioHorario-Solar'!AC32</f>
        <v>952.54550000000006</v>
      </c>
      <c r="F35" s="42">
        <f>+'Resumen-DiarioHorario-Solar'!AC98</f>
        <v>274.33266666666668</v>
      </c>
      <c r="G35" s="43">
        <f>+'Resumen-DiarioHorario-Solar'!AC164</f>
        <v>106.86950000000006</v>
      </c>
      <c r="H35" s="42">
        <f>+'Resumen-DiarioHorario-Solar'!AC230</f>
        <v>130.09600000000009</v>
      </c>
      <c r="I35" s="43">
        <f>+'Resumen-DiarioHorario-Solar'!AC296</f>
        <v>103.36550000000003</v>
      </c>
      <c r="J35" s="42">
        <f>+'Resumen-DiarioHorario-Solar'!AC362</f>
        <v>282.79183333333339</v>
      </c>
      <c r="K35" s="43">
        <f>+'Resumen-DiarioHorario-Solar'!AC428</f>
        <v>609.45650000000012</v>
      </c>
      <c r="L35" s="42">
        <f>+'Resumen-DiarioHorario-Solar'!AC494</f>
        <v>525.45166666666671</v>
      </c>
      <c r="M35" s="43">
        <f>+'Resumen-DiarioHorario-Solar'!AC560</f>
        <v>600.84816666666666</v>
      </c>
      <c r="N35" s="42">
        <f>+'Resumen-DiarioHorario-Solar'!AC626</f>
        <v>559.64049999999997</v>
      </c>
      <c r="O35" s="43">
        <f>+'Resumen-DiarioHorario-Solar'!AC692</f>
        <v>541.76216666666664</v>
      </c>
      <c r="P35" s="42">
        <f>+'Resumen-DiarioHorario-Solar'!AC758</f>
        <v>281.08383333333336</v>
      </c>
      <c r="Q35" s="43">
        <f>+'Resumen-DiarioHorario-Solar'!AC824</f>
        <v>381.33250000000004</v>
      </c>
      <c r="R35" s="42">
        <f>+'Resumen-DiarioHorario-Solar'!AC890</f>
        <v>631.95266666666635</v>
      </c>
      <c r="S35" s="43">
        <f>+'Resumen-DiarioHorario-Solar'!AC956</f>
        <v>312.79116666666675</v>
      </c>
      <c r="T35" s="42">
        <f>+'Resumen-DiarioHorario-Solar'!AC1022</f>
        <v>270.30749999999995</v>
      </c>
      <c r="U35" s="43">
        <f>+'Resumen-DiarioHorario-Solar'!AC1088</f>
        <v>359.45499999999987</v>
      </c>
      <c r="V35" s="42">
        <f>+'Resumen-DiarioHorario-Solar'!AC1154</f>
        <v>280.476</v>
      </c>
      <c r="W35" s="43">
        <f>+'Resumen-DiarioHorario-Solar'!AC1220</f>
        <v>341.96583333333342</v>
      </c>
      <c r="X35" s="42">
        <f>+'Resumen-DiarioHorario-Solar'!AC1286</f>
        <v>158.74616666666665</v>
      </c>
      <c r="Y35" s="43">
        <f>+'Resumen-DiarioHorario-Solar'!AC1352</f>
        <v>855.68666666666672</v>
      </c>
      <c r="Z35" s="42">
        <f>+'Resumen-DiarioHorario-Solar'!AC1418</f>
        <v>85.549333333333351</v>
      </c>
      <c r="AA35" s="43">
        <f>+'Resumen-DiarioHorario-Solar'!AC1484</f>
        <v>76.843833333333379</v>
      </c>
      <c r="AB35" s="42">
        <f>+'Resumen-DiarioHorario-Solar'!AC1550</f>
        <v>679.56216666666671</v>
      </c>
      <c r="AC35" s="43">
        <f>+'Resumen-DiarioHorario-Solar'!AC1616</f>
        <v>132.50683333333336</v>
      </c>
      <c r="AD35" s="42">
        <f>+'Resumen-DiarioHorario-Solar'!AC1682</f>
        <v>54.833833333333374</v>
      </c>
      <c r="AE35" s="43">
        <f>+'Resumen-DiarioHorario-Solar'!AC1748</f>
        <v>384.44416666666666</v>
      </c>
      <c r="AF35" s="42">
        <f>+'Resumen-DiarioHorario-Solar'!AC1814</f>
        <v>488.27566666666672</v>
      </c>
      <c r="AG35" s="43">
        <f>+'Resumen-DiarioHorario-Solar'!AC1880</f>
        <v>63.091666666666697</v>
      </c>
      <c r="AH35" s="42">
        <f>+'Resumen-DiarioHorario-Solar'!AC1946</f>
        <v>88.489499999999992</v>
      </c>
      <c r="AI35" s="44">
        <f>+'Resumen-DiarioHorario-Solar'!AC2012</f>
        <v>104.3513333333334</v>
      </c>
      <c r="AJ35" s="58">
        <f t="shared" si="4"/>
        <v>10718.905666666667</v>
      </c>
      <c r="AK35" s="58"/>
      <c r="AL35" s="58"/>
    </row>
    <row r="36" spans="2:38" x14ac:dyDescent="0.3">
      <c r="B36" s="4" t="s">
        <v>59</v>
      </c>
      <c r="C36" s="50"/>
      <c r="D36" s="50"/>
      <c r="E36" s="43">
        <f>+'Resumen-DiarioHorario-Solar'!AC33</f>
        <v>5.7571666666666683</v>
      </c>
      <c r="F36" s="42">
        <f>+'Resumen-DiarioHorario-Solar'!AC99</f>
        <v>0.19383333333333325</v>
      </c>
      <c r="G36" s="43">
        <f>+'Resumen-DiarioHorario-Solar'!AC165</f>
        <v>1.3610000000000004</v>
      </c>
      <c r="H36" s="42">
        <f>+'Resumen-DiarioHorario-Solar'!AC231</f>
        <v>1.9365000000000014</v>
      </c>
      <c r="I36" s="43">
        <f>+'Resumen-DiarioHorario-Solar'!AC297</f>
        <v>35.293166666666686</v>
      </c>
      <c r="J36" s="42">
        <f>+'Resumen-DiarioHorario-Solar'!AC363</f>
        <v>51.02833333333335</v>
      </c>
      <c r="K36" s="43">
        <f>+'Resumen-DiarioHorario-Solar'!AC429</f>
        <v>170.7649999999999</v>
      </c>
      <c r="L36" s="42">
        <f>+'Resumen-DiarioHorario-Solar'!AC495</f>
        <v>106.20116666666672</v>
      </c>
      <c r="M36" s="43">
        <f>+'Resumen-DiarioHorario-Solar'!AC561</f>
        <v>151.32966666666667</v>
      </c>
      <c r="N36" s="42">
        <f>+'Resumen-DiarioHorario-Solar'!AC627</f>
        <v>131.67116666666669</v>
      </c>
      <c r="O36" s="43">
        <f>+'Resumen-DiarioHorario-Solar'!AC693</f>
        <v>137.32749999999996</v>
      </c>
      <c r="P36" s="42">
        <f>+'Resumen-DiarioHorario-Solar'!AC759</f>
        <v>91.14</v>
      </c>
      <c r="Q36" s="43">
        <f>+'Resumen-DiarioHorario-Solar'!AC825</f>
        <v>29.534666666666684</v>
      </c>
      <c r="R36" s="42">
        <f>+'Resumen-DiarioHorario-Solar'!AC891</f>
        <v>210.75133333333335</v>
      </c>
      <c r="S36" s="43">
        <f>+'Resumen-DiarioHorario-Solar'!AC957</f>
        <v>95.873999999999995</v>
      </c>
      <c r="T36" s="42">
        <f>+'Resumen-DiarioHorario-Solar'!AC1023</f>
        <v>123.13983333333334</v>
      </c>
      <c r="U36" s="43">
        <f>+'Resumen-DiarioHorario-Solar'!AC1089</f>
        <v>191.6699999999999</v>
      </c>
      <c r="V36" s="42">
        <f>+'Resumen-DiarioHorario-Solar'!AC1155</f>
        <v>74.879000000000019</v>
      </c>
      <c r="W36" s="43">
        <f>+'Resumen-DiarioHorario-Solar'!AC1221</f>
        <v>169.93166666666667</v>
      </c>
      <c r="X36" s="42">
        <f>+'Resumen-DiarioHorario-Solar'!AC1287</f>
        <v>106.02749999999999</v>
      </c>
      <c r="Y36" s="43">
        <f>+'Resumen-DiarioHorario-Solar'!AC1353</f>
        <v>95.579833333333298</v>
      </c>
      <c r="Z36" s="42">
        <f>+'Resumen-DiarioHorario-Solar'!AC1419</f>
        <v>2.1469999999999998</v>
      </c>
      <c r="AA36" s="43">
        <f>+'Resumen-DiarioHorario-Solar'!AC1485</f>
        <v>0.15583333333333324</v>
      </c>
      <c r="AB36" s="42">
        <f>+'Resumen-DiarioHorario-Solar'!AC1551</f>
        <v>28.604999999999986</v>
      </c>
      <c r="AC36" s="43">
        <f>+'Resumen-DiarioHorario-Solar'!AC1617</f>
        <v>3.5346666666666673</v>
      </c>
      <c r="AD36" s="42">
        <f>+'Resumen-DiarioHorario-Solar'!AC1683</f>
        <v>0</v>
      </c>
      <c r="AE36" s="43">
        <f>+'Resumen-DiarioHorario-Solar'!AC1749</f>
        <v>4.4166666666666583E-2</v>
      </c>
      <c r="AF36" s="42">
        <f>+'Resumen-DiarioHorario-Solar'!AC1815</f>
        <v>1.4138333333333331</v>
      </c>
      <c r="AG36" s="43">
        <f>+'Resumen-DiarioHorario-Solar'!AC1881</f>
        <v>0</v>
      </c>
      <c r="AH36" s="42">
        <f>+'Resumen-DiarioHorario-Solar'!AC1947</f>
        <v>0.12949999999999992</v>
      </c>
      <c r="AI36" s="44">
        <f>+'Resumen-DiarioHorario-Solar'!AC2013</f>
        <v>0</v>
      </c>
      <c r="AJ36" s="58">
        <f t="shared" si="4"/>
        <v>2017.422333333333</v>
      </c>
      <c r="AK36" s="58"/>
      <c r="AL36" s="58"/>
    </row>
    <row r="37" spans="2:38" x14ac:dyDescent="0.3">
      <c r="B37" s="4" t="s">
        <v>60</v>
      </c>
      <c r="C37" s="50"/>
      <c r="D37" s="50"/>
      <c r="E37" s="43">
        <f>+'Resumen-DiarioHorario-Solar'!AC34</f>
        <v>185.76498333333333</v>
      </c>
      <c r="F37" s="42">
        <f>+'Resumen-DiarioHorario-Solar'!AC100</f>
        <v>86.106549999999999</v>
      </c>
      <c r="G37" s="43">
        <f>+'Resumen-DiarioHorario-Solar'!AC166</f>
        <v>1.4412666666666671</v>
      </c>
      <c r="H37" s="42">
        <f>+'Resumen-DiarioHorario-Solar'!AC232</f>
        <v>12.340733333333336</v>
      </c>
      <c r="I37" s="43">
        <f>+'Resumen-DiarioHorario-Solar'!AC298</f>
        <v>36.285800000000002</v>
      </c>
      <c r="J37" s="42">
        <f>+'Resumen-DiarioHorario-Solar'!AC364</f>
        <v>32.142166666666668</v>
      </c>
      <c r="K37" s="43">
        <f>+'Resumen-DiarioHorario-Solar'!AC430</f>
        <v>219.77599999999995</v>
      </c>
      <c r="L37" s="42">
        <f>+'Resumen-DiarioHorario-Solar'!AC496</f>
        <v>148.42549999999997</v>
      </c>
      <c r="M37" s="43">
        <f>+'Resumen-DiarioHorario-Solar'!AC562</f>
        <v>197.19566666666668</v>
      </c>
      <c r="N37" s="42">
        <f>+'Resumen-DiarioHorario-Solar'!AC628</f>
        <v>197.62950000000004</v>
      </c>
      <c r="O37" s="43">
        <f>+'Resumen-DiarioHorario-Solar'!AC694</f>
        <v>177.4551666666666</v>
      </c>
      <c r="P37" s="42">
        <f>+'Resumen-DiarioHorario-Solar'!AC760</f>
        <v>86.323666666666639</v>
      </c>
      <c r="Q37" s="43">
        <f>+'Resumen-DiarioHorario-Solar'!AC826</f>
        <v>243.23766666666671</v>
      </c>
      <c r="R37" s="42">
        <f>+'Resumen-DiarioHorario-Solar'!AC892</f>
        <v>280.0478333333333</v>
      </c>
      <c r="S37" s="43">
        <f>+'Resumen-DiarioHorario-Solar'!AC958</f>
        <v>160.73033333333333</v>
      </c>
      <c r="T37" s="42">
        <f>+'Resumen-DiarioHorario-Solar'!AC1024</f>
        <v>0</v>
      </c>
      <c r="U37" s="43">
        <f>+'Resumen-DiarioHorario-Solar'!AC1090</f>
        <v>152.69833333333332</v>
      </c>
      <c r="V37" s="42">
        <f>+'Resumen-DiarioHorario-Solar'!AC1156</f>
        <v>145.54399999999993</v>
      </c>
      <c r="W37" s="43">
        <f>+'Resumen-DiarioHorario-Solar'!AC1222</f>
        <v>157.29616666666666</v>
      </c>
      <c r="X37" s="42">
        <f>+'Resumen-DiarioHorario-Solar'!AC1288</f>
        <v>42.49366666666667</v>
      </c>
      <c r="Y37" s="43">
        <f>+'Resumen-DiarioHorario-Solar'!AC1354</f>
        <v>52.331666666666671</v>
      </c>
      <c r="Z37" s="42">
        <f>+'Resumen-DiarioHorario-Solar'!AC1420</f>
        <v>8.8466666666666658</v>
      </c>
      <c r="AA37" s="43">
        <f>+'Resumen-DiarioHorario-Solar'!AC1486</f>
        <v>6.229166666666667</v>
      </c>
      <c r="AB37" s="42">
        <f>+'Resumen-DiarioHorario-Solar'!AC1552</f>
        <v>12.35433333333334</v>
      </c>
      <c r="AC37" s="43">
        <f>+'Resumen-DiarioHorario-Solar'!AC1618</f>
        <v>148.92750000000001</v>
      </c>
      <c r="AD37" s="42">
        <f>+'Resumen-DiarioHorario-Solar'!AC1684</f>
        <v>39.202000000000005</v>
      </c>
      <c r="AE37" s="43">
        <f>+'Resumen-DiarioHorario-Solar'!AC1750</f>
        <v>116.90999999999997</v>
      </c>
      <c r="AF37" s="42">
        <f>+'Resumen-DiarioHorario-Solar'!AC1816</f>
        <v>132.89000000000004</v>
      </c>
      <c r="AG37" s="43">
        <f>+'Resumen-DiarioHorario-Solar'!AC1882</f>
        <v>14.949999999999996</v>
      </c>
      <c r="AH37" s="42">
        <f>+'Resumen-DiarioHorario-Solar'!AC1948</f>
        <v>38.619833333333332</v>
      </c>
      <c r="AI37" s="44">
        <f>+'Resumen-DiarioHorario-Solar'!AC2014</f>
        <v>133.45700000000002</v>
      </c>
      <c r="AJ37" s="58">
        <f t="shared" si="4"/>
        <v>3267.6531666666651</v>
      </c>
      <c r="AK37" s="58"/>
      <c r="AL37" s="58"/>
    </row>
    <row r="38" spans="2:38" x14ac:dyDescent="0.3">
      <c r="B38" s="4" t="s">
        <v>61</v>
      </c>
      <c r="C38" s="50"/>
      <c r="D38" s="50"/>
      <c r="E38" s="43">
        <f>+'Resumen-DiarioHorario-Solar'!AC35</f>
        <v>247.92710000000002</v>
      </c>
      <c r="F38" s="42">
        <f>+'Resumen-DiarioHorario-Solar'!AC101</f>
        <v>5.9886000000000044</v>
      </c>
      <c r="G38" s="43">
        <f>+'Resumen-DiarioHorario-Solar'!AC167</f>
        <v>0.48510000000000009</v>
      </c>
      <c r="H38" s="42">
        <f>+'Resumen-DiarioHorario-Solar'!AC233</f>
        <v>6.2679833333333299</v>
      </c>
      <c r="I38" s="43">
        <f>+'Resumen-DiarioHorario-Solar'!AC299</f>
        <v>187.22100000000003</v>
      </c>
      <c r="J38" s="42">
        <f>+'Resumen-DiarioHorario-Solar'!AC365</f>
        <v>173.75483333333332</v>
      </c>
      <c r="K38" s="43">
        <f>+'Resumen-DiarioHorario-Solar'!AC431</f>
        <v>484.2763333333333</v>
      </c>
      <c r="L38" s="42">
        <f>+'Resumen-DiarioHorario-Solar'!AC497</f>
        <v>389.07766666666663</v>
      </c>
      <c r="M38" s="43">
        <f>+'Resumen-DiarioHorario-Solar'!AC563</f>
        <v>493.4831666666667</v>
      </c>
      <c r="N38" s="42">
        <f>+'Resumen-DiarioHorario-Solar'!AC629</f>
        <v>320.43616666666662</v>
      </c>
      <c r="O38" s="43">
        <f>+'Resumen-DiarioHorario-Solar'!AC695</f>
        <v>440.62116666666662</v>
      </c>
      <c r="P38" s="42">
        <f>+'Resumen-DiarioHorario-Solar'!AC761</f>
        <v>217.44483333333335</v>
      </c>
      <c r="Q38" s="43">
        <f>+'Resumen-DiarioHorario-Solar'!AC827</f>
        <v>387.28933333333327</v>
      </c>
      <c r="R38" s="42">
        <f>+'Resumen-DiarioHorario-Solar'!AC893</f>
        <v>455.62616666666662</v>
      </c>
      <c r="S38" s="43">
        <f>+'Resumen-DiarioHorario-Solar'!AC959</f>
        <v>248.11083333333335</v>
      </c>
      <c r="T38" s="42">
        <f>+'Resumen-DiarioHorario-Solar'!AC1025</f>
        <v>312.30783333333329</v>
      </c>
      <c r="U38" s="43">
        <f>+'Resumen-DiarioHorario-Solar'!AC1091</f>
        <v>206.27816666666661</v>
      </c>
      <c r="V38" s="42">
        <f>+'Resumen-DiarioHorario-Solar'!AC1157</f>
        <v>192.02216666666666</v>
      </c>
      <c r="W38" s="43">
        <f>+'Resumen-DiarioHorario-Solar'!AC1223</f>
        <v>207.63550000000006</v>
      </c>
      <c r="X38" s="42">
        <f>+'Resumen-DiarioHorario-Solar'!AC1289</f>
        <v>91.75316666666663</v>
      </c>
      <c r="Y38" s="43">
        <f>+'Resumen-DiarioHorario-Solar'!AC1355</f>
        <v>408.54366666666664</v>
      </c>
      <c r="Z38" s="42">
        <f>+'Resumen-DiarioHorario-Solar'!AC1421</f>
        <v>10.681499999999998</v>
      </c>
      <c r="AA38" s="43">
        <f>+'Resumen-DiarioHorario-Solar'!AC1487</f>
        <v>43.693666666666665</v>
      </c>
      <c r="AB38" s="42">
        <f>+'Resumen-DiarioHorario-Solar'!AC1553</f>
        <v>232.45199999999997</v>
      </c>
      <c r="AC38" s="43">
        <f>+'Resumen-DiarioHorario-Solar'!AC1619</f>
        <v>227.91800000000003</v>
      </c>
      <c r="AD38" s="42">
        <f>+'Resumen-DiarioHorario-Solar'!AC1685</f>
        <v>38.5</v>
      </c>
      <c r="AE38" s="43">
        <f>+'Resumen-DiarioHorario-Solar'!AC1751</f>
        <v>189.17</v>
      </c>
      <c r="AF38" s="42">
        <f>+'Resumen-DiarioHorario-Solar'!AC1817</f>
        <v>248.99999999999994</v>
      </c>
      <c r="AG38" s="43">
        <f>+'Resumen-DiarioHorario-Solar'!AC1883</f>
        <v>25.939999999999976</v>
      </c>
      <c r="AH38" s="42">
        <f>+'Resumen-DiarioHorario-Solar'!AC1949</f>
        <v>10.89</v>
      </c>
      <c r="AI38" s="44">
        <f>+'Resumen-DiarioHorario-Solar'!AC2015</f>
        <v>140.51666666666665</v>
      </c>
      <c r="AJ38" s="58">
        <f t="shared" si="4"/>
        <v>6645.3126166666661</v>
      </c>
      <c r="AK38" s="58"/>
      <c r="AL38" s="58"/>
    </row>
    <row r="39" spans="2:38" x14ac:dyDescent="0.3">
      <c r="B39" s="4" t="s">
        <v>62</v>
      </c>
      <c r="C39" s="50"/>
      <c r="D39" s="50"/>
      <c r="E39" s="43">
        <f>+'Resumen-DiarioHorario-Solar'!AC36</f>
        <v>118.18578333333335</v>
      </c>
      <c r="F39" s="42">
        <f>+'Resumen-DiarioHorario-Solar'!AC102</f>
        <v>55.927849999999999</v>
      </c>
      <c r="G39" s="43">
        <f>+'Resumen-DiarioHorario-Solar'!AC168</f>
        <v>42.974850000000011</v>
      </c>
      <c r="H39" s="42">
        <f>+'Resumen-DiarioHorario-Solar'!AC234</f>
        <v>69.25391666666664</v>
      </c>
      <c r="I39" s="43">
        <f>+'Resumen-DiarioHorario-Solar'!AC300</f>
        <v>39.966783333333368</v>
      </c>
      <c r="J39" s="42">
        <f>+'Resumen-DiarioHorario-Solar'!AC366</f>
        <v>25.519000000000027</v>
      </c>
      <c r="K39" s="43">
        <f>+'Resumen-DiarioHorario-Solar'!AC432</f>
        <v>34.098649999999978</v>
      </c>
      <c r="L39" s="42">
        <f>+'Resumen-DiarioHorario-Solar'!AC498</f>
        <v>35.728100000000012</v>
      </c>
      <c r="M39" s="43">
        <f>+'Resumen-DiarioHorario-Solar'!AC564</f>
        <v>46.481516666666643</v>
      </c>
      <c r="N39" s="42">
        <f>+'Resumen-DiarioHorario-Solar'!AC630</f>
        <v>49.984833333333327</v>
      </c>
      <c r="O39" s="43">
        <f>+'Resumen-DiarioHorario-Solar'!AC696</f>
        <v>90.139733333333311</v>
      </c>
      <c r="P39" s="42">
        <f>+'Resumen-DiarioHorario-Solar'!AC762</f>
        <v>35.972333333333324</v>
      </c>
      <c r="Q39" s="43">
        <f>+'Resumen-DiarioHorario-Solar'!AC828</f>
        <v>39.183249999999994</v>
      </c>
      <c r="R39" s="42">
        <f>+'Resumen-DiarioHorario-Solar'!AC894</f>
        <v>71.082166666666652</v>
      </c>
      <c r="S39" s="43">
        <f>+'Resumen-DiarioHorario-Solar'!AC960</f>
        <v>100.46338333333335</v>
      </c>
      <c r="T39" s="42">
        <f>+'Resumen-DiarioHorario-Solar'!AC1026</f>
        <v>60.45051666666663</v>
      </c>
      <c r="U39" s="43">
        <f>+'Resumen-DiarioHorario-Solar'!AC1092</f>
        <v>66.623916666666688</v>
      </c>
      <c r="V39" s="42">
        <f>+'Resumen-DiarioHorario-Solar'!AC1158</f>
        <v>17.626999999999999</v>
      </c>
      <c r="W39" s="43">
        <f>+'Resumen-DiarioHorario-Solar'!AC1224</f>
        <v>18.135666666666673</v>
      </c>
      <c r="X39" s="42">
        <f>+'Resumen-DiarioHorario-Solar'!AC1290</f>
        <v>0.63778333333333326</v>
      </c>
      <c r="Y39" s="43">
        <f>+'Resumen-DiarioHorario-Solar'!AC1356</f>
        <v>3.4688166666666649</v>
      </c>
      <c r="Z39" s="42">
        <f>+'Resumen-DiarioHorario-Solar'!AC1422</f>
        <v>0.19949999999999962</v>
      </c>
      <c r="AA39" s="43">
        <f>+'Resumen-DiarioHorario-Solar'!AC1488</f>
        <v>9.054433333333332</v>
      </c>
      <c r="AB39" s="42">
        <f>+'Resumen-DiarioHorario-Solar'!AC1554</f>
        <v>28.538216666666671</v>
      </c>
      <c r="AC39" s="43">
        <f>+'Resumen-DiarioHorario-Solar'!AC1620</f>
        <v>28.228549999999995</v>
      </c>
      <c r="AD39" s="42">
        <f>+'Resumen-DiarioHorario-Solar'!AC1686</f>
        <v>6.2592000000000114</v>
      </c>
      <c r="AE39" s="43">
        <f>+'Resumen-DiarioHorario-Solar'!AC1752</f>
        <v>8.9070000000000178</v>
      </c>
      <c r="AF39" s="42">
        <f>+'Resumen-DiarioHorario-Solar'!AC1818</f>
        <v>0.66000000000000369</v>
      </c>
      <c r="AG39" s="43">
        <f>+'Resumen-DiarioHorario-Solar'!AC1884</f>
        <v>7.8283166666666819</v>
      </c>
      <c r="AH39" s="42">
        <f>+'Resumen-DiarioHorario-Solar'!AC1950</f>
        <v>5.2873833333333442</v>
      </c>
      <c r="AI39" s="44">
        <f>+'Resumen-DiarioHorario-Solar'!AC2016</f>
        <v>8.9680000000000177</v>
      </c>
      <c r="AJ39" s="58">
        <f t="shared" si="4"/>
        <v>1125.83645</v>
      </c>
      <c r="AK39" s="58"/>
      <c r="AL39" s="58"/>
    </row>
    <row r="40" spans="2:38" x14ac:dyDescent="0.3">
      <c r="B40" s="4" t="s">
        <v>63</v>
      </c>
      <c r="C40" s="50"/>
      <c r="D40" s="50"/>
      <c r="E40" s="43">
        <f>+'Resumen-DiarioHorario-Solar'!AC37</f>
        <v>286.14266666666663</v>
      </c>
      <c r="F40" s="42">
        <f>+'Resumen-DiarioHorario-Solar'!AC103</f>
        <v>228.67349999999999</v>
      </c>
      <c r="G40" s="43">
        <f>+'Resumen-DiarioHorario-Solar'!AC169</f>
        <v>80.672000000000011</v>
      </c>
      <c r="H40" s="42">
        <f>+'Resumen-DiarioHorario-Solar'!AC235</f>
        <v>35.563333333333304</v>
      </c>
      <c r="I40" s="43">
        <f>+'Resumen-DiarioHorario-Solar'!AC301</f>
        <v>177.97149999999988</v>
      </c>
      <c r="J40" s="42">
        <f>+'Resumen-DiarioHorario-Solar'!AC367</f>
        <v>44.885500000000029</v>
      </c>
      <c r="K40" s="43">
        <f>+'Resumen-DiarioHorario-Solar'!AC433</f>
        <v>55.853500000000025</v>
      </c>
      <c r="L40" s="42">
        <f>+'Resumen-DiarioHorario-Solar'!AC499</f>
        <v>285.65700000000004</v>
      </c>
      <c r="M40" s="43">
        <f>+'Resumen-DiarioHorario-Solar'!AC565</f>
        <v>302.12266666666653</v>
      </c>
      <c r="N40" s="42">
        <f>+'Resumen-DiarioHorario-Solar'!AC631</f>
        <v>270.34583333333347</v>
      </c>
      <c r="O40" s="43">
        <f>+'Resumen-DiarioHorario-Solar'!AC697</f>
        <v>577.57349999999985</v>
      </c>
      <c r="P40" s="42">
        <f>+'Resumen-DiarioHorario-Solar'!AC763</f>
        <v>192.15316666666661</v>
      </c>
      <c r="Q40" s="43">
        <f>+'Resumen-DiarioHorario-Solar'!AC829</f>
        <v>196.85483333333335</v>
      </c>
      <c r="R40" s="42">
        <f>+'Resumen-DiarioHorario-Solar'!AC895</f>
        <v>173.58233333333342</v>
      </c>
      <c r="S40" s="43">
        <f>+'Resumen-DiarioHorario-Solar'!AC961</f>
        <v>116.73666666666665</v>
      </c>
      <c r="T40" s="42">
        <f>+'Resumen-DiarioHorario-Solar'!AC1027</f>
        <v>376.33999999999992</v>
      </c>
      <c r="U40" s="43">
        <f>+'Resumen-DiarioHorario-Solar'!AC1093</f>
        <v>465.7506666666668</v>
      </c>
      <c r="V40" s="42">
        <f>+'Resumen-DiarioHorario-Solar'!AC1159</f>
        <v>264.05300000000005</v>
      </c>
      <c r="W40" s="43">
        <f>+'Resumen-DiarioHorario-Solar'!AC1225</f>
        <v>377.36649999999986</v>
      </c>
      <c r="X40" s="42">
        <f>+'Resumen-DiarioHorario-Solar'!AC1291</f>
        <v>61.359833333333377</v>
      </c>
      <c r="Y40" s="43">
        <f>+'Resumen-DiarioHorario-Solar'!AC1357</f>
        <v>16.652666666666672</v>
      </c>
      <c r="Z40" s="42">
        <f>+'Resumen-DiarioHorario-Solar'!AC1423</f>
        <v>0</v>
      </c>
      <c r="AA40" s="43">
        <f>+'Resumen-DiarioHorario-Solar'!AC1489</f>
        <v>0</v>
      </c>
      <c r="AB40" s="42">
        <f>+'Resumen-DiarioHorario-Solar'!AC1555</f>
        <v>0</v>
      </c>
      <c r="AC40" s="43">
        <f>+'Resumen-DiarioHorario-Solar'!AC1621</f>
        <v>78.342333333333372</v>
      </c>
      <c r="AD40" s="42">
        <f>+'Resumen-DiarioHorario-Solar'!AC1687</f>
        <v>74.800666666666672</v>
      </c>
      <c r="AE40" s="43">
        <f>+'Resumen-DiarioHorario-Solar'!AC1753</f>
        <v>184.72966666666665</v>
      </c>
      <c r="AF40" s="42">
        <f>+'Resumen-DiarioHorario-Solar'!AC1819</f>
        <v>445.17733333333325</v>
      </c>
      <c r="AG40" s="43">
        <f>+'Resumen-DiarioHorario-Solar'!AC1885</f>
        <v>178.29599999999996</v>
      </c>
      <c r="AH40" s="42">
        <f>+'Resumen-DiarioHorario-Solar'!AC1951</f>
        <v>192.70349999999996</v>
      </c>
      <c r="AI40" s="44">
        <f>+'Resumen-DiarioHorario-Solar'!AC2017</f>
        <v>247.71149999999997</v>
      </c>
      <c r="AJ40" s="58">
        <f t="shared" si="4"/>
        <v>5988.0716666666667</v>
      </c>
      <c r="AK40" s="58"/>
      <c r="AL40" s="58"/>
    </row>
    <row r="41" spans="2:38" x14ac:dyDescent="0.3">
      <c r="B41" s="4" t="s">
        <v>64</v>
      </c>
      <c r="C41" s="50"/>
      <c r="D41" s="50"/>
      <c r="E41" s="43">
        <f>+'Resumen-DiarioHorario-Solar'!AC38</f>
        <v>377.85316666666665</v>
      </c>
      <c r="F41" s="42">
        <f>+'Resumen-DiarioHorario-Solar'!AC104</f>
        <v>90.136500000000026</v>
      </c>
      <c r="G41" s="43">
        <f>+'Resumen-DiarioHorario-Solar'!AC170</f>
        <v>58.286333333333296</v>
      </c>
      <c r="H41" s="42">
        <f>+'Resumen-DiarioHorario-Solar'!AC236</f>
        <v>215.75116666666668</v>
      </c>
      <c r="I41" s="43">
        <f>+'Resumen-DiarioHorario-Solar'!AC302</f>
        <v>25.731666666666676</v>
      </c>
      <c r="J41" s="42">
        <f>+'Resumen-DiarioHorario-Solar'!AC368</f>
        <v>130.29133333333331</v>
      </c>
      <c r="K41" s="43">
        <f>+'Resumen-DiarioHorario-Solar'!AC434</f>
        <v>245.07900000000004</v>
      </c>
      <c r="L41" s="42">
        <f>+'Resumen-DiarioHorario-Solar'!AC500</f>
        <v>195.82366666666664</v>
      </c>
      <c r="M41" s="43">
        <f>+'Resumen-DiarioHorario-Solar'!AC566</f>
        <v>261.25700000000001</v>
      </c>
      <c r="N41" s="42">
        <f>+'Resumen-DiarioHorario-Solar'!AC632</f>
        <v>292.42700000000002</v>
      </c>
      <c r="O41" s="43">
        <f>+'Resumen-DiarioHorario-Solar'!AC698</f>
        <v>288.92966666666649</v>
      </c>
      <c r="P41" s="42">
        <f>+'Resumen-DiarioHorario-Solar'!AC764</f>
        <v>198.95466666666675</v>
      </c>
      <c r="Q41" s="43">
        <f>+'Resumen-DiarioHorario-Solar'!AC830</f>
        <v>316.05033333333341</v>
      </c>
      <c r="R41" s="42">
        <f>+'Resumen-DiarioHorario-Solar'!AC896</f>
        <v>320.95099999999985</v>
      </c>
      <c r="S41" s="43">
        <f>+'Resumen-DiarioHorario-Solar'!AC962</f>
        <v>295.94466666666676</v>
      </c>
      <c r="T41" s="42">
        <f>+'Resumen-DiarioHorario-Solar'!AC1028</f>
        <v>223.49816666666675</v>
      </c>
      <c r="U41" s="43">
        <f>+'Resumen-DiarioHorario-Solar'!AC1094</f>
        <v>186.84533333333329</v>
      </c>
      <c r="V41" s="42">
        <f>+'Resumen-DiarioHorario-Solar'!AC1160</f>
        <v>171.99333333333328</v>
      </c>
      <c r="W41" s="43">
        <f>+'Resumen-DiarioHorario-Solar'!AC1226</f>
        <v>156.20199999999997</v>
      </c>
      <c r="X41" s="42">
        <f>+'Resumen-DiarioHorario-Solar'!AC1292</f>
        <v>140.82666666666668</v>
      </c>
      <c r="Y41" s="43">
        <f>+'Resumen-DiarioHorario-Solar'!AC1358</f>
        <v>165.13433333333333</v>
      </c>
      <c r="Z41" s="42">
        <f>+'Resumen-DiarioHorario-Solar'!AC1424</f>
        <v>89.814666666666625</v>
      </c>
      <c r="AA41" s="43">
        <f>+'Resumen-DiarioHorario-Solar'!AC1490</f>
        <v>210.18200000000002</v>
      </c>
      <c r="AB41" s="42">
        <f>+'Resumen-DiarioHorario-Solar'!AC1556</f>
        <v>250.52416666666664</v>
      </c>
      <c r="AC41" s="43">
        <f>+'Resumen-DiarioHorario-Solar'!AC1622</f>
        <v>219.28850000000011</v>
      </c>
      <c r="AD41" s="42">
        <f>+'Resumen-DiarioHorario-Solar'!AC1688</f>
        <v>113.73549999999999</v>
      </c>
      <c r="AE41" s="43">
        <f>+'Resumen-DiarioHorario-Solar'!AC1754</f>
        <v>194.52816666666664</v>
      </c>
      <c r="AF41" s="42">
        <f>+'Resumen-DiarioHorario-Solar'!AC1820</f>
        <v>306.36216666666667</v>
      </c>
      <c r="AG41" s="43">
        <f>+'Resumen-DiarioHorario-Solar'!AC1886</f>
        <v>84.399666666666604</v>
      </c>
      <c r="AH41" s="42">
        <f>+'Resumen-DiarioHorario-Solar'!AC1952</f>
        <v>192.24616666666662</v>
      </c>
      <c r="AI41" s="44">
        <f>+'Resumen-DiarioHorario-Solar'!AC2018</f>
        <v>191.70250000000007</v>
      </c>
      <c r="AJ41" s="58">
        <f t="shared" si="4"/>
        <v>6210.7505000000001</v>
      </c>
      <c r="AK41" s="58"/>
      <c r="AL41" s="58"/>
    </row>
    <row r="42" spans="2:38" x14ac:dyDescent="0.3">
      <c r="B42" s="4" t="s">
        <v>126</v>
      </c>
      <c r="C42" s="50"/>
      <c r="D42" s="50"/>
      <c r="E42" s="43">
        <f>+'Resumen-DiarioHorario-Solar'!AC39</f>
        <v>419.56050000000016</v>
      </c>
      <c r="F42" s="42">
        <f>+'Resumen-DiarioHorario-Solar'!AC105</f>
        <v>312.46666666666664</v>
      </c>
      <c r="G42" s="43">
        <f>+'Resumen-DiarioHorario-Solar'!AC171</f>
        <v>76.824833333333387</v>
      </c>
      <c r="H42" s="42">
        <f>+'Resumen-DiarioHorario-Solar'!AC237</f>
        <v>52.374166666666675</v>
      </c>
      <c r="I42" s="43">
        <f>+'Resumen-DiarioHorario-Solar'!AC303</f>
        <v>83.242166666666677</v>
      </c>
      <c r="J42" s="42">
        <f>+'Resumen-DiarioHorario-Solar'!AC369</f>
        <v>167.36049999999997</v>
      </c>
      <c r="K42" s="43">
        <f>+'Resumen-DiarioHorario-Solar'!AC435</f>
        <v>362.12466666666683</v>
      </c>
      <c r="L42" s="42">
        <f>+'Resumen-DiarioHorario-Solar'!AC501</f>
        <v>285.56666666666678</v>
      </c>
      <c r="M42" s="43">
        <f>+'Resumen-DiarioHorario-Solar'!AC567</f>
        <v>395.17200000000014</v>
      </c>
      <c r="N42" s="42">
        <f>+'Resumen-DiarioHorario-Solar'!AC633</f>
        <v>290.60000000000014</v>
      </c>
      <c r="O42" s="43">
        <f>+'Resumen-DiarioHorario-Solar'!AC699</f>
        <v>373.19733333333346</v>
      </c>
      <c r="P42" s="42">
        <f>+'Resumen-DiarioHorario-Solar'!AC765</f>
        <v>188.78200000000004</v>
      </c>
      <c r="Q42" s="43">
        <f>+'Resumen-DiarioHorario-Solar'!AC831</f>
        <v>252.82983333333334</v>
      </c>
      <c r="R42" s="42">
        <f>+'Resumen-DiarioHorario-Solar'!AC897</f>
        <v>384.98083333333329</v>
      </c>
      <c r="S42" s="43">
        <f>+'Resumen-DiarioHorario-Solar'!AC963</f>
        <v>231.59166666666661</v>
      </c>
      <c r="T42" s="42">
        <f>+'Resumen-DiarioHorario-Solar'!AC1029</f>
        <v>277.73250000000002</v>
      </c>
      <c r="U42" s="43">
        <f>+'Resumen-DiarioHorario-Solar'!AC1095</f>
        <v>220.38683333333341</v>
      </c>
      <c r="V42" s="42">
        <f>+'Resumen-DiarioHorario-Solar'!AC1161</f>
        <v>175.42516666666666</v>
      </c>
      <c r="W42" s="43">
        <f>+'Resumen-DiarioHorario-Solar'!AC1227</f>
        <v>202.25633333333343</v>
      </c>
      <c r="X42" s="42">
        <f>+'Resumen-DiarioHorario-Solar'!AC1293</f>
        <v>173.53333333333325</v>
      </c>
      <c r="Y42" s="43">
        <f>+'Resumen-DiarioHorario-Solar'!AC1359</f>
        <v>298.072</v>
      </c>
      <c r="Z42" s="42">
        <f>+'Resumen-DiarioHorario-Solar'!AC1425</f>
        <v>72.869000000000042</v>
      </c>
      <c r="AA42" s="43">
        <f>+'Resumen-DiarioHorario-Solar'!AC1491</f>
        <v>134.67750000000004</v>
      </c>
      <c r="AB42" s="42">
        <f>+'Resumen-DiarioHorario-Solar'!AC1557</f>
        <v>301.86233333333342</v>
      </c>
      <c r="AC42" s="43">
        <f>+'Resumen-DiarioHorario-Solar'!AC1623</f>
        <v>225.57816666666676</v>
      </c>
      <c r="AD42" s="42">
        <f>+'Resumen-DiarioHorario-Solar'!AC1689</f>
        <v>86.63900000000001</v>
      </c>
      <c r="AE42" s="43">
        <f>+'Resumen-DiarioHorario-Solar'!AC1755</f>
        <v>225.80200000000011</v>
      </c>
      <c r="AF42" s="42">
        <f>+'Resumen-DiarioHorario-Solar'!AC1821</f>
        <v>304.81983333333335</v>
      </c>
      <c r="AG42" s="43">
        <f>+'Resumen-DiarioHorario-Solar'!AC1887</f>
        <v>101.86883333333341</v>
      </c>
      <c r="AH42" s="42">
        <f>+'Resumen-DiarioHorario-Solar'!AC1953</f>
        <v>9.3303333333333356</v>
      </c>
      <c r="AI42" s="44">
        <f>+'Resumen-DiarioHorario-Solar'!AC2019</f>
        <v>115.24066666666673</v>
      </c>
      <c r="AJ42" s="58">
        <f t="shared" si="4"/>
        <v>6802.7676666666657</v>
      </c>
      <c r="AK42" s="58"/>
      <c r="AL42" s="58"/>
    </row>
    <row r="43" spans="2:38" x14ac:dyDescent="0.3">
      <c r="B43" s="4" t="s">
        <v>65</v>
      </c>
      <c r="C43" s="50"/>
      <c r="D43" s="50"/>
      <c r="E43" s="43">
        <f>+'Resumen-DiarioHorario-Solar'!AC40</f>
        <v>145.06425000000002</v>
      </c>
      <c r="F43" s="42">
        <f>+'Resumen-DiarioHorario-Solar'!AC106</f>
        <v>43.289966666666665</v>
      </c>
      <c r="G43" s="43">
        <f>+'Resumen-DiarioHorario-Solar'!AC172</f>
        <v>25.353666666666669</v>
      </c>
      <c r="H43" s="42">
        <f>+'Resumen-DiarioHorario-Solar'!AC238</f>
        <v>60.178083333333333</v>
      </c>
      <c r="I43" s="43">
        <f>+'Resumen-DiarioHorario-Solar'!AC304</f>
        <v>20.206083333333318</v>
      </c>
      <c r="J43" s="42">
        <f>+'Resumen-DiarioHorario-Solar'!AC370</f>
        <v>21.25843333333334</v>
      </c>
      <c r="K43" s="43">
        <f>+'Resumen-DiarioHorario-Solar'!AC436</f>
        <v>59.510049999999985</v>
      </c>
      <c r="L43" s="42">
        <f>+'Resumen-DiarioHorario-Solar'!AC502</f>
        <v>42.793899999999994</v>
      </c>
      <c r="M43" s="43">
        <f>+'Resumen-DiarioHorario-Solar'!AC568</f>
        <v>48.64856666666666</v>
      </c>
      <c r="N43" s="42">
        <f>+'Resumen-DiarioHorario-Solar'!AC634</f>
        <v>69.389083333333332</v>
      </c>
      <c r="O43" s="43">
        <f>+'Resumen-DiarioHorario-Solar'!AC700</f>
        <v>88.701766666666657</v>
      </c>
      <c r="P43" s="42">
        <f>+'Resumen-DiarioHorario-Solar'!AC766</f>
        <v>25.490333333333343</v>
      </c>
      <c r="Q43" s="43">
        <f>+'Resumen-DiarioHorario-Solar'!AC832</f>
        <v>42.161799999999992</v>
      </c>
      <c r="R43" s="42">
        <f>+'Resumen-DiarioHorario-Solar'!AC898</f>
        <v>88.731616666666682</v>
      </c>
      <c r="S43" s="43">
        <f>+'Resumen-DiarioHorario-Solar'!AC964</f>
        <v>58.04304999999998</v>
      </c>
      <c r="T43" s="42">
        <f>+'Resumen-DiarioHorario-Solar'!AC1030</f>
        <v>57.052599999999998</v>
      </c>
      <c r="U43" s="43">
        <f>+'Resumen-DiarioHorario-Solar'!AC1096</f>
        <v>29.837150000000005</v>
      </c>
      <c r="V43" s="42">
        <f>+'Resumen-DiarioHorario-Solar'!AC1162</f>
        <v>16.370566666666665</v>
      </c>
      <c r="W43" s="43">
        <f>+'Resumen-DiarioHorario-Solar'!AC1228</f>
        <v>11.394266666666667</v>
      </c>
      <c r="X43" s="42">
        <f>+'Resumen-DiarioHorario-Solar'!AC1294</f>
        <v>4.740466666666669</v>
      </c>
      <c r="Y43" s="43">
        <f>+'Resumen-DiarioHorario-Solar'!AC1360</f>
        <v>43.452666666666673</v>
      </c>
      <c r="Z43" s="42">
        <f>+'Resumen-DiarioHorario-Solar'!AC1426</f>
        <v>0.80456666666666643</v>
      </c>
      <c r="AA43" s="43">
        <f>+'Resumen-DiarioHorario-Solar'!AC1492</f>
        <v>8.1926000000000005</v>
      </c>
      <c r="AB43" s="42">
        <f>+'Resumen-DiarioHorario-Solar'!AC1558</f>
        <v>3.7678833333333341</v>
      </c>
      <c r="AC43" s="43">
        <f>+'Resumen-DiarioHorario-Solar'!AC1624</f>
        <v>11.595216666666669</v>
      </c>
      <c r="AD43" s="42">
        <f>+'Resumen-DiarioHorario-Solar'!AC1690</f>
        <v>6.6386666666666567</v>
      </c>
      <c r="AE43" s="43">
        <f>+'Resumen-DiarioHorario-Solar'!AC1756</f>
        <v>8.0199999999999889</v>
      </c>
      <c r="AF43" s="42">
        <f>+'Resumen-DiarioHorario-Solar'!AC1822</f>
        <v>6.8799999999999866</v>
      </c>
      <c r="AG43" s="43">
        <f>+'Resumen-DiarioHorario-Solar'!AC1888</f>
        <v>6.5406666666666595</v>
      </c>
      <c r="AH43" s="42">
        <f>+'Resumen-DiarioHorario-Solar'!AC1954</f>
        <v>1.8945000000000001</v>
      </c>
      <c r="AI43" s="44">
        <f>+'Resumen-DiarioHorario-Solar'!AC2020</f>
        <v>7.139999999999989</v>
      </c>
      <c r="AJ43" s="58">
        <f t="shared" si="4"/>
        <v>1063.1424666666669</v>
      </c>
      <c r="AK43" s="58"/>
      <c r="AL43" s="58"/>
    </row>
    <row r="44" spans="2:38" x14ac:dyDescent="0.3">
      <c r="B44" s="4" t="s">
        <v>66</v>
      </c>
      <c r="C44" s="50"/>
      <c r="D44" s="50"/>
      <c r="E44" s="43">
        <f>+'Resumen-DiarioHorario-Solar'!AC41</f>
        <v>169.08433333333329</v>
      </c>
      <c r="F44" s="42">
        <f>+'Resumen-DiarioHorario-Solar'!AC107</f>
        <v>219.33599999999998</v>
      </c>
      <c r="G44" s="43">
        <f>+'Resumen-DiarioHorario-Solar'!AC173</f>
        <v>197.75633333333334</v>
      </c>
      <c r="H44" s="42">
        <f>+'Resumen-DiarioHorario-Solar'!AC239</f>
        <v>189.94883333333331</v>
      </c>
      <c r="I44" s="43">
        <f>+'Resumen-DiarioHorario-Solar'!AC305</f>
        <v>164.0975</v>
      </c>
      <c r="J44" s="42">
        <f>+'Resumen-DiarioHorario-Solar'!AC371</f>
        <v>321.62966666666676</v>
      </c>
      <c r="K44" s="43">
        <f>+'Resumen-DiarioHorario-Solar'!AC437</f>
        <v>216.60733333333334</v>
      </c>
      <c r="L44" s="42">
        <f>+'Resumen-DiarioHorario-Solar'!AC503</f>
        <v>175.0478333333333</v>
      </c>
      <c r="M44" s="43">
        <f>+'Resumen-DiarioHorario-Solar'!AC569</f>
        <v>215.89166666666665</v>
      </c>
      <c r="N44" s="42">
        <f>+'Resumen-DiarioHorario-Solar'!AC635</f>
        <v>149.06616666666667</v>
      </c>
      <c r="O44" s="43">
        <f>+'Resumen-DiarioHorario-Solar'!AC701</f>
        <v>158.72</v>
      </c>
      <c r="P44" s="42">
        <f>+'Resumen-DiarioHorario-Solar'!AC767</f>
        <v>96.879166666666649</v>
      </c>
      <c r="Q44" s="43">
        <f>+'Resumen-DiarioHorario-Solar'!AC833</f>
        <v>113.58766666666668</v>
      </c>
      <c r="R44" s="42">
        <f>+'Resumen-DiarioHorario-Solar'!AC899</f>
        <v>129.30466666666663</v>
      </c>
      <c r="S44" s="43">
        <f>+'Resumen-DiarioHorario-Solar'!AC965</f>
        <v>63.651333333333326</v>
      </c>
      <c r="T44" s="42">
        <f>+'Resumen-DiarioHorario-Solar'!AC1031</f>
        <v>66.004500000000007</v>
      </c>
      <c r="U44" s="43">
        <f>+'Resumen-DiarioHorario-Solar'!AC1097</f>
        <v>144.35850000000002</v>
      </c>
      <c r="V44" s="42">
        <f>+'Resumen-DiarioHorario-Solar'!AC1163</f>
        <v>123.0771666666667</v>
      </c>
      <c r="W44" s="43">
        <f>+'Resumen-DiarioHorario-Solar'!AC1229</f>
        <v>98.694500000000019</v>
      </c>
      <c r="X44" s="42">
        <f>+'Resumen-DiarioHorario-Solar'!AC1295</f>
        <v>613.00416666666672</v>
      </c>
      <c r="Y44" s="43">
        <f>+'Resumen-DiarioHorario-Solar'!AC1361</f>
        <v>647.55850000000009</v>
      </c>
      <c r="Z44" s="42">
        <f>+'Resumen-DiarioHorario-Solar'!AC1427</f>
        <v>572.697</v>
      </c>
      <c r="AA44" s="43">
        <f>+'Resumen-DiarioHorario-Solar'!AC1493</f>
        <v>613.76049999999987</v>
      </c>
      <c r="AB44" s="42">
        <f>+'Resumen-DiarioHorario-Solar'!AC1559</f>
        <v>0</v>
      </c>
      <c r="AC44" s="43">
        <f>+'Resumen-DiarioHorario-Solar'!AC1625</f>
        <v>15.908333333333328</v>
      </c>
      <c r="AD44" s="42">
        <f>+'Resumen-DiarioHorario-Solar'!AC1691</f>
        <v>526.14216666666687</v>
      </c>
      <c r="AE44" s="43">
        <f>+'Resumen-DiarioHorario-Solar'!AC1757</f>
        <v>590.62716666666677</v>
      </c>
      <c r="AF44" s="42">
        <f>+'Resumen-DiarioHorario-Solar'!AC1823</f>
        <v>631.90583333333348</v>
      </c>
      <c r="AG44" s="43">
        <f>+'Resumen-DiarioHorario-Solar'!AC1889</f>
        <v>556.28416666666669</v>
      </c>
      <c r="AH44" s="42">
        <f>+'Resumen-DiarioHorario-Solar'!AC1955</f>
        <v>374.39766666666668</v>
      </c>
      <c r="AI44" s="44">
        <f>+'Resumen-DiarioHorario-Solar'!AC2021</f>
        <v>51.398833333333329</v>
      </c>
      <c r="AJ44" s="58">
        <f t="shared" si="4"/>
        <v>8206.4275000000016</v>
      </c>
      <c r="AK44" s="58"/>
      <c r="AL44" s="58"/>
    </row>
    <row r="45" spans="2:38" x14ac:dyDescent="0.3">
      <c r="B45" s="4" t="s">
        <v>67</v>
      </c>
      <c r="C45" s="50"/>
      <c r="D45" s="50"/>
      <c r="E45" s="43">
        <f>+'Resumen-DiarioHorario-Solar'!AC42</f>
        <v>94.19635000000001</v>
      </c>
      <c r="F45" s="42">
        <f>+'Resumen-DiarioHorario-Solar'!AC108</f>
        <v>48.372783333333324</v>
      </c>
      <c r="G45" s="43">
        <f>+'Resumen-DiarioHorario-Solar'!AC174</f>
        <v>111.29741666666668</v>
      </c>
      <c r="H45" s="42">
        <f>+'Resumen-DiarioHorario-Solar'!AC240</f>
        <v>61.15733333333332</v>
      </c>
      <c r="I45" s="43">
        <f>+'Resumen-DiarioHorario-Solar'!AC306</f>
        <v>66.762999999999991</v>
      </c>
      <c r="J45" s="42">
        <f>+'Resumen-DiarioHorario-Solar'!AC372</f>
        <v>67.246500000000012</v>
      </c>
      <c r="K45" s="43">
        <f>+'Resumen-DiarioHorario-Solar'!AC438</f>
        <v>97.323499999999996</v>
      </c>
      <c r="L45" s="42">
        <f>+'Resumen-DiarioHorario-Solar'!AC504</f>
        <v>72.335166666666666</v>
      </c>
      <c r="M45" s="43">
        <f>+'Resumen-DiarioHorario-Solar'!AC570</f>
        <v>100.60783333333335</v>
      </c>
      <c r="N45" s="42">
        <f>+'Resumen-DiarioHorario-Solar'!AC636</f>
        <v>113.38716666666666</v>
      </c>
      <c r="O45" s="43">
        <f>+'Resumen-DiarioHorario-Solar'!AC702</f>
        <v>123.61800000000001</v>
      </c>
      <c r="P45" s="42">
        <f>+'Resumen-DiarioHorario-Solar'!AC768</f>
        <v>92.607500000000002</v>
      </c>
      <c r="Q45" s="43">
        <f>+'Resumen-DiarioHorario-Solar'!AC834</f>
        <v>144.82116666666667</v>
      </c>
      <c r="R45" s="42">
        <f>+'Resumen-DiarioHorario-Solar'!AC900</f>
        <v>136.5675</v>
      </c>
      <c r="S45" s="43">
        <f>+'Resumen-DiarioHorario-Solar'!AC966</f>
        <v>112.81433333333332</v>
      </c>
      <c r="T45" s="42">
        <f>+'Resumen-DiarioHorario-Solar'!AC1032</f>
        <v>0</v>
      </c>
      <c r="U45" s="43">
        <f>+'Resumen-DiarioHorario-Solar'!AC1098</f>
        <v>105.36750000000002</v>
      </c>
      <c r="V45" s="42">
        <f>+'Resumen-DiarioHorario-Solar'!AC1164</f>
        <v>91.88566666666668</v>
      </c>
      <c r="W45" s="43">
        <f>+'Resumen-DiarioHorario-Solar'!AC1230</f>
        <v>88.715166666666676</v>
      </c>
      <c r="X45" s="42">
        <f>+'Resumen-DiarioHorario-Solar'!AC1296</f>
        <v>80.235833333333332</v>
      </c>
      <c r="Y45" s="43">
        <f>+'Resumen-DiarioHorario-Solar'!AC1362</f>
        <v>79.247500000000002</v>
      </c>
      <c r="Z45" s="42">
        <f>+'Resumen-DiarioHorario-Solar'!AC1428</f>
        <v>122.86866666666666</v>
      </c>
      <c r="AA45" s="43">
        <f>+'Resumen-DiarioHorario-Solar'!AC1494</f>
        <v>110.90616666666666</v>
      </c>
      <c r="AB45" s="42">
        <f>+'Resumen-DiarioHorario-Solar'!AC1560</f>
        <v>79.064833333333326</v>
      </c>
      <c r="AC45" s="43">
        <f>+'Resumen-DiarioHorario-Solar'!AC1626</f>
        <v>86.401666666666671</v>
      </c>
      <c r="AD45" s="42">
        <f>+'Resumen-DiarioHorario-Solar'!AC1692</f>
        <v>64.284833333333296</v>
      </c>
      <c r="AE45" s="43">
        <f>+'Resumen-DiarioHorario-Solar'!AC1758</f>
        <v>63.41</v>
      </c>
      <c r="AF45" s="42">
        <f>+'Resumen-DiarioHorario-Solar'!AC1824</f>
        <v>68.490000000000009</v>
      </c>
      <c r="AG45" s="43">
        <f>+'Resumen-DiarioHorario-Solar'!AC1890</f>
        <v>52.764999999999972</v>
      </c>
      <c r="AH45" s="42">
        <f>+'Resumen-DiarioHorario-Solar'!AC1956</f>
        <v>41.244166666666651</v>
      </c>
      <c r="AI45" s="44">
        <f>+'Resumen-DiarioHorario-Solar'!AC2022</f>
        <v>59.439999999999984</v>
      </c>
      <c r="AJ45" s="58">
        <f t="shared" si="4"/>
        <v>2637.4425500000002</v>
      </c>
      <c r="AK45" s="58"/>
      <c r="AL45" s="58"/>
    </row>
    <row r="46" spans="2:38" x14ac:dyDescent="0.3">
      <c r="B46" s="4" t="s">
        <v>68</v>
      </c>
      <c r="C46" s="50"/>
      <c r="D46" s="50"/>
      <c r="E46" s="43">
        <f>+'Resumen-DiarioHorario-Solar'!AC43</f>
        <v>1521.4394</v>
      </c>
      <c r="F46" s="42">
        <f>+'Resumen-DiarioHorario-Solar'!AC109</f>
        <v>797.33061666666663</v>
      </c>
      <c r="G46" s="43">
        <f>+'Resumen-DiarioHorario-Solar'!AC175</f>
        <v>198.16841666666667</v>
      </c>
      <c r="H46" s="42">
        <f>+'Resumen-DiarioHorario-Solar'!AC241</f>
        <v>407.39636666666667</v>
      </c>
      <c r="I46" s="43">
        <f>+'Resumen-DiarioHorario-Solar'!AC307</f>
        <v>297.36214999999993</v>
      </c>
      <c r="J46" s="42">
        <f>+'Resumen-DiarioHorario-Solar'!AC373</f>
        <v>599.68344999999988</v>
      </c>
      <c r="K46" s="43">
        <f>+'Resumen-DiarioHorario-Solar'!AC439</f>
        <v>1398.4564999999998</v>
      </c>
      <c r="L46" s="42">
        <f>+'Resumen-DiarioHorario-Solar'!AC505</f>
        <v>1127.7024000000001</v>
      </c>
      <c r="M46" s="43">
        <f>+'Resumen-DiarioHorario-Solar'!AC571</f>
        <v>1359.8141666666666</v>
      </c>
      <c r="N46" s="42">
        <f>+'Resumen-DiarioHorario-Solar'!AC637</f>
        <v>1071.2713666666671</v>
      </c>
      <c r="O46" s="43">
        <f>+'Resumen-DiarioHorario-Solar'!AC703</f>
        <v>1223.42275</v>
      </c>
      <c r="P46" s="42">
        <f>+'Resumen-DiarioHorario-Solar'!AC769</f>
        <v>532.76116666666644</v>
      </c>
      <c r="Q46" s="43">
        <f>+'Resumen-DiarioHorario-Solar'!AC835</f>
        <v>876.93546666666668</v>
      </c>
      <c r="R46" s="42">
        <f>+'Resumen-DiarioHorario-Solar'!AC901</f>
        <v>1384.9229166666667</v>
      </c>
      <c r="S46" s="43">
        <f>+'Resumen-DiarioHorario-Solar'!AC967</f>
        <v>585.02440000000024</v>
      </c>
      <c r="T46" s="42">
        <f>+'Resumen-DiarioHorario-Solar'!AC1033</f>
        <v>901.29900000000021</v>
      </c>
      <c r="U46" s="43">
        <f>+'Resumen-DiarioHorario-Solar'!AC1099</f>
        <v>549.38943333333339</v>
      </c>
      <c r="V46" s="42">
        <f>+'Resumen-DiarioHorario-Solar'!AC1165</f>
        <v>440.92843333333337</v>
      </c>
      <c r="W46" s="43">
        <f>+'Resumen-DiarioHorario-Solar'!AC1231</f>
        <v>742.1375833333334</v>
      </c>
      <c r="X46" s="42">
        <f>+'Resumen-DiarioHorario-Solar'!AC1297</f>
        <v>947.33233333333351</v>
      </c>
      <c r="Y46" s="43">
        <f>+'Resumen-DiarioHorario-Solar'!AC1363</f>
        <v>671.22543333333329</v>
      </c>
      <c r="Z46" s="42">
        <f>+'Resumen-DiarioHorario-Solar'!AC1429</f>
        <v>352.07623333333333</v>
      </c>
      <c r="AA46" s="43">
        <f>+'Resumen-DiarioHorario-Solar'!AC1495</f>
        <v>213.63131666666672</v>
      </c>
      <c r="AB46" s="42">
        <f>+'Resumen-DiarioHorario-Solar'!AC1561</f>
        <v>946.36196666666649</v>
      </c>
      <c r="AC46" s="43">
        <f>+'Resumen-DiarioHorario-Solar'!AC1627</f>
        <v>268.8399</v>
      </c>
      <c r="AD46" s="42">
        <f>+'Resumen-DiarioHorario-Solar'!AC1693</f>
        <v>114.68638333333342</v>
      </c>
      <c r="AE46" s="43">
        <f>+'Resumen-DiarioHorario-Solar'!AC1759</f>
        <v>631.1255666666666</v>
      </c>
      <c r="AF46" s="42">
        <f>+'Resumen-DiarioHorario-Solar'!AC1825</f>
        <v>955.90668333333338</v>
      </c>
      <c r="AG46" s="43">
        <f>+'Resumen-DiarioHorario-Solar'!AC1891</f>
        <v>123.66671666666667</v>
      </c>
      <c r="AH46" s="42">
        <f>+'Resumen-DiarioHorario-Solar'!AC1957</f>
        <v>185.53838333333329</v>
      </c>
      <c r="AI46" s="44">
        <f>+'Resumen-DiarioHorario-Solar'!AC2023</f>
        <v>284.8544333333333</v>
      </c>
      <c r="AJ46" s="58">
        <f t="shared" si="4"/>
        <v>21710.691333333332</v>
      </c>
      <c r="AK46" s="58"/>
      <c r="AL46" s="58"/>
    </row>
    <row r="47" spans="2:38" x14ac:dyDescent="0.3">
      <c r="B47" s="4" t="s">
        <v>69</v>
      </c>
      <c r="C47" s="50"/>
      <c r="D47" s="50"/>
      <c r="E47" s="43">
        <f>+'Resumen-DiarioHorario-Solar'!AC44</f>
        <v>399.90376666666668</v>
      </c>
      <c r="F47" s="42">
        <f>+'Resumen-DiarioHorario-Solar'!AC110</f>
        <v>163.79511666666662</v>
      </c>
      <c r="G47" s="43">
        <f>+'Resumen-DiarioHorario-Solar'!AC176</f>
        <v>78.608850000000004</v>
      </c>
      <c r="H47" s="42">
        <f>+'Resumen-DiarioHorario-Solar'!AC242</f>
        <v>135.18563333333336</v>
      </c>
      <c r="I47" s="43">
        <f>+'Resumen-DiarioHorario-Solar'!AC308</f>
        <v>193.86099999999999</v>
      </c>
      <c r="J47" s="42">
        <f>+'Resumen-DiarioHorario-Solar'!AC374</f>
        <v>136.68553333333332</v>
      </c>
      <c r="K47" s="43">
        <f>+'Resumen-DiarioHorario-Solar'!AC440</f>
        <v>363.23145000000005</v>
      </c>
      <c r="L47" s="42">
        <f>+'Resumen-DiarioHorario-Solar'!AC506</f>
        <v>222.86440000000005</v>
      </c>
      <c r="M47" s="43">
        <f>+'Resumen-DiarioHorario-Solar'!AC572</f>
        <v>295.80499999999995</v>
      </c>
      <c r="N47" s="42">
        <f>+'Resumen-DiarioHorario-Solar'!AC638</f>
        <v>365.57900000000012</v>
      </c>
      <c r="O47" s="43">
        <f>+'Resumen-DiarioHorario-Solar'!AC704</f>
        <v>328.62400000000008</v>
      </c>
      <c r="P47" s="42">
        <f>+'Resumen-DiarioHorario-Solar'!AC770</f>
        <v>184.48433333333332</v>
      </c>
      <c r="Q47" s="43">
        <f>+'Resumen-DiarioHorario-Solar'!AC836</f>
        <v>324.46251666666666</v>
      </c>
      <c r="R47" s="42">
        <f>+'Resumen-DiarioHorario-Solar'!AC902</f>
        <v>467.27350000000007</v>
      </c>
      <c r="S47" s="43">
        <f>+'Resumen-DiarioHorario-Solar'!AC968</f>
        <v>302.77026666666666</v>
      </c>
      <c r="T47" s="42">
        <f>+'Resumen-DiarioHorario-Solar'!AC1034</f>
        <v>0</v>
      </c>
      <c r="U47" s="43">
        <f>+'Resumen-DiarioHorario-Solar'!AC1100</f>
        <v>220.25483333333329</v>
      </c>
      <c r="V47" s="42">
        <f>+'Resumen-DiarioHorario-Solar'!AC1166</f>
        <v>181.00604999999996</v>
      </c>
      <c r="W47" s="43">
        <f>+'Resumen-DiarioHorario-Solar'!AC1232</f>
        <v>243.20536666666663</v>
      </c>
      <c r="X47" s="42">
        <f>+'Resumen-DiarioHorario-Solar'!AC1298</f>
        <v>127.32148333333328</v>
      </c>
      <c r="Y47" s="43">
        <f>+'Resumen-DiarioHorario-Solar'!AC1364</f>
        <v>160.83930000000001</v>
      </c>
      <c r="Z47" s="42">
        <f>+'Resumen-DiarioHorario-Solar'!AC1430</f>
        <v>109.17565</v>
      </c>
      <c r="AA47" s="43">
        <f>+'Resumen-DiarioHorario-Solar'!AC1496</f>
        <v>132.17518333333334</v>
      </c>
      <c r="AB47" s="42">
        <f>+'Resumen-DiarioHorario-Solar'!AC1562</f>
        <v>171.17669999999998</v>
      </c>
      <c r="AC47" s="43">
        <f>+'Resumen-DiarioHorario-Solar'!AC1628</f>
        <v>314.27533333333332</v>
      </c>
      <c r="AD47" s="42">
        <f>+'Resumen-DiarioHorario-Solar'!AC1694</f>
        <v>101.44403333333335</v>
      </c>
      <c r="AE47" s="43">
        <f>+'Resumen-DiarioHorario-Solar'!AC1760</f>
        <v>259.00949999999995</v>
      </c>
      <c r="AF47" s="42">
        <f>+'Resumen-DiarioHorario-Solar'!AC1826</f>
        <v>313.57866666666655</v>
      </c>
      <c r="AG47" s="43">
        <f>+'Resumen-DiarioHorario-Solar'!AC1892</f>
        <v>59.361616666666663</v>
      </c>
      <c r="AH47" s="42">
        <f>+'Resumen-DiarioHorario-Solar'!AC1958</f>
        <v>130.92731666666668</v>
      </c>
      <c r="AI47" s="44">
        <f>+'Resumen-DiarioHorario-Solar'!AC2024</f>
        <v>186.75803333333334</v>
      </c>
      <c r="AJ47" s="58">
        <f t="shared" si="4"/>
        <v>6673.6434333333345</v>
      </c>
      <c r="AK47" s="58"/>
      <c r="AL47" s="58"/>
    </row>
    <row r="48" spans="2:38" x14ac:dyDescent="0.3">
      <c r="B48" s="4" t="s">
        <v>70</v>
      </c>
      <c r="C48" s="50"/>
      <c r="D48" s="50"/>
      <c r="E48" s="43">
        <f>+'Resumen-DiarioHorario-Solar'!AC45</f>
        <v>367.48439999999994</v>
      </c>
      <c r="F48" s="42">
        <f>+'Resumen-DiarioHorario-Solar'!AC111</f>
        <v>7.7533666666666736</v>
      </c>
      <c r="G48" s="43">
        <f>+'Resumen-DiarioHorario-Solar'!AC177</f>
        <v>4.9540500000000005</v>
      </c>
      <c r="H48" s="42">
        <f>+'Resumen-DiarioHorario-Solar'!AC243</f>
        <v>29.226199999999992</v>
      </c>
      <c r="I48" s="43">
        <f>+'Resumen-DiarioHorario-Solar'!AC309</f>
        <v>60.151166666666683</v>
      </c>
      <c r="J48" s="42">
        <f>+'Resumen-DiarioHorario-Solar'!AC375</f>
        <v>360.28233333333338</v>
      </c>
      <c r="K48" s="43">
        <f>+'Resumen-DiarioHorario-Solar'!AC441</f>
        <v>663.67583333333312</v>
      </c>
      <c r="L48" s="42">
        <f>+'Resumen-DiarioHorario-Solar'!AC507</f>
        <v>539.91783333333331</v>
      </c>
      <c r="M48" s="43">
        <f>+'Resumen-DiarioHorario-Solar'!AC573</f>
        <v>684.60966666666661</v>
      </c>
      <c r="N48" s="42">
        <f>+'Resumen-DiarioHorario-Solar'!AC639</f>
        <v>558.30949999999996</v>
      </c>
      <c r="O48" s="43">
        <f>+'Resumen-DiarioHorario-Solar'!AC705</f>
        <v>603.54050000000007</v>
      </c>
      <c r="P48" s="42">
        <f>+'Resumen-DiarioHorario-Solar'!AC771</f>
        <v>294.52750000000009</v>
      </c>
      <c r="Q48" s="43">
        <f>+'Resumen-DiarioHorario-Solar'!AC837</f>
        <v>682.15066666666667</v>
      </c>
      <c r="R48" s="42">
        <f>+'Resumen-DiarioHorario-Solar'!AC903</f>
        <v>929.0636666666669</v>
      </c>
      <c r="S48" s="43">
        <f>+'Resumen-DiarioHorario-Solar'!AC969</f>
        <v>510.65050000000002</v>
      </c>
      <c r="T48" s="42">
        <f>+'Resumen-DiarioHorario-Solar'!AC1035</f>
        <v>0</v>
      </c>
      <c r="U48" s="43">
        <f>+'Resumen-DiarioHorario-Solar'!AC1101</f>
        <v>538.78566666666677</v>
      </c>
      <c r="V48" s="42">
        <f>+'Resumen-DiarioHorario-Solar'!AC1167</f>
        <v>332.35649999999987</v>
      </c>
      <c r="W48" s="43">
        <f>+'Resumen-DiarioHorario-Solar'!AC1233</f>
        <v>339.86016666666671</v>
      </c>
      <c r="X48" s="42">
        <f>+'Resumen-DiarioHorario-Solar'!AC1299</f>
        <v>341.2473333333333</v>
      </c>
      <c r="Y48" s="43">
        <f>+'Resumen-DiarioHorario-Solar'!AC1365</f>
        <v>305.62566666666663</v>
      </c>
      <c r="Z48" s="42">
        <f>+'Resumen-DiarioHorario-Solar'!AC1431</f>
        <v>277.30066666666659</v>
      </c>
      <c r="AA48" s="43">
        <f>+'Resumen-DiarioHorario-Solar'!AC1497</f>
        <v>282.01733333333306</v>
      </c>
      <c r="AB48" s="42">
        <f>+'Resumen-DiarioHorario-Solar'!AC1563</f>
        <v>324.08233333333334</v>
      </c>
      <c r="AC48" s="43">
        <f>+'Resumen-DiarioHorario-Solar'!AC1629</f>
        <v>261.23416666666657</v>
      </c>
      <c r="AD48" s="42">
        <f>+'Resumen-DiarioHorario-Solar'!AC1695</f>
        <v>196.63400000000007</v>
      </c>
      <c r="AE48" s="43">
        <f>+'Resumen-DiarioHorario-Solar'!AC1761</f>
        <v>300.29016666666666</v>
      </c>
      <c r="AF48" s="42">
        <f>+'Resumen-DiarioHorario-Solar'!AC1827</f>
        <v>307.24383333333327</v>
      </c>
      <c r="AG48" s="43">
        <f>+'Resumen-DiarioHorario-Solar'!AC1893</f>
        <v>207.79150000000004</v>
      </c>
      <c r="AH48" s="42">
        <f>+'Resumen-DiarioHorario-Solar'!AC1959</f>
        <v>182.42</v>
      </c>
      <c r="AI48" s="44">
        <f>+'Resumen-DiarioHorario-Solar'!AC2025</f>
        <v>311.6395</v>
      </c>
      <c r="AJ48" s="58">
        <f t="shared" si="4"/>
        <v>10804.826016666666</v>
      </c>
      <c r="AK48" s="58"/>
      <c r="AL48" s="58"/>
    </row>
    <row r="49" spans="2:38" x14ac:dyDescent="0.3">
      <c r="B49" s="4" t="s">
        <v>71</v>
      </c>
      <c r="C49" s="50"/>
      <c r="D49" s="50"/>
      <c r="E49" s="43">
        <f>+'Resumen-DiarioHorario-Solar'!AC46</f>
        <v>248.76350000000002</v>
      </c>
      <c r="F49" s="42">
        <f>+'Resumen-DiarioHorario-Solar'!AC112</f>
        <v>137.87850000000003</v>
      </c>
      <c r="G49" s="43">
        <f>+'Resumen-DiarioHorario-Solar'!AC178</f>
        <v>19.469666666666662</v>
      </c>
      <c r="H49" s="42">
        <f>+'Resumen-DiarioHorario-Solar'!AC244</f>
        <v>1.7910000000000004</v>
      </c>
      <c r="I49" s="43">
        <f>+'Resumen-DiarioHorario-Solar'!AC310</f>
        <v>33.613166666666665</v>
      </c>
      <c r="J49" s="42">
        <f>+'Resumen-DiarioHorario-Solar'!AC376</f>
        <v>4.9166666666666713E-2</v>
      </c>
      <c r="K49" s="43">
        <f>+'Resumen-DiarioHorario-Solar'!AC442</f>
        <v>33.543500000000009</v>
      </c>
      <c r="L49" s="42">
        <f>+'Resumen-DiarioHorario-Solar'!AC508</f>
        <v>7.432000000000003</v>
      </c>
      <c r="M49" s="43">
        <f>+'Resumen-DiarioHorario-Solar'!AC574</f>
        <v>32.921333333333322</v>
      </c>
      <c r="N49" s="42">
        <f>+'Resumen-DiarioHorario-Solar'!AC640</f>
        <v>7.9721666666666691</v>
      </c>
      <c r="O49" s="43">
        <f>+'Resumen-DiarioHorario-Solar'!AC706</f>
        <v>28.340833333333329</v>
      </c>
      <c r="P49" s="42">
        <f>+'Resumen-DiarioHorario-Solar'!AC772</f>
        <v>0</v>
      </c>
      <c r="Q49" s="43">
        <f>+'Resumen-DiarioHorario-Solar'!AC838</f>
        <v>12.564666666666671</v>
      </c>
      <c r="R49" s="42">
        <f>+'Resumen-DiarioHorario-Solar'!AC904</f>
        <v>325.3101666666667</v>
      </c>
      <c r="S49" s="43">
        <f>+'Resumen-DiarioHorario-Solar'!AC970</f>
        <v>97.507833333333338</v>
      </c>
      <c r="T49" s="42">
        <f>+'Resumen-DiarioHorario-Solar'!AC1036</f>
        <v>94.103833333333299</v>
      </c>
      <c r="U49" s="43">
        <f>+'Resumen-DiarioHorario-Solar'!AC1102</f>
        <v>106.37066666666666</v>
      </c>
      <c r="V49" s="42">
        <f>+'Resumen-DiarioHorario-Solar'!AC1168</f>
        <v>2.0963333333333338</v>
      </c>
      <c r="W49" s="43">
        <f>+'Resumen-DiarioHorario-Solar'!AC1234</f>
        <v>18.581500000000005</v>
      </c>
      <c r="X49" s="42">
        <f>+'Resumen-DiarioHorario-Solar'!AC1300</f>
        <v>109.71583333333332</v>
      </c>
      <c r="Y49" s="43">
        <f>+'Resumen-DiarioHorario-Solar'!AC1366</f>
        <v>131.90000000000003</v>
      </c>
      <c r="Z49" s="42">
        <f>+'Resumen-DiarioHorario-Solar'!AC1432</f>
        <v>12.194333333333343</v>
      </c>
      <c r="AA49" s="43">
        <f>+'Resumen-DiarioHorario-Solar'!AC1498</f>
        <v>3.6079999999999974</v>
      </c>
      <c r="AB49" s="42">
        <f>+'Resumen-DiarioHorario-Solar'!AC1564</f>
        <v>89.706833333333336</v>
      </c>
      <c r="AC49" s="43">
        <f>+'Resumen-DiarioHorario-Solar'!AC1630</f>
        <v>40.406333333333329</v>
      </c>
      <c r="AD49" s="42">
        <f>+'Resumen-DiarioHorario-Solar'!AC1696</f>
        <v>0</v>
      </c>
      <c r="AE49" s="43">
        <f>+'Resumen-DiarioHorario-Solar'!AC1762</f>
        <v>0</v>
      </c>
      <c r="AF49" s="42">
        <f>+'Resumen-DiarioHorario-Solar'!AC1828</f>
        <v>0</v>
      </c>
      <c r="AG49" s="43">
        <f>+'Resumen-DiarioHorario-Solar'!AC1894</f>
        <v>0</v>
      </c>
      <c r="AH49" s="42">
        <f>+'Resumen-DiarioHorario-Solar'!AC1960</f>
        <v>0</v>
      </c>
      <c r="AI49" s="44">
        <f>+'Resumen-DiarioHorario-Solar'!AC2026</f>
        <v>0</v>
      </c>
      <c r="AJ49" s="58">
        <f t="shared" si="4"/>
        <v>1595.841166666667</v>
      </c>
      <c r="AK49" s="58"/>
      <c r="AL49" s="58"/>
    </row>
    <row r="50" spans="2:38" x14ac:dyDescent="0.3">
      <c r="B50" s="4" t="s">
        <v>72</v>
      </c>
      <c r="C50" s="50"/>
      <c r="D50" s="50"/>
      <c r="E50" s="43">
        <f>+'Resumen-DiarioHorario-Solar'!AC47</f>
        <v>0</v>
      </c>
      <c r="F50" s="42">
        <f>+'Resumen-DiarioHorario-Solar'!AC113</f>
        <v>0</v>
      </c>
      <c r="G50" s="43">
        <f>+'Resumen-DiarioHorario-Solar'!AC179</f>
        <v>0</v>
      </c>
      <c r="H50" s="42">
        <f>+'Resumen-DiarioHorario-Solar'!AC245</f>
        <v>0.30933333333333335</v>
      </c>
      <c r="I50" s="43">
        <f>+'Resumen-DiarioHorario-Solar'!AC311</f>
        <v>0</v>
      </c>
      <c r="J50" s="42">
        <f>+'Resumen-DiarioHorario-Solar'!AC377</f>
        <v>0</v>
      </c>
      <c r="K50" s="43">
        <f>+'Resumen-DiarioHorario-Solar'!AC443</f>
        <v>0</v>
      </c>
      <c r="L50" s="42">
        <f>+'Resumen-DiarioHorario-Solar'!AC509</f>
        <v>0</v>
      </c>
      <c r="M50" s="43">
        <f>+'Resumen-DiarioHorario-Solar'!AC575</f>
        <v>0</v>
      </c>
      <c r="N50" s="42">
        <f>+'Resumen-DiarioHorario-Solar'!AC641</f>
        <v>0</v>
      </c>
      <c r="O50" s="43">
        <f>+'Resumen-DiarioHorario-Solar'!AC707</f>
        <v>0</v>
      </c>
      <c r="P50" s="42">
        <f>+'Resumen-DiarioHorario-Solar'!AC773</f>
        <v>0</v>
      </c>
      <c r="Q50" s="43">
        <f>+'Resumen-DiarioHorario-Solar'!AC839</f>
        <v>0</v>
      </c>
      <c r="R50" s="42">
        <f>+'Resumen-DiarioHorario-Solar'!AC905</f>
        <v>0</v>
      </c>
      <c r="S50" s="43">
        <f>+'Resumen-DiarioHorario-Solar'!AC971</f>
        <v>0</v>
      </c>
      <c r="T50" s="42">
        <f>+'Resumen-DiarioHorario-Solar'!AC1037</f>
        <v>14.546333333333346</v>
      </c>
      <c r="U50" s="43">
        <f>+'Resumen-DiarioHorario-Solar'!AC1103</f>
        <v>151.56033333333329</v>
      </c>
      <c r="V50" s="42">
        <f>+'Resumen-DiarioHorario-Solar'!AC1169</f>
        <v>109.1423333333333</v>
      </c>
      <c r="W50" s="43">
        <f>+'Resumen-DiarioHorario-Solar'!AC1235</f>
        <v>164.1043333333333</v>
      </c>
      <c r="X50" s="42">
        <f>+'Resumen-DiarioHorario-Solar'!AC1301</f>
        <v>154.09633333333335</v>
      </c>
      <c r="Y50" s="43">
        <f>+'Resumen-DiarioHorario-Solar'!AC1367</f>
        <v>150.79916666666674</v>
      </c>
      <c r="Z50" s="42">
        <f>+'Resumen-DiarioHorario-Solar'!AC1433</f>
        <v>133.94649999999999</v>
      </c>
      <c r="AA50" s="43">
        <f>+'Resumen-DiarioHorario-Solar'!AC1499</f>
        <v>147.64100000000002</v>
      </c>
      <c r="AB50" s="42">
        <f>+'Resumen-DiarioHorario-Solar'!AC1565</f>
        <v>160.21150000000006</v>
      </c>
      <c r="AC50" s="43">
        <f>+'Resumen-DiarioHorario-Solar'!AC1631</f>
        <v>117.57516666666666</v>
      </c>
      <c r="AD50" s="42">
        <f>+'Resumen-DiarioHorario-Solar'!AC1697</f>
        <v>136.07850000000008</v>
      </c>
      <c r="AE50" s="43">
        <f>+'Resumen-DiarioHorario-Solar'!AC1763</f>
        <v>141.14099999999996</v>
      </c>
      <c r="AF50" s="42">
        <f>+'Resumen-DiarioHorario-Solar'!AC1829</f>
        <v>147.16249999999991</v>
      </c>
      <c r="AG50" s="43">
        <f>+'Resumen-DiarioHorario-Solar'!AC1895</f>
        <v>99.097333333333367</v>
      </c>
      <c r="AH50" s="42">
        <f>+'Resumen-DiarioHorario-Solar'!AC1961</f>
        <v>95.677499999999995</v>
      </c>
      <c r="AI50" s="44">
        <f>+'Resumen-DiarioHorario-Solar'!AC2027</f>
        <v>147.97816666666665</v>
      </c>
      <c r="AJ50" s="58">
        <f t="shared" si="4"/>
        <v>2071.0673333333339</v>
      </c>
      <c r="AK50" s="58"/>
      <c r="AL50" s="58"/>
    </row>
    <row r="51" spans="2:38" x14ac:dyDescent="0.3">
      <c r="B51" s="4" t="s">
        <v>73</v>
      </c>
      <c r="C51" s="50"/>
      <c r="D51" s="50"/>
      <c r="E51" s="43">
        <f>+'Resumen-DiarioHorario-Solar'!AC48</f>
        <v>909.39300000000037</v>
      </c>
      <c r="F51" s="42">
        <f>+'Resumen-DiarioHorario-Solar'!AC114</f>
        <v>395.53250000000008</v>
      </c>
      <c r="G51" s="43">
        <f>+'Resumen-DiarioHorario-Solar'!AC180</f>
        <v>412.70350000000002</v>
      </c>
      <c r="H51" s="42">
        <f>+'Resumen-DiarioHorario-Solar'!AC246</f>
        <v>127.66083333333334</v>
      </c>
      <c r="I51" s="43">
        <f>+'Resumen-DiarioHorario-Solar'!AC312</f>
        <v>176.48600000000002</v>
      </c>
      <c r="J51" s="42">
        <f>+'Resumen-DiarioHorario-Solar'!AC378</f>
        <v>230.38016666666672</v>
      </c>
      <c r="K51" s="43">
        <f>+'Resumen-DiarioHorario-Solar'!AC444</f>
        <v>601.45583333333332</v>
      </c>
      <c r="L51" s="42">
        <f>+'Resumen-DiarioHorario-Solar'!AC510</f>
        <v>405.94183333333325</v>
      </c>
      <c r="M51" s="43">
        <f>+'Resumen-DiarioHorario-Solar'!AC576</f>
        <v>631.47166666666669</v>
      </c>
      <c r="N51" s="42">
        <f>+'Resumen-DiarioHorario-Solar'!AC642</f>
        <v>601.05633333333333</v>
      </c>
      <c r="O51" s="43">
        <f>+'Resumen-DiarioHorario-Solar'!AC708</f>
        <v>564.61450000000013</v>
      </c>
      <c r="P51" s="42">
        <f>+'Resumen-DiarioHorario-Solar'!AC774</f>
        <v>182.70383333333328</v>
      </c>
      <c r="Q51" s="43">
        <f>+'Resumen-DiarioHorario-Solar'!AC840</f>
        <v>589.42499999999995</v>
      </c>
      <c r="R51" s="42">
        <f>+'Resumen-DiarioHorario-Solar'!AC906</f>
        <v>865.0158333333336</v>
      </c>
      <c r="S51" s="43">
        <f>+'Resumen-DiarioHorario-Solar'!AC972</f>
        <v>346.7261666666667</v>
      </c>
      <c r="T51" s="42">
        <f>+'Resumen-DiarioHorario-Solar'!AC1038</f>
        <v>470.60799999999995</v>
      </c>
      <c r="U51" s="43">
        <f>+'Resumen-DiarioHorario-Solar'!AC1104</f>
        <v>397.84216666666669</v>
      </c>
      <c r="V51" s="42">
        <f>+'Resumen-DiarioHorario-Solar'!AC1170</f>
        <v>346.90066666666661</v>
      </c>
      <c r="W51" s="43">
        <f>+'Resumen-DiarioHorario-Solar'!AC1236</f>
        <v>346.82666666666665</v>
      </c>
      <c r="X51" s="42">
        <f>+'Resumen-DiarioHorario-Solar'!AC1302</f>
        <v>159.28249999999997</v>
      </c>
      <c r="Y51" s="43">
        <f>+'Resumen-DiarioHorario-Solar'!AC1368</f>
        <v>968.5925000000002</v>
      </c>
      <c r="Z51" s="42">
        <f>+'Resumen-DiarioHorario-Solar'!AC1434</f>
        <v>70.342666666666659</v>
      </c>
      <c r="AA51" s="43">
        <f>+'Resumen-DiarioHorario-Solar'!AC1500</f>
        <v>147.5855</v>
      </c>
      <c r="AB51" s="42">
        <f>+'Resumen-DiarioHorario-Solar'!AC1566</f>
        <v>619.88216666666665</v>
      </c>
      <c r="AC51" s="43">
        <f>+'Resumen-DiarioHorario-Solar'!AC1632</f>
        <v>115.89700000000001</v>
      </c>
      <c r="AD51" s="42">
        <f>+'Resumen-DiarioHorario-Solar'!AC1698</f>
        <v>128.42316666666667</v>
      </c>
      <c r="AE51" s="43">
        <f>+'Resumen-DiarioHorario-Solar'!AC1764</f>
        <v>540.23883333333345</v>
      </c>
      <c r="AF51" s="42">
        <f>+'Resumen-DiarioHorario-Solar'!AC1830</f>
        <v>649.42383333333316</v>
      </c>
      <c r="AG51" s="43">
        <f>+'Resumen-DiarioHorario-Solar'!AC1896</f>
        <v>87.675500000000071</v>
      </c>
      <c r="AH51" s="42">
        <f>+'Resumen-DiarioHorario-Solar'!AC1962</f>
        <v>0</v>
      </c>
      <c r="AI51" s="44">
        <f>+'Resumen-DiarioHorario-Solar'!AC2028</f>
        <v>0</v>
      </c>
      <c r="AJ51" s="58">
        <f t="shared" si="4"/>
        <v>12090.088166666666</v>
      </c>
      <c r="AK51" s="58"/>
      <c r="AL51" s="58"/>
    </row>
    <row r="52" spans="2:38" x14ac:dyDescent="0.3">
      <c r="B52" s="4" t="s">
        <v>74</v>
      </c>
      <c r="C52" s="50"/>
      <c r="D52" s="50"/>
      <c r="E52" s="43">
        <f>+'Resumen-DiarioHorario-Solar'!AC49</f>
        <v>10.405666666666667</v>
      </c>
      <c r="F52" s="42">
        <f>+'Resumen-DiarioHorario-Solar'!AC115</f>
        <v>0</v>
      </c>
      <c r="G52" s="43">
        <f>+'Resumen-DiarioHorario-Solar'!AC181</f>
        <v>0</v>
      </c>
      <c r="H52" s="42">
        <f>+'Resumen-DiarioHorario-Solar'!AC247</f>
        <v>0</v>
      </c>
      <c r="I52" s="43">
        <f>+'Resumen-DiarioHorario-Solar'!AC313</f>
        <v>2.400000000000003</v>
      </c>
      <c r="J52" s="42">
        <f>+'Resumen-DiarioHorario-Solar'!AC379</f>
        <v>5.4673333333333325</v>
      </c>
      <c r="K52" s="43">
        <f>+'Resumen-DiarioHorario-Solar'!AC445</f>
        <v>7.6486666666666672</v>
      </c>
      <c r="L52" s="42">
        <f>+'Resumen-DiarioHorario-Solar'!AC511</f>
        <v>6.0853333333333319</v>
      </c>
      <c r="M52" s="43">
        <f>+'Resumen-DiarioHorario-Solar'!AC577</f>
        <v>6.4996666666666663</v>
      </c>
      <c r="N52" s="42">
        <f>+'Resumen-DiarioHorario-Solar'!AC643</f>
        <v>7.3908333333333331</v>
      </c>
      <c r="O52" s="43">
        <f>+'Resumen-DiarioHorario-Solar'!AC709</f>
        <v>4.3333333333333342E-2</v>
      </c>
      <c r="P52" s="42">
        <f>+'Resumen-DiarioHorario-Solar'!AC775</f>
        <v>0</v>
      </c>
      <c r="Q52" s="43">
        <f>+'Resumen-DiarioHorario-Solar'!AC841</f>
        <v>7.6903333333333332</v>
      </c>
      <c r="R52" s="42">
        <f>+'Resumen-DiarioHorario-Solar'!AC907</f>
        <v>10.792833333333332</v>
      </c>
      <c r="S52" s="43">
        <f>+'Resumen-DiarioHorario-Solar'!AC973</f>
        <v>0</v>
      </c>
      <c r="T52" s="42">
        <f>+'Resumen-DiarioHorario-Solar'!AC1039</f>
        <v>0</v>
      </c>
      <c r="U52" s="43">
        <f>+'Resumen-DiarioHorario-Solar'!AC1105</f>
        <v>0</v>
      </c>
      <c r="V52" s="42">
        <f>+'Resumen-DiarioHorario-Solar'!AC1171</f>
        <v>0</v>
      </c>
      <c r="W52" s="43">
        <f>+'Resumen-DiarioHorario-Solar'!AC1237</f>
        <v>0</v>
      </c>
      <c r="X52" s="42">
        <f>+'Resumen-DiarioHorario-Solar'!AC1303</f>
        <v>0</v>
      </c>
      <c r="Y52" s="43">
        <f>+'Resumen-DiarioHorario-Solar'!AC1369</f>
        <v>6.4904999999999999</v>
      </c>
      <c r="Z52" s="42">
        <f>+'Resumen-DiarioHorario-Solar'!AC1435</f>
        <v>0</v>
      </c>
      <c r="AA52" s="43">
        <f>+'Resumen-DiarioHorario-Solar'!AC1501</f>
        <v>0</v>
      </c>
      <c r="AB52" s="42">
        <f>+'Resumen-DiarioHorario-Solar'!AC1567</f>
        <v>0</v>
      </c>
      <c r="AC52" s="43">
        <f>+'Resumen-DiarioHorario-Solar'!AC1633</f>
        <v>0</v>
      </c>
      <c r="AD52" s="42">
        <f>+'Resumen-DiarioHorario-Solar'!AC1699</f>
        <v>0</v>
      </c>
      <c r="AE52" s="43">
        <f>+'Resumen-DiarioHorario-Solar'!AC1765</f>
        <v>0</v>
      </c>
      <c r="AF52" s="42">
        <f>+'Resumen-DiarioHorario-Solar'!AC1831</f>
        <v>3.3333333333333335E-3</v>
      </c>
      <c r="AG52" s="43">
        <f>+'Resumen-DiarioHorario-Solar'!AC1897</f>
        <v>0</v>
      </c>
      <c r="AH52" s="42">
        <f>+'Resumen-DiarioHorario-Solar'!AC1963</f>
        <v>0</v>
      </c>
      <c r="AI52" s="44">
        <f>+'Resumen-DiarioHorario-Solar'!AC2029</f>
        <v>0</v>
      </c>
      <c r="AJ52" s="58">
        <f t="shared" si="4"/>
        <v>70.917833333333334</v>
      </c>
      <c r="AK52" s="58"/>
      <c r="AL52" s="58"/>
    </row>
    <row r="53" spans="2:38" x14ac:dyDescent="0.3">
      <c r="B53" s="4" t="s">
        <v>75</v>
      </c>
      <c r="C53" s="50"/>
      <c r="D53" s="50"/>
      <c r="E53" s="43">
        <f>+'Resumen-DiarioHorario-Solar'!AC50</f>
        <v>834.59061666666651</v>
      </c>
      <c r="F53" s="42">
        <f>+'Resumen-DiarioHorario-Solar'!AC116</f>
        <v>368.05369999999994</v>
      </c>
      <c r="G53" s="43">
        <f>+'Resumen-DiarioHorario-Solar'!AC182</f>
        <v>45.097500000000011</v>
      </c>
      <c r="H53" s="42">
        <f>+'Resumen-DiarioHorario-Solar'!AC248</f>
        <v>220.24883333333332</v>
      </c>
      <c r="I53" s="43">
        <f>+'Resumen-DiarioHorario-Solar'!AC314</f>
        <v>172.7113333333333</v>
      </c>
      <c r="J53" s="42">
        <f>+'Resumen-DiarioHorario-Solar'!AC380</f>
        <v>63.422833333333337</v>
      </c>
      <c r="K53" s="43">
        <f>+'Resumen-DiarioHorario-Solar'!AC446</f>
        <v>168.12433333333337</v>
      </c>
      <c r="L53" s="42">
        <f>+'Resumen-DiarioHorario-Solar'!AC512</f>
        <v>391.80433333333332</v>
      </c>
      <c r="M53" s="43">
        <f>+'Resumen-DiarioHorario-Solar'!AC578</f>
        <v>395.04066666666665</v>
      </c>
      <c r="N53" s="42">
        <f>+'Resumen-DiarioHorario-Solar'!AC644</f>
        <v>510.47216666666651</v>
      </c>
      <c r="O53" s="43">
        <f>+'Resumen-DiarioHorario-Solar'!AC710</f>
        <v>446.72200000000009</v>
      </c>
      <c r="P53" s="42">
        <f>+'Resumen-DiarioHorario-Solar'!AC776</f>
        <v>146.51900000000009</v>
      </c>
      <c r="Q53" s="43">
        <f>+'Resumen-DiarioHorario-Solar'!AC842</f>
        <v>405.55383333333327</v>
      </c>
      <c r="R53" s="42">
        <f>+'Resumen-DiarioHorario-Solar'!AC908</f>
        <v>627.44516666666652</v>
      </c>
      <c r="S53" s="43">
        <f>+'Resumen-DiarioHorario-Solar'!AC974</f>
        <v>188.60683333333338</v>
      </c>
      <c r="T53" s="42">
        <f>+'Resumen-DiarioHorario-Solar'!AC1040</f>
        <v>141.97103333333331</v>
      </c>
      <c r="U53" s="43">
        <f>+'Resumen-DiarioHorario-Solar'!AC1106</f>
        <v>373.13633333333354</v>
      </c>
      <c r="V53" s="42">
        <f>+'Resumen-DiarioHorario-Solar'!AC1172</f>
        <v>263.46083333333326</v>
      </c>
      <c r="W53" s="43">
        <f>+'Resumen-DiarioHorario-Solar'!AC1238</f>
        <v>354.44166666666661</v>
      </c>
      <c r="X53" s="42">
        <f>+'Resumen-DiarioHorario-Solar'!AC1304</f>
        <v>397.0361666666667</v>
      </c>
      <c r="Y53" s="43">
        <f>+'Resumen-DiarioHorario-Solar'!AC1370</f>
        <v>275.64249999999998</v>
      </c>
      <c r="Z53" s="42">
        <f>+'Resumen-DiarioHorario-Solar'!AC1436</f>
        <v>65.387666666666675</v>
      </c>
      <c r="AA53" s="43">
        <f>+'Resumen-DiarioHorario-Solar'!AC1502</f>
        <v>208.02966666666666</v>
      </c>
      <c r="AB53" s="42">
        <f>+'Resumen-DiarioHorario-Solar'!AC1568</f>
        <v>318.83833333333348</v>
      </c>
      <c r="AC53" s="43">
        <f>+'Resumen-DiarioHorario-Solar'!AC1634</f>
        <v>131.1226666666667</v>
      </c>
      <c r="AD53" s="42">
        <f>+'Resumen-DiarioHorario-Solar'!AC1700</f>
        <v>0</v>
      </c>
      <c r="AE53" s="43">
        <f>+'Resumen-DiarioHorario-Solar'!AC1766</f>
        <v>0</v>
      </c>
      <c r="AF53" s="42">
        <f>+'Resumen-DiarioHorario-Solar'!AC1832</f>
        <v>0</v>
      </c>
      <c r="AG53" s="43">
        <f>+'Resumen-DiarioHorario-Solar'!AC1898</f>
        <v>0</v>
      </c>
      <c r="AH53" s="42">
        <f>+'Resumen-DiarioHorario-Solar'!AC1964</f>
        <v>0</v>
      </c>
      <c r="AI53" s="44">
        <f>+'Resumen-DiarioHorario-Solar'!AC2030</f>
        <v>0</v>
      </c>
      <c r="AJ53" s="58">
        <f t="shared" si="4"/>
        <v>7513.4800166666664</v>
      </c>
      <c r="AK53" s="58"/>
      <c r="AL53" s="58"/>
    </row>
    <row r="54" spans="2:38" x14ac:dyDescent="0.3">
      <c r="B54" s="4" t="s">
        <v>76</v>
      </c>
      <c r="C54" s="50"/>
      <c r="D54" s="50"/>
      <c r="E54" s="43">
        <f>+'Resumen-DiarioHorario-Solar'!AC51</f>
        <v>613.45916666666642</v>
      </c>
      <c r="F54" s="42">
        <f>+'Resumen-DiarioHorario-Solar'!AC117</f>
        <v>273.69949999999994</v>
      </c>
      <c r="G54" s="43">
        <f>+'Resumen-DiarioHorario-Solar'!AC183</f>
        <v>172.13500000000005</v>
      </c>
      <c r="H54" s="42">
        <f>+'Resumen-DiarioHorario-Solar'!AC249</f>
        <v>196.17433333333327</v>
      </c>
      <c r="I54" s="43">
        <f>+'Resumen-DiarioHorario-Solar'!AC315</f>
        <v>158.97633333333334</v>
      </c>
      <c r="J54" s="42">
        <f>+'Resumen-DiarioHorario-Solar'!AC381</f>
        <v>173.87666666666667</v>
      </c>
      <c r="K54" s="43">
        <f>+'Resumen-DiarioHorario-Solar'!AC447</f>
        <v>442.84850000000006</v>
      </c>
      <c r="L54" s="42">
        <f>+'Resumen-DiarioHorario-Solar'!AC513</f>
        <v>295.78333333333342</v>
      </c>
      <c r="M54" s="43">
        <f>+'Resumen-DiarioHorario-Solar'!AC579</f>
        <v>458.66083333333336</v>
      </c>
      <c r="N54" s="42">
        <f>+'Resumen-DiarioHorario-Solar'!AC645</f>
        <v>337.00716666666648</v>
      </c>
      <c r="O54" s="43">
        <f>+'Resumen-DiarioHorario-Solar'!AC711</f>
        <v>418.54566666666665</v>
      </c>
      <c r="P54" s="42">
        <f>+'Resumen-DiarioHorario-Solar'!AC777</f>
        <v>189.86833333333334</v>
      </c>
      <c r="Q54" s="43">
        <f>+'Resumen-DiarioHorario-Solar'!AC843</f>
        <v>346.67016666666643</v>
      </c>
      <c r="R54" s="42">
        <f>+'Resumen-DiarioHorario-Solar'!AC909</f>
        <v>528.33200000000011</v>
      </c>
      <c r="S54" s="43">
        <f>+'Resumen-DiarioHorario-Solar'!AC975</f>
        <v>334.01633333333325</v>
      </c>
      <c r="T54" s="42">
        <f>+'Resumen-DiarioHorario-Solar'!AC1041</f>
        <v>351.80016666666666</v>
      </c>
      <c r="U54" s="43">
        <f>+'Resumen-DiarioHorario-Solar'!AC1107</f>
        <v>265.04650000000009</v>
      </c>
      <c r="V54" s="42">
        <f>+'Resumen-DiarioHorario-Solar'!AC1173</f>
        <v>171.17333333333332</v>
      </c>
      <c r="W54" s="43">
        <f>+'Resumen-DiarioHorario-Solar'!AC1239</f>
        <v>185.44333333333333</v>
      </c>
      <c r="X54" s="42">
        <f>+'Resumen-DiarioHorario-Solar'!AC1305</f>
        <v>316.44800000000021</v>
      </c>
      <c r="Y54" s="43">
        <f>+'Resumen-DiarioHorario-Solar'!AC1371</f>
        <v>394.54333333333341</v>
      </c>
      <c r="Z54" s="42">
        <f>+'Resumen-DiarioHorario-Solar'!AC1437</f>
        <v>72.967666666666645</v>
      </c>
      <c r="AA54" s="43">
        <f>+'Resumen-DiarioHorario-Solar'!AC1503</f>
        <v>128.33933333333337</v>
      </c>
      <c r="AB54" s="42">
        <f>+'Resumen-DiarioHorario-Solar'!AC1569</f>
        <v>231.33883333333341</v>
      </c>
      <c r="AC54" s="43">
        <f>+'Resumen-DiarioHorario-Solar'!AC1635</f>
        <v>111.06216666666666</v>
      </c>
      <c r="AD54" s="42">
        <f>+'Resumen-DiarioHorario-Solar'!AC1701</f>
        <v>52.389999999999944</v>
      </c>
      <c r="AE54" s="43">
        <f>+'Resumen-DiarioHorario-Solar'!AC1767</f>
        <v>72.439999999999927</v>
      </c>
      <c r="AF54" s="42">
        <f>+'Resumen-DiarioHorario-Solar'!AC1833</f>
        <v>156.71</v>
      </c>
      <c r="AG54" s="43">
        <f>+'Resumen-DiarioHorario-Solar'!AC1899</f>
        <v>62.019999999999982</v>
      </c>
      <c r="AH54" s="42">
        <f>+'Resumen-DiarioHorario-Solar'!AC1965</f>
        <v>91.538666666666728</v>
      </c>
      <c r="AI54" s="44">
        <f>+'Resumen-DiarioHorario-Solar'!AC2031</f>
        <v>112.48333333333336</v>
      </c>
      <c r="AJ54" s="58">
        <f t="shared" si="4"/>
        <v>7715.7979999999998</v>
      </c>
      <c r="AK54" s="58"/>
      <c r="AL54" s="58"/>
    </row>
    <row r="55" spans="2:38" x14ac:dyDescent="0.3">
      <c r="B55" s="4" t="s">
        <v>77</v>
      </c>
      <c r="C55" s="50"/>
      <c r="D55" s="50"/>
      <c r="E55" s="43">
        <f>+'Resumen-DiarioHorario-Solar'!AC52</f>
        <v>465.54566666666676</v>
      </c>
      <c r="F55" s="42">
        <f>+'Resumen-DiarioHorario-Solar'!AC118</f>
        <v>133.97016666666667</v>
      </c>
      <c r="G55" s="43">
        <f>+'Resumen-DiarioHorario-Solar'!AC184</f>
        <v>83.952500000000015</v>
      </c>
      <c r="H55" s="42">
        <f>+'Resumen-DiarioHorario-Solar'!AC250</f>
        <v>238.67599999999999</v>
      </c>
      <c r="I55" s="43">
        <f>+'Resumen-DiarioHorario-Solar'!AC316</f>
        <v>184.78066666666666</v>
      </c>
      <c r="J55" s="42">
        <f>+'Resumen-DiarioHorario-Solar'!AC382</f>
        <v>120.48733333333331</v>
      </c>
      <c r="K55" s="43">
        <f>+'Resumen-DiarioHorario-Solar'!AC448</f>
        <v>234.7083333333334</v>
      </c>
      <c r="L55" s="42">
        <f>+'Resumen-DiarioHorario-Solar'!AC514</f>
        <v>186.48366666666666</v>
      </c>
      <c r="M55" s="43">
        <f>+'Resumen-DiarioHorario-Solar'!AC580</f>
        <v>268.66583333333347</v>
      </c>
      <c r="N55" s="42">
        <f>+'Resumen-DiarioHorario-Solar'!AC646</f>
        <v>286.79316666666671</v>
      </c>
      <c r="O55" s="43">
        <f>+'Resumen-DiarioHorario-Solar'!AC712</f>
        <v>239.30433333333326</v>
      </c>
      <c r="P55" s="42">
        <f>+'Resumen-DiarioHorario-Solar'!AC778</f>
        <v>121.82916666666665</v>
      </c>
      <c r="Q55" s="43">
        <f>+'Resumen-DiarioHorario-Solar'!AC844</f>
        <v>208.87749999999997</v>
      </c>
      <c r="R55" s="42">
        <f>+'Resumen-DiarioHorario-Solar'!AC910</f>
        <v>180.13433333333339</v>
      </c>
      <c r="S55" s="43">
        <f>+'Resumen-DiarioHorario-Solar'!AC976</f>
        <v>140.66</v>
      </c>
      <c r="T55" s="42">
        <f>+'Resumen-DiarioHorario-Solar'!AC1042</f>
        <v>171.27799999999996</v>
      </c>
      <c r="U55" s="43">
        <f>+'Resumen-DiarioHorario-Solar'!AC1108</f>
        <v>145.6838333333333</v>
      </c>
      <c r="V55" s="42">
        <f>+'Resumen-DiarioHorario-Solar'!AC1174</f>
        <v>127.94850000000001</v>
      </c>
      <c r="W55" s="43">
        <f>+'Resumen-DiarioHorario-Solar'!AC1240</f>
        <v>179.04016666666672</v>
      </c>
      <c r="X55" s="42">
        <f>+'Resumen-DiarioHorario-Solar'!AC1306</f>
        <v>39.420000000000016</v>
      </c>
      <c r="Y55" s="43">
        <f>+'Resumen-DiarioHorario-Solar'!AC1372</f>
        <v>74.119833333333318</v>
      </c>
      <c r="Z55" s="42">
        <f>+'Resumen-DiarioHorario-Solar'!AC1438</f>
        <v>12.31583333333333</v>
      </c>
      <c r="AA55" s="43">
        <f>+'Resumen-DiarioHorario-Solar'!AC1504</f>
        <v>26.225666666666648</v>
      </c>
      <c r="AB55" s="42">
        <f>+'Resumen-DiarioHorario-Solar'!AC1570</f>
        <v>92.153166666666678</v>
      </c>
      <c r="AC55" s="43">
        <f>+'Resumen-DiarioHorario-Solar'!AC1636</f>
        <v>148.11250000000007</v>
      </c>
      <c r="AD55" s="42">
        <f>+'Resumen-DiarioHorario-Solar'!AC1702</f>
        <v>120.05999999999995</v>
      </c>
      <c r="AE55" s="43">
        <f>+'Resumen-DiarioHorario-Solar'!AC1768</f>
        <v>133.02000000000007</v>
      </c>
      <c r="AF55" s="42">
        <f>+'Resumen-DiarioHorario-Solar'!AC1834</f>
        <v>91.759999999999934</v>
      </c>
      <c r="AG55" s="43">
        <f>+'Resumen-DiarioHorario-Solar'!AC1900</f>
        <v>7.930000000000005</v>
      </c>
      <c r="AH55" s="42">
        <f>+'Resumen-DiarioHorario-Solar'!AC1966</f>
        <v>86.308500000000024</v>
      </c>
      <c r="AI55" s="44">
        <f>+'Resumen-DiarioHorario-Solar'!AC2032</f>
        <v>96.701333333333338</v>
      </c>
      <c r="AJ55" s="58">
        <f t="shared" si="4"/>
        <v>4646.9460000000017</v>
      </c>
      <c r="AK55" s="58"/>
      <c r="AL55" s="58"/>
    </row>
    <row r="56" spans="2:38" x14ac:dyDescent="0.3">
      <c r="B56" s="4" t="s">
        <v>78</v>
      </c>
      <c r="C56" s="50"/>
      <c r="D56" s="50"/>
      <c r="E56" s="43">
        <f>+'Resumen-DiarioHorario-Solar'!AC53</f>
        <v>0</v>
      </c>
      <c r="F56" s="42">
        <f>+'Resumen-DiarioHorario-Solar'!AC119</f>
        <v>0</v>
      </c>
      <c r="G56" s="43">
        <f>+'Resumen-DiarioHorario-Solar'!AC185</f>
        <v>0</v>
      </c>
      <c r="H56" s="42">
        <f>+'Resumen-DiarioHorario-Solar'!AC251</f>
        <v>0</v>
      </c>
      <c r="I56" s="43">
        <f>+'Resumen-DiarioHorario-Solar'!AC317</f>
        <v>57.439000000000014</v>
      </c>
      <c r="J56" s="42">
        <f>+'Resumen-DiarioHorario-Solar'!AC383</f>
        <v>0</v>
      </c>
      <c r="K56" s="43">
        <f>+'Resumen-DiarioHorario-Solar'!AC449</f>
        <v>0</v>
      </c>
      <c r="L56" s="42">
        <f>+'Resumen-DiarioHorario-Solar'!AC515</f>
        <v>0</v>
      </c>
      <c r="M56" s="43">
        <f>+'Resumen-DiarioHorario-Solar'!AC581</f>
        <v>0</v>
      </c>
      <c r="N56" s="42">
        <f>+'Resumen-DiarioHorario-Solar'!AC647</f>
        <v>0</v>
      </c>
      <c r="O56" s="43">
        <f>+'Resumen-DiarioHorario-Solar'!AC713</f>
        <v>0</v>
      </c>
      <c r="P56" s="42">
        <f>+'Resumen-DiarioHorario-Solar'!AC779</f>
        <v>0</v>
      </c>
      <c r="Q56" s="43">
        <f>+'Resumen-DiarioHorario-Solar'!AC845</f>
        <v>0</v>
      </c>
      <c r="R56" s="42">
        <f>+'Resumen-DiarioHorario-Solar'!AC911</f>
        <v>0</v>
      </c>
      <c r="S56" s="43">
        <f>+'Resumen-DiarioHorario-Solar'!AC977</f>
        <v>0</v>
      </c>
      <c r="T56" s="42">
        <f>+'Resumen-DiarioHorario-Solar'!AC1043</f>
        <v>0</v>
      </c>
      <c r="U56" s="43">
        <f>+'Resumen-DiarioHorario-Solar'!AC1109</f>
        <v>2.3500000000000004E-2</v>
      </c>
      <c r="V56" s="42">
        <f>+'Resumen-DiarioHorario-Solar'!AC1175</f>
        <v>0.66999999999999993</v>
      </c>
      <c r="W56" s="43">
        <f>+'Resumen-DiarioHorario-Solar'!AC1241</f>
        <v>0.15199999999999997</v>
      </c>
      <c r="X56" s="42">
        <f>+'Resumen-DiarioHorario-Solar'!AC1307</f>
        <v>0</v>
      </c>
      <c r="Y56" s="43">
        <f>+'Resumen-DiarioHorario-Solar'!AC1373</f>
        <v>0</v>
      </c>
      <c r="Z56" s="42">
        <f>+'Resumen-DiarioHorario-Solar'!AC1439</f>
        <v>0</v>
      </c>
      <c r="AA56" s="43">
        <f>+'Resumen-DiarioHorario-Solar'!AC1505</f>
        <v>0</v>
      </c>
      <c r="AB56" s="42">
        <f>+'Resumen-DiarioHorario-Solar'!AC1571</f>
        <v>0</v>
      </c>
      <c r="AC56" s="43">
        <f>+'Resumen-DiarioHorario-Solar'!AC1637</f>
        <v>58.444500000000005</v>
      </c>
      <c r="AD56" s="42">
        <f>+'Resumen-DiarioHorario-Solar'!AC1703</f>
        <v>32.904733333333326</v>
      </c>
      <c r="AE56" s="43">
        <f>+'Resumen-DiarioHorario-Solar'!AC1769</f>
        <v>0</v>
      </c>
      <c r="AF56" s="42">
        <f>+'Resumen-DiarioHorario-Solar'!AC1835</f>
        <v>0</v>
      </c>
      <c r="AG56" s="43">
        <f>+'Resumen-DiarioHorario-Solar'!AC1901</f>
        <v>15.739416666666656</v>
      </c>
      <c r="AH56" s="42">
        <f>+'Resumen-DiarioHorario-Solar'!AC1967</f>
        <v>0</v>
      </c>
      <c r="AI56" s="44">
        <f>+'Resumen-DiarioHorario-Solar'!AC2033</f>
        <v>1.0429999999999993</v>
      </c>
      <c r="AJ56" s="58">
        <f t="shared" si="4"/>
        <v>166.41615000000002</v>
      </c>
      <c r="AK56" s="58"/>
      <c r="AL56" s="58"/>
    </row>
    <row r="57" spans="2:38" x14ac:dyDescent="0.3">
      <c r="B57" s="4" t="s">
        <v>79</v>
      </c>
      <c r="C57" s="50"/>
      <c r="D57" s="50"/>
      <c r="E57" s="43">
        <f>+'Resumen-DiarioHorario-Solar'!AC54</f>
        <v>351.81638333333336</v>
      </c>
      <c r="F57" s="42">
        <f>+'Resumen-DiarioHorario-Solar'!AC120</f>
        <v>114.47106666666666</v>
      </c>
      <c r="G57" s="43">
        <f>+'Resumen-DiarioHorario-Solar'!AC186</f>
        <v>107.80398333333335</v>
      </c>
      <c r="H57" s="42">
        <f>+'Resumen-DiarioHorario-Solar'!AC252</f>
        <v>72.081450000000018</v>
      </c>
      <c r="I57" s="43">
        <f>+'Resumen-DiarioHorario-Solar'!AC318</f>
        <v>82.541566666666654</v>
      </c>
      <c r="J57" s="42">
        <f>+'Resumen-DiarioHorario-Solar'!AC384</f>
        <v>19.352083333333336</v>
      </c>
      <c r="K57" s="43">
        <f>+'Resumen-DiarioHorario-Solar'!AC450</f>
        <v>79.6466833333333</v>
      </c>
      <c r="L57" s="42">
        <f>+'Resumen-DiarioHorario-Solar'!AC516</f>
        <v>136.71806666666663</v>
      </c>
      <c r="M57" s="43">
        <f>+'Resumen-DiarioHorario-Solar'!AC582</f>
        <v>30.095099999999995</v>
      </c>
      <c r="N57" s="42">
        <f>+'Resumen-DiarioHorario-Solar'!AC648</f>
        <v>153.10814999999997</v>
      </c>
      <c r="O57" s="43">
        <f>+'Resumen-DiarioHorario-Solar'!AC714</f>
        <v>80.354549999999989</v>
      </c>
      <c r="P57" s="42">
        <f>+'Resumen-DiarioHorario-Solar'!AC780</f>
        <v>43.738833333333332</v>
      </c>
      <c r="Q57" s="43">
        <f>+'Resumen-DiarioHorario-Solar'!AC846</f>
        <v>308.34520000000003</v>
      </c>
      <c r="R57" s="42">
        <f>+'Resumen-DiarioHorario-Solar'!AC912</f>
        <v>345.80685</v>
      </c>
      <c r="S57" s="43">
        <f>+'Resumen-DiarioHorario-Solar'!AC978</f>
        <v>197.69018333333338</v>
      </c>
      <c r="T57" s="42">
        <f>+'Resumen-DiarioHorario-Solar'!AC1044</f>
        <v>282.51984999999996</v>
      </c>
      <c r="U57" s="43">
        <f>+'Resumen-DiarioHorario-Solar'!AC1110</f>
        <v>90.547883333333303</v>
      </c>
      <c r="V57" s="42">
        <f>+'Resumen-DiarioHorario-Solar'!AC1176</f>
        <v>146.02141666666665</v>
      </c>
      <c r="W57" s="43">
        <f>+'Resumen-DiarioHorario-Solar'!AC1242</f>
        <v>129.68356666666671</v>
      </c>
      <c r="X57" s="42">
        <f>+'Resumen-DiarioHorario-Solar'!AC1308</f>
        <v>66.505416666666676</v>
      </c>
      <c r="Y57" s="43">
        <f>+'Resumen-DiarioHorario-Solar'!AC1374</f>
        <v>292.06183333333325</v>
      </c>
      <c r="Z57" s="42">
        <f>+'Resumen-DiarioHorario-Solar'!AC1440</f>
        <v>36.24765</v>
      </c>
      <c r="AA57" s="43">
        <f>+'Resumen-DiarioHorario-Solar'!AC1506</f>
        <v>4.2556333333333329</v>
      </c>
      <c r="AB57" s="42">
        <f>+'Resumen-DiarioHorario-Solar'!AC1572</f>
        <v>171.42880000000005</v>
      </c>
      <c r="AC57" s="43">
        <f>+'Resumen-DiarioHorario-Solar'!AC1638</f>
        <v>44.06365000000001</v>
      </c>
      <c r="AD57" s="42">
        <f>+'Resumen-DiarioHorario-Solar'!AC1704</f>
        <v>0</v>
      </c>
      <c r="AE57" s="43">
        <f>+'Resumen-DiarioHorario-Solar'!AC1770</f>
        <v>0</v>
      </c>
      <c r="AF57" s="42">
        <f>+'Resumen-DiarioHorario-Solar'!AC1836</f>
        <v>0.24800000000000466</v>
      </c>
      <c r="AG57" s="43">
        <f>+'Resumen-DiarioHorario-Solar'!AC1902</f>
        <v>0</v>
      </c>
      <c r="AH57" s="42">
        <f>+'Resumen-DiarioHorario-Solar'!AC1968</f>
        <v>1.9189333333333436</v>
      </c>
      <c r="AI57" s="44">
        <f>+'Resumen-DiarioHorario-Solar'!AC2034</f>
        <v>3.0770000000000124</v>
      </c>
      <c r="AJ57" s="58">
        <f>SUM(E57:AI57)</f>
        <v>3392.1497833333333</v>
      </c>
      <c r="AK57" s="58"/>
      <c r="AL57" s="58"/>
    </row>
    <row r="58" spans="2:38" x14ac:dyDescent="0.3">
      <c r="B58" s="4" t="s">
        <v>80</v>
      </c>
      <c r="C58" s="50"/>
      <c r="D58" s="50"/>
      <c r="E58" s="43">
        <f>+'Resumen-DiarioHorario-Solar'!AC55</f>
        <v>372.69899999999996</v>
      </c>
      <c r="F58" s="42">
        <f>+'Resumen-DiarioHorario-Solar'!AC121</f>
        <v>163.93333333333342</v>
      </c>
      <c r="G58" s="43">
        <f>+'Resumen-DiarioHorario-Solar'!AC187</f>
        <v>200.73966666666664</v>
      </c>
      <c r="H58" s="42">
        <f>+'Resumen-DiarioHorario-Solar'!AC253</f>
        <v>185.28800000000001</v>
      </c>
      <c r="I58" s="43">
        <f>+'Resumen-DiarioHorario-Solar'!AC319</f>
        <v>128.71666666666667</v>
      </c>
      <c r="J58" s="42">
        <f>+'Resumen-DiarioHorario-Solar'!AC385</f>
        <v>238.79883333333331</v>
      </c>
      <c r="K58" s="43">
        <f>+'Resumen-DiarioHorario-Solar'!AC451</f>
        <v>468.95966666666664</v>
      </c>
      <c r="L58" s="42">
        <f>+'Resumen-DiarioHorario-Solar'!AC517</f>
        <v>359.59616666666659</v>
      </c>
      <c r="M58" s="43">
        <f>+'Resumen-DiarioHorario-Solar'!AC583</f>
        <v>223.59500000000003</v>
      </c>
      <c r="N58" s="42">
        <f>+'Resumen-DiarioHorario-Solar'!AC649</f>
        <v>257.3934999999999</v>
      </c>
      <c r="O58" s="43">
        <f>+'Resumen-DiarioHorario-Solar'!AC715</f>
        <v>211.77750000000006</v>
      </c>
      <c r="P58" s="42">
        <f>+'Resumen-DiarioHorario-Solar'!AC781</f>
        <v>242.3933333333334</v>
      </c>
      <c r="Q58" s="43">
        <f>+'Resumen-DiarioHorario-Solar'!AC847</f>
        <v>275.68566666666646</v>
      </c>
      <c r="R58" s="42">
        <f>+'Resumen-DiarioHorario-Solar'!AC913</f>
        <v>373.84516666666667</v>
      </c>
      <c r="S58" s="43">
        <f>+'Resumen-DiarioHorario-Solar'!AC979</f>
        <v>293.96433333333346</v>
      </c>
      <c r="T58" s="42">
        <f>+'Resumen-DiarioHorario-Solar'!AC1045</f>
        <v>301.75849999999997</v>
      </c>
      <c r="U58" s="43">
        <f>+'Resumen-DiarioHorario-Solar'!AC1111</f>
        <v>183.47316666666666</v>
      </c>
      <c r="V58" s="42">
        <f>+'Resumen-DiarioHorario-Solar'!AC1177</f>
        <v>366.24666666666661</v>
      </c>
      <c r="W58" s="43">
        <f>+'Resumen-DiarioHorario-Solar'!AC1243</f>
        <v>161.68883333333332</v>
      </c>
      <c r="X58" s="42">
        <f>+'Resumen-DiarioHorario-Solar'!AC1309</f>
        <v>214.87749999999997</v>
      </c>
      <c r="Y58" s="43">
        <f>+'Resumen-DiarioHorario-Solar'!AC1375</f>
        <v>289.21033333333332</v>
      </c>
      <c r="Z58" s="42">
        <f>+'Resumen-DiarioHorario-Solar'!AC1441</f>
        <v>32.995333333333335</v>
      </c>
      <c r="AA58" s="43">
        <f>+'Resumen-DiarioHorario-Solar'!AC1507</f>
        <v>0.61916666666666675</v>
      </c>
      <c r="AB58" s="42">
        <f>+'Resumen-DiarioHorario-Solar'!AC1573</f>
        <v>431.68533333333323</v>
      </c>
      <c r="AC58" s="43">
        <f>+'Resumen-DiarioHorario-Solar'!AC1639</f>
        <v>47.105500000000006</v>
      </c>
      <c r="AD58" s="42">
        <f>+'Resumen-DiarioHorario-Solar'!AC1705</f>
        <v>24.56333333333334</v>
      </c>
      <c r="AE58" s="43">
        <f>+'Resumen-DiarioHorario-Solar'!AC1771</f>
        <v>96.479499999999987</v>
      </c>
      <c r="AF58" s="42">
        <f>+'Resumen-DiarioHorario-Solar'!AC1837</f>
        <v>185.98650000000015</v>
      </c>
      <c r="AG58" s="43">
        <f>+'Resumen-DiarioHorario-Solar'!AC1903</f>
        <v>1.6063333333333358</v>
      </c>
      <c r="AH58" s="42">
        <f>+'Resumen-DiarioHorario-Solar'!AC1969</f>
        <v>46.749333333333325</v>
      </c>
      <c r="AI58" s="44">
        <f>+'Resumen-DiarioHorario-Solar'!AC2035</f>
        <v>44.759000000000007</v>
      </c>
      <c r="AJ58" s="58">
        <f>SUM(E58:AI58)</f>
        <v>6427.1901666666663</v>
      </c>
      <c r="AK58" s="58"/>
      <c r="AL58" s="58"/>
    </row>
    <row r="59" spans="2:38" x14ac:dyDescent="0.3">
      <c r="B59" s="4" t="s">
        <v>88</v>
      </c>
      <c r="C59" s="50"/>
      <c r="D59" s="50"/>
      <c r="E59" s="43">
        <f>+'Resumen-DiarioHorario-Solar'!AC56</f>
        <v>10.415166666666668</v>
      </c>
      <c r="F59" s="42">
        <f>+'Resumen-DiarioHorario-Solar'!AC122</f>
        <v>7.636999999999996</v>
      </c>
      <c r="G59" s="43">
        <f>+'Resumen-DiarioHorario-Solar'!AC188</f>
        <v>8.6813333333333293</v>
      </c>
      <c r="H59" s="42">
        <f>+'Resumen-DiarioHorario-Solar'!AC254</f>
        <v>2.8108333333333331</v>
      </c>
      <c r="I59" s="43">
        <f>+'Resumen-DiarioHorario-Solar'!AC320</f>
        <v>8.8189999999999955</v>
      </c>
      <c r="J59" s="42">
        <f>+'Resumen-DiarioHorario-Solar'!AC386</f>
        <v>20.801166666666667</v>
      </c>
      <c r="K59" s="43">
        <f>+'Resumen-DiarioHorario-Solar'!AC452</f>
        <v>40.580833333333338</v>
      </c>
      <c r="L59" s="42">
        <f>+'Resumen-DiarioHorario-Solar'!AC518</f>
        <v>23.740333333333332</v>
      </c>
      <c r="M59" s="43">
        <f>+'Resumen-DiarioHorario-Solar'!AC584</f>
        <v>37.246166666666667</v>
      </c>
      <c r="N59" s="42">
        <f>+'Resumen-DiarioHorario-Solar'!AC650</f>
        <v>27.806166666666662</v>
      </c>
      <c r="O59" s="43">
        <f>+'Resumen-DiarioHorario-Solar'!AC716</f>
        <v>2.5546666666666678</v>
      </c>
      <c r="P59" s="42">
        <f>+'Resumen-DiarioHorario-Solar'!AC782</f>
        <v>1.0681666666666674</v>
      </c>
      <c r="Q59" s="43">
        <f>+'Resumen-DiarioHorario-Solar'!AC848</f>
        <v>2.6575000000000006</v>
      </c>
      <c r="R59" s="42">
        <f>+'Resumen-DiarioHorario-Solar'!AC914</f>
        <v>2.8095000000000008</v>
      </c>
      <c r="S59" s="43">
        <f>+'Resumen-DiarioHorario-Solar'!AC980</f>
        <v>4.1876666666666678</v>
      </c>
      <c r="T59" s="42">
        <f>+'Resumen-DiarioHorario-Solar'!AC1046</f>
        <v>11.530166666666668</v>
      </c>
      <c r="U59" s="43">
        <f>+'Resumen-DiarioHorario-Solar'!AC1112</f>
        <v>12.703166666666664</v>
      </c>
      <c r="V59" s="42">
        <f>+'Resumen-DiarioHorario-Solar'!AC1178</f>
        <v>1.5546666666666666</v>
      </c>
      <c r="W59" s="43">
        <f>+'Resumen-DiarioHorario-Solar'!AC1244</f>
        <v>9.9586666666666623</v>
      </c>
      <c r="X59" s="42">
        <f>+'Resumen-DiarioHorario-Solar'!AC1310</f>
        <v>1.1960000000000002</v>
      </c>
      <c r="Y59" s="43">
        <f>+'Resumen-DiarioHorario-Solar'!AC1376</f>
        <v>5.5841666666666674</v>
      </c>
      <c r="Z59" s="42">
        <f>+'Resumen-DiarioHorario-Solar'!AC1442</f>
        <v>1.2286666666666668</v>
      </c>
      <c r="AA59" s="43">
        <f>+'Resumen-DiarioHorario-Solar'!AC1508</f>
        <v>1.1175000000000006</v>
      </c>
      <c r="AB59" s="42">
        <f>+'Resumen-DiarioHorario-Solar'!AC1574</f>
        <v>13.257833333333334</v>
      </c>
      <c r="AC59" s="43">
        <f>+'Resumen-DiarioHorario-Solar'!AC1640</f>
        <v>2.5785833333333339</v>
      </c>
      <c r="AD59" s="42">
        <f>+'Resumen-DiarioHorario-Solar'!AC1706</f>
        <v>0</v>
      </c>
      <c r="AE59" s="43">
        <f>+'Resumen-DiarioHorario-Solar'!AC1772</f>
        <v>0</v>
      </c>
      <c r="AF59" s="42">
        <f>+'Resumen-DiarioHorario-Solar'!AC1838</f>
        <v>0</v>
      </c>
      <c r="AG59" s="43">
        <f>+'Resumen-DiarioHorario-Solar'!AC1904</f>
        <v>0</v>
      </c>
      <c r="AH59" s="42">
        <f>+'Resumen-DiarioHorario-Solar'!AC1970</f>
        <v>0</v>
      </c>
      <c r="AI59" s="44">
        <f>+'Resumen-DiarioHorario-Solar'!AC2036</f>
        <v>0</v>
      </c>
      <c r="AJ59" s="58">
        <f t="shared" ref="AJ59" si="5">SUM(E59:AI59)</f>
        <v>262.52491666666663</v>
      </c>
      <c r="AK59" s="58"/>
      <c r="AL59" s="58"/>
    </row>
    <row r="60" spans="2:38" x14ac:dyDescent="0.3">
      <c r="B60" s="4" t="s">
        <v>104</v>
      </c>
      <c r="C60" s="50"/>
      <c r="D60" s="50"/>
      <c r="E60" s="43">
        <f>+'Resumen-DiarioHorario-Solar'!AC57</f>
        <v>0</v>
      </c>
      <c r="F60" s="42">
        <f>+'Resumen-DiarioHorario-Solar'!AC123</f>
        <v>0</v>
      </c>
      <c r="G60" s="43">
        <f>+'Resumen-DiarioHorario-Solar'!AC189</f>
        <v>0</v>
      </c>
      <c r="H60" s="42">
        <f>+'Resumen-DiarioHorario-Solar'!AC255</f>
        <v>0</v>
      </c>
      <c r="I60" s="43">
        <f>+'Resumen-DiarioHorario-Solar'!AC321</f>
        <v>70.468333333333348</v>
      </c>
      <c r="J60" s="42">
        <f>+'Resumen-DiarioHorario-Solar'!AC387</f>
        <v>0</v>
      </c>
      <c r="K60" s="43">
        <f>+'Resumen-DiarioHorario-Solar'!AC453</f>
        <v>0</v>
      </c>
      <c r="L60" s="42">
        <f>+'Resumen-DiarioHorario-Solar'!AC519</f>
        <v>0</v>
      </c>
      <c r="M60" s="43">
        <f>+'Resumen-DiarioHorario-Solar'!AC585</f>
        <v>0</v>
      </c>
      <c r="N60" s="42">
        <f>+'Resumen-DiarioHorario-Solar'!AC651</f>
        <v>0</v>
      </c>
      <c r="O60" s="43">
        <f>+'Resumen-DiarioHorario-Solar'!AC717</f>
        <v>0</v>
      </c>
      <c r="P60" s="42">
        <f>+'Resumen-DiarioHorario-Solar'!AC783</f>
        <v>0</v>
      </c>
      <c r="Q60" s="43">
        <f>+'Resumen-DiarioHorario-Solar'!AC849</f>
        <v>0</v>
      </c>
      <c r="R60" s="42">
        <f>+'Resumen-DiarioHorario-Solar'!AC915</f>
        <v>0</v>
      </c>
      <c r="S60" s="43">
        <f>+'Resumen-DiarioHorario-Solar'!AC981</f>
        <v>0</v>
      </c>
      <c r="T60" s="42">
        <f>+'Resumen-DiarioHorario-Solar'!AC1047</f>
        <v>0</v>
      </c>
      <c r="U60" s="43">
        <f>+'Resumen-DiarioHorario-Solar'!AC1113</f>
        <v>0</v>
      </c>
      <c r="V60" s="42">
        <f>+'Resumen-DiarioHorario-Solar'!AC1179</f>
        <v>0</v>
      </c>
      <c r="W60" s="43">
        <f>+'Resumen-DiarioHorario-Solar'!AC1245</f>
        <v>0</v>
      </c>
      <c r="X60" s="42">
        <f>+'Resumen-DiarioHorario-Solar'!AC1311</f>
        <v>0</v>
      </c>
      <c r="Y60" s="43">
        <f>+'Resumen-DiarioHorario-Solar'!AC1377</f>
        <v>0</v>
      </c>
      <c r="Z60" s="42">
        <f>+'Resumen-DiarioHorario-Solar'!AC1443</f>
        <v>2.9523333333333355</v>
      </c>
      <c r="AA60" s="43">
        <f>+'Resumen-DiarioHorario-Solar'!AC1509</f>
        <v>85.944666666666663</v>
      </c>
      <c r="AB60" s="42">
        <f>+'Resumen-DiarioHorario-Solar'!AC1575</f>
        <v>0</v>
      </c>
      <c r="AC60" s="43">
        <f>+'Resumen-DiarioHorario-Solar'!AC1641</f>
        <v>50.224833333333336</v>
      </c>
      <c r="AD60" s="42">
        <f>+'Resumen-DiarioHorario-Solar'!AC1707</f>
        <v>54.904166666666669</v>
      </c>
      <c r="AE60" s="43">
        <f>+'Resumen-DiarioHorario-Solar'!AC1773</f>
        <v>0</v>
      </c>
      <c r="AF60" s="42">
        <f>+'Resumen-DiarioHorario-Solar'!AC1839</f>
        <v>0</v>
      </c>
      <c r="AG60" s="43">
        <f>+'Resumen-DiarioHorario-Solar'!AC1905</f>
        <v>27.397666666666687</v>
      </c>
      <c r="AH60" s="42">
        <f>+'Resumen-DiarioHorario-Solar'!AC1971</f>
        <v>0</v>
      </c>
      <c r="AI60" s="44">
        <f>+'Resumen-DiarioHorario-Solar'!AC2037</f>
        <v>31.104333333333344</v>
      </c>
      <c r="AJ60" s="58">
        <f>SUM(E60:AI60)</f>
        <v>322.99633333333333</v>
      </c>
      <c r="AK60" s="58"/>
      <c r="AL60" s="58"/>
    </row>
    <row r="61" spans="2:38" x14ac:dyDescent="0.3">
      <c r="B61" s="4" t="s">
        <v>101</v>
      </c>
      <c r="C61" s="50"/>
      <c r="D61" s="50"/>
      <c r="E61" s="43">
        <f>+'Resumen-DiarioHorario-Solar'!AC58</f>
        <v>0</v>
      </c>
      <c r="F61" s="42">
        <f>+'Resumen-DiarioHorario-Solar'!AC124</f>
        <v>0</v>
      </c>
      <c r="G61" s="43">
        <f>+'Resumen-DiarioHorario-Solar'!AC190</f>
        <v>0</v>
      </c>
      <c r="H61" s="42">
        <f>+'Resumen-DiarioHorario-Solar'!AC256</f>
        <v>0</v>
      </c>
      <c r="I61" s="43">
        <f>+'Resumen-DiarioHorario-Solar'!AC322</f>
        <v>228.4855</v>
      </c>
      <c r="J61" s="42">
        <f>+'Resumen-DiarioHorario-Solar'!AC388</f>
        <v>0</v>
      </c>
      <c r="K61" s="43">
        <f>+'Resumen-DiarioHorario-Solar'!AC454</f>
        <v>0</v>
      </c>
      <c r="L61" s="42">
        <f>+'Resumen-DiarioHorario-Solar'!AC520</f>
        <v>0</v>
      </c>
      <c r="M61" s="43">
        <f>+'Resumen-DiarioHorario-Solar'!AC586</f>
        <v>0</v>
      </c>
      <c r="N61" s="42">
        <f>+'Resumen-DiarioHorario-Solar'!AC652</f>
        <v>0</v>
      </c>
      <c r="O61" s="43">
        <f>+'Resumen-DiarioHorario-Solar'!AC718</f>
        <v>0</v>
      </c>
      <c r="P61" s="42">
        <f>+'Resumen-DiarioHorario-Solar'!AC784</f>
        <v>0</v>
      </c>
      <c r="Q61" s="43">
        <f>+'Resumen-DiarioHorario-Solar'!AC850</f>
        <v>0</v>
      </c>
      <c r="R61" s="42">
        <f>+'Resumen-DiarioHorario-Solar'!AC916</f>
        <v>0</v>
      </c>
      <c r="S61" s="43">
        <f>+'Resumen-DiarioHorario-Solar'!AC982</f>
        <v>0</v>
      </c>
      <c r="T61" s="42">
        <f>+'Resumen-DiarioHorario-Solar'!AC1048</f>
        <v>0</v>
      </c>
      <c r="U61" s="43">
        <f>+'Resumen-DiarioHorario-Solar'!AC1114</f>
        <v>0</v>
      </c>
      <c r="V61" s="42">
        <f>+'Resumen-DiarioHorario-Solar'!AC1180</f>
        <v>0</v>
      </c>
      <c r="W61" s="43">
        <f>+'Resumen-DiarioHorario-Solar'!AC1246</f>
        <v>0</v>
      </c>
      <c r="X61" s="42">
        <f>+'Resumen-DiarioHorario-Solar'!AC1312</f>
        <v>0</v>
      </c>
      <c r="Y61" s="43">
        <f>+'Resumen-DiarioHorario-Solar'!AC1378</f>
        <v>0</v>
      </c>
      <c r="Z61" s="42">
        <f>+'Resumen-DiarioHorario-Solar'!AC1444</f>
        <v>0.9446666666666711</v>
      </c>
      <c r="AA61" s="43">
        <f>+'Resumen-DiarioHorario-Solar'!AC1510</f>
        <v>598.54199999999992</v>
      </c>
      <c r="AB61" s="42">
        <f>+'Resumen-DiarioHorario-Solar'!AC1576</f>
        <v>0</v>
      </c>
      <c r="AC61" s="43">
        <f>+'Resumen-DiarioHorario-Solar'!AC1642</f>
        <v>0</v>
      </c>
      <c r="AD61" s="42">
        <f>+'Resumen-DiarioHorario-Solar'!AC1708</f>
        <v>17.237666666666662</v>
      </c>
      <c r="AE61" s="43">
        <f>+'Resumen-DiarioHorario-Solar'!AC1774</f>
        <v>0</v>
      </c>
      <c r="AF61" s="42">
        <f>+'Resumen-DiarioHorario-Solar'!AC1840</f>
        <v>0</v>
      </c>
      <c r="AG61" s="43">
        <f>+'Resumen-DiarioHorario-Solar'!AC1906</f>
        <v>4.7500000000000382E-2</v>
      </c>
      <c r="AH61" s="42">
        <f>+'Resumen-DiarioHorario-Solar'!AC1972</f>
        <v>0</v>
      </c>
      <c r="AI61" s="44">
        <f>+'Resumen-DiarioHorario-Solar'!AC2038</f>
        <v>68.750666666666689</v>
      </c>
      <c r="AJ61" s="58">
        <f>SUM(E61:AI61)</f>
        <v>914.00799999999992</v>
      </c>
      <c r="AK61" s="58"/>
      <c r="AL61" s="58"/>
    </row>
    <row r="62" spans="2:38" x14ac:dyDescent="0.3">
      <c r="B62" s="4" t="s">
        <v>102</v>
      </c>
      <c r="C62" s="50"/>
      <c r="D62" s="50"/>
      <c r="E62" s="43">
        <f>+'Resumen-DiarioHorario-Solar'!AC59</f>
        <v>393.9593333333334</v>
      </c>
      <c r="F62" s="42">
        <f>+'Resumen-DiarioHorario-Solar'!AC125</f>
        <v>380.1825</v>
      </c>
      <c r="G62" s="43">
        <f>+'Resumen-DiarioHorario-Solar'!AC191</f>
        <v>82.47733333333332</v>
      </c>
      <c r="H62" s="42">
        <f>+'Resumen-DiarioHorario-Solar'!AC257</f>
        <v>98.225166666666667</v>
      </c>
      <c r="I62" s="43">
        <f>+'Resumen-DiarioHorario-Solar'!AC323</f>
        <v>56.437000000000026</v>
      </c>
      <c r="J62" s="42">
        <f>+'Resumen-DiarioHorario-Solar'!AC389</f>
        <v>191.9463333333334</v>
      </c>
      <c r="K62" s="43">
        <f>+'Resumen-DiarioHorario-Solar'!AC455</f>
        <v>417.04899999999998</v>
      </c>
      <c r="L62" s="42">
        <f>+'Resumen-DiarioHorario-Solar'!AC521</f>
        <v>303.22850000000005</v>
      </c>
      <c r="M62" s="43">
        <f>+'Resumen-DiarioHorario-Solar'!AC587</f>
        <v>438.50883333333337</v>
      </c>
      <c r="N62" s="42">
        <f>+'Resumen-DiarioHorario-Solar'!AC653</f>
        <v>257.30966666666666</v>
      </c>
      <c r="O62" s="43">
        <f>+'Resumen-DiarioHorario-Solar'!AC719</f>
        <v>341.08066666666667</v>
      </c>
      <c r="P62" s="42">
        <f>+'Resumen-DiarioHorario-Solar'!AC785</f>
        <v>186.81049999999999</v>
      </c>
      <c r="Q62" s="43">
        <f>+'Resumen-DiarioHorario-Solar'!AC851</f>
        <v>398.82049999999992</v>
      </c>
      <c r="R62" s="42">
        <f>+'Resumen-DiarioHorario-Solar'!AC917</f>
        <v>480.0621666666666</v>
      </c>
      <c r="S62" s="43">
        <f>+'Resumen-DiarioHorario-Solar'!AC983</f>
        <v>94.51849999999996</v>
      </c>
      <c r="T62" s="42">
        <f>+'Resumen-DiarioHorario-Solar'!AC1049</f>
        <v>15.839833333333344</v>
      </c>
      <c r="U62" s="43">
        <f>+'Resumen-DiarioHorario-Solar'!AC1115</f>
        <v>253.5286666666666</v>
      </c>
      <c r="V62" s="42">
        <f>+'Resumen-DiarioHorario-Solar'!AC1181</f>
        <v>146.48583333333343</v>
      </c>
      <c r="W62" s="43">
        <f>+'Resumen-DiarioHorario-Solar'!AC1247</f>
        <v>192.80116666666666</v>
      </c>
      <c r="X62" s="42">
        <f>+'Resumen-DiarioHorario-Solar'!AC1313</f>
        <v>107.6481666666667</v>
      </c>
      <c r="Y62" s="43">
        <f>+'Resumen-DiarioHorario-Solar'!AC1379</f>
        <v>247.57516666666672</v>
      </c>
      <c r="Z62" s="42">
        <f>+'Resumen-DiarioHorario-Solar'!AC1445</f>
        <v>21.580833333333349</v>
      </c>
      <c r="AA62" s="43">
        <f>+'Resumen-DiarioHorario-Solar'!AC1511</f>
        <v>111.60416666666666</v>
      </c>
      <c r="AB62" s="42">
        <f>+'Resumen-DiarioHorario-Solar'!AC1577</f>
        <v>246.83916666666667</v>
      </c>
      <c r="AC62" s="43">
        <f>+'Resumen-DiarioHorario-Solar'!AC1643</f>
        <v>254.34499999999997</v>
      </c>
      <c r="AD62" s="42">
        <f>+'Resumen-DiarioHorario-Solar'!AC1709</f>
        <v>62.550000000000047</v>
      </c>
      <c r="AE62" s="43">
        <f>+'Resumen-DiarioHorario-Solar'!AC1775</f>
        <v>240.47316666666649</v>
      </c>
      <c r="AF62" s="42">
        <f>+'Resumen-DiarioHorario-Solar'!AC1841</f>
        <v>252.76149999999978</v>
      </c>
      <c r="AG62" s="43">
        <f>+'Resumen-DiarioHorario-Solar'!AC1907</f>
        <v>90.479833333333332</v>
      </c>
      <c r="AH62" s="42">
        <f>+'Resumen-DiarioHorario-Solar'!AC1973</f>
        <v>30.668500000000027</v>
      </c>
      <c r="AI62" s="44">
        <f>+'Resumen-DiarioHorario-Solar'!AC2039</f>
        <v>120.32100000000005</v>
      </c>
      <c r="AJ62" s="58">
        <f t="shared" ref="AJ62:AJ63" si="6">SUM(E62:AI62)</f>
        <v>6516.1180000000013</v>
      </c>
      <c r="AK62" s="58"/>
      <c r="AL62" s="58"/>
    </row>
    <row r="63" spans="2:38" x14ac:dyDescent="0.3">
      <c r="B63" s="4" t="s">
        <v>103</v>
      </c>
      <c r="C63" s="50"/>
      <c r="D63" s="50"/>
      <c r="E63" s="43">
        <f>+'Resumen-DiarioHorario-Solar'!AC60</f>
        <v>404.10716666666667</v>
      </c>
      <c r="F63" s="42">
        <f>+'Resumen-DiarioHorario-Solar'!AC126</f>
        <v>88.453333333333347</v>
      </c>
      <c r="G63" s="43">
        <f>+'Resumen-DiarioHorario-Solar'!AC192</f>
        <v>174.44516666666667</v>
      </c>
      <c r="H63" s="42">
        <f>+'Resumen-DiarioHorario-Solar'!AC258</f>
        <v>37.006666666666668</v>
      </c>
      <c r="I63" s="43">
        <f>+'Resumen-DiarioHorario-Solar'!AC324</f>
        <v>118.79549999999995</v>
      </c>
      <c r="J63" s="42">
        <f>+'Resumen-DiarioHorario-Solar'!AC390</f>
        <v>202.72900000000001</v>
      </c>
      <c r="K63" s="43">
        <f>+'Resumen-DiarioHorario-Solar'!AC456</f>
        <v>454.69400000000002</v>
      </c>
      <c r="L63" s="42">
        <f>+'Resumen-DiarioHorario-Solar'!AC522</f>
        <v>330.32150000000013</v>
      </c>
      <c r="M63" s="43">
        <f>+'Resumen-DiarioHorario-Solar'!AC588</f>
        <v>478.34366666666665</v>
      </c>
      <c r="N63" s="42">
        <f>+'Resumen-DiarioHorario-Solar'!AC654</f>
        <v>346.54983333333342</v>
      </c>
      <c r="O63" s="43">
        <f>+'Resumen-DiarioHorario-Solar'!AC720</f>
        <v>406.38200000000006</v>
      </c>
      <c r="P63" s="42">
        <f>+'Resumen-DiarioHorario-Solar'!AC786</f>
        <v>215.07383333333331</v>
      </c>
      <c r="Q63" s="43">
        <f>+'Resumen-DiarioHorario-Solar'!AC852</f>
        <v>423.29200000000003</v>
      </c>
      <c r="R63" s="42">
        <f>+'Resumen-DiarioHorario-Solar'!AC918</f>
        <v>589.43883333333338</v>
      </c>
      <c r="S63" s="43">
        <f>+'Resumen-DiarioHorario-Solar'!AC984</f>
        <v>275.54950000000002</v>
      </c>
      <c r="T63" s="42">
        <f>+'Resumen-DiarioHorario-Solar'!AC1050</f>
        <v>357.63633333333337</v>
      </c>
      <c r="U63" s="43">
        <f>+'Resumen-DiarioHorario-Solar'!AC1116</f>
        <v>302.49299999999994</v>
      </c>
      <c r="V63" s="42">
        <f>+'Resumen-DiarioHorario-Solar'!AC1182</f>
        <v>327.30800000000005</v>
      </c>
      <c r="W63" s="43">
        <f>+'Resumen-DiarioHorario-Solar'!AC1248</f>
        <v>273.39816666666667</v>
      </c>
      <c r="X63" s="42">
        <f>+'Resumen-DiarioHorario-Solar'!AC1314</f>
        <v>329.03400000000005</v>
      </c>
      <c r="Y63" s="43">
        <f>+'Resumen-DiarioHorario-Solar'!AC1380</f>
        <v>459.69983333333329</v>
      </c>
      <c r="Z63" s="42">
        <f>+'Resumen-DiarioHorario-Solar'!AC1446</f>
        <v>54.786166666666659</v>
      </c>
      <c r="AA63" s="43">
        <f>+'Resumen-DiarioHorario-Solar'!AC1512</f>
        <v>109.02066666666671</v>
      </c>
      <c r="AB63" s="42">
        <f>+'Resumen-DiarioHorario-Solar'!AC1578</f>
        <v>304.96200000000005</v>
      </c>
      <c r="AC63" s="43">
        <f>+'Resumen-DiarioHorario-Solar'!AC1644</f>
        <v>357.05900000000008</v>
      </c>
      <c r="AD63" s="42">
        <f>+'Resumen-DiarioHorario-Solar'!AC1710</f>
        <v>45.783333333333331</v>
      </c>
      <c r="AE63" s="43">
        <f>+'Resumen-DiarioHorario-Solar'!AC1776</f>
        <v>359.45633333333336</v>
      </c>
      <c r="AF63" s="42">
        <f>+'Resumen-DiarioHorario-Solar'!AC1842</f>
        <v>428.66816666666659</v>
      </c>
      <c r="AG63" s="43">
        <f>+'Resumen-DiarioHorario-Solar'!AC1908</f>
        <v>100.18199999999997</v>
      </c>
      <c r="AH63" s="42">
        <f>+'Resumen-DiarioHorario-Solar'!AC1974</f>
        <v>32.331000000000003</v>
      </c>
      <c r="AI63" s="44">
        <f>+'Resumen-DiarioHorario-Solar'!AC2040</f>
        <v>189.21633333333335</v>
      </c>
      <c r="AJ63" s="58">
        <f t="shared" si="6"/>
        <v>8576.2163333333374</v>
      </c>
      <c r="AK63" s="58"/>
      <c r="AL63" s="58"/>
    </row>
    <row r="64" spans="2:38" x14ac:dyDescent="0.3">
      <c r="B64" s="4" t="s">
        <v>116</v>
      </c>
      <c r="C64" s="50"/>
      <c r="D64" s="50"/>
      <c r="E64" s="43">
        <f>+'Resumen-DiarioHorario-Solar'!AC61</f>
        <v>920.58316666666667</v>
      </c>
      <c r="F64" s="42">
        <f>+'Resumen-DiarioHorario-Solar'!AC127</f>
        <v>323.40116666666665</v>
      </c>
      <c r="G64" s="43">
        <f>+'Resumen-DiarioHorario-Solar'!AC193</f>
        <v>70.630500000000026</v>
      </c>
      <c r="H64" s="42">
        <f>+'Resumen-DiarioHorario-Solar'!AC259</f>
        <v>88.303166666666684</v>
      </c>
      <c r="I64" s="43">
        <f>+'Resumen-DiarioHorario-Solar'!AC325</f>
        <v>121.32566666666673</v>
      </c>
      <c r="J64" s="42">
        <f>+'Resumen-DiarioHorario-Solar'!AC391</f>
        <v>179.04200000000003</v>
      </c>
      <c r="K64" s="43">
        <f>+'Resumen-DiarioHorario-Solar'!AC457</f>
        <v>525.37633333333349</v>
      </c>
      <c r="L64" s="42">
        <f>+'Resumen-DiarioHorario-Solar'!AC523</f>
        <v>459.27899999999994</v>
      </c>
      <c r="M64" s="43">
        <f>+'Resumen-DiarioHorario-Solar'!AC589</f>
        <v>483.72350000000006</v>
      </c>
      <c r="N64" s="42">
        <f>+'Resumen-DiarioHorario-Solar'!AC655</f>
        <v>507.0888333333333</v>
      </c>
      <c r="O64" s="43">
        <f>+'Resumen-DiarioHorario-Solar'!AC721</f>
        <v>376.61716666666661</v>
      </c>
      <c r="P64" s="42">
        <f>+'Resumen-DiarioHorario-Solar'!AC787</f>
        <v>203.29899999999998</v>
      </c>
      <c r="Q64" s="43">
        <f>+'Resumen-DiarioHorario-Solar'!AC853</f>
        <v>378.64783333333344</v>
      </c>
      <c r="R64" s="42">
        <f>+'Resumen-DiarioHorario-Solar'!AC919</f>
        <v>528.26899999999989</v>
      </c>
      <c r="S64" s="43">
        <f>+'Resumen-DiarioHorario-Solar'!AC985</f>
        <v>246.16583333333332</v>
      </c>
      <c r="T64" s="42">
        <f>+'Resumen-DiarioHorario-Solar'!AC1051</f>
        <v>379.34550000000002</v>
      </c>
      <c r="U64" s="43">
        <f>+'Resumen-DiarioHorario-Solar'!AC1117</f>
        <v>309.7596666666667</v>
      </c>
      <c r="V64" s="42">
        <f>+'Resumen-DiarioHorario-Solar'!AC1183</f>
        <v>278.01949999999999</v>
      </c>
      <c r="W64" s="43">
        <f>+'Resumen-DiarioHorario-Solar'!AC1249</f>
        <v>287.9978333333334</v>
      </c>
      <c r="X64" s="42">
        <f>+'Resumen-DiarioHorario-Solar'!AC1315</f>
        <v>251.81366666666668</v>
      </c>
      <c r="Y64" s="43">
        <f>+'Resumen-DiarioHorario-Solar'!AC1381</f>
        <v>722.08600000000001</v>
      </c>
      <c r="Z64" s="42">
        <f>+'Resumen-DiarioHorario-Solar'!AC1447</f>
        <v>88.735500000000044</v>
      </c>
      <c r="AA64" s="43">
        <f>+'Resumen-DiarioHorario-Solar'!AC1513</f>
        <v>160.10316666666662</v>
      </c>
      <c r="AB64" s="42">
        <f>+'Resumen-DiarioHorario-Solar'!AC1579</f>
        <v>613.96933333333334</v>
      </c>
      <c r="AC64" s="43">
        <f>+'Resumen-DiarioHorario-Solar'!AC1645</f>
        <v>196.84749999999994</v>
      </c>
      <c r="AD64" s="42">
        <f>+'Resumen-DiarioHorario-Solar'!AC1711</f>
        <v>97.700000000000045</v>
      </c>
      <c r="AE64" s="43">
        <f>+'Resumen-DiarioHorario-Solar'!AC1777</f>
        <v>586.98983333333331</v>
      </c>
      <c r="AF64" s="42">
        <f>+'Resumen-DiarioHorario-Solar'!AC1843</f>
        <v>619.94433333333325</v>
      </c>
      <c r="AG64" s="43">
        <f>+'Resumen-DiarioHorario-Solar'!AC1909</f>
        <v>185.03633333333332</v>
      </c>
      <c r="AH64" s="42">
        <f>+'Resumen-DiarioHorario-Solar'!AC1975</f>
        <v>588.94716666666659</v>
      </c>
      <c r="AI64" s="44">
        <f>+'Resumen-DiarioHorario-Solar'!AC2041</f>
        <v>360.7286666666667</v>
      </c>
      <c r="AJ64" s="58">
        <f t="shared" ref="AJ64:AJ70" si="7">SUM(E64:AI64)</f>
        <v>11139.776166666668</v>
      </c>
      <c r="AK64" s="58"/>
      <c r="AL64" s="58"/>
    </row>
    <row r="65" spans="2:38" x14ac:dyDescent="0.3">
      <c r="B65" s="4" t="s">
        <v>117</v>
      </c>
      <c r="C65" s="50"/>
      <c r="D65" s="50"/>
      <c r="E65" s="43">
        <f>+'Resumen-DiarioHorario-Solar'!AC62</f>
        <v>1247.4949999999999</v>
      </c>
      <c r="F65" s="42">
        <f>+'Resumen-DiarioHorario-Solar'!AC128</f>
        <v>1216.0221666666666</v>
      </c>
      <c r="G65" s="43">
        <f>+'Resumen-DiarioHorario-Solar'!AC194</f>
        <v>1115.3243333333332</v>
      </c>
      <c r="H65" s="42">
        <f>+'Resumen-DiarioHorario-Solar'!AC260</f>
        <v>1158.5471666666667</v>
      </c>
      <c r="I65" s="43">
        <f>+'Resumen-DiarioHorario-Solar'!AC326</f>
        <v>1196.9706666666666</v>
      </c>
      <c r="J65" s="42">
        <f>+'Resumen-DiarioHorario-Solar'!AC392</f>
        <v>1235.1699999999998</v>
      </c>
      <c r="K65" s="43">
        <f>+'Resumen-DiarioHorario-Solar'!AC458</f>
        <v>1288.1393333333333</v>
      </c>
      <c r="L65" s="42">
        <f>+'Resumen-DiarioHorario-Solar'!AC524</f>
        <v>1330.3401666666666</v>
      </c>
      <c r="M65" s="43">
        <f>+'Resumen-DiarioHorario-Solar'!AC590</f>
        <v>1151.7223333333334</v>
      </c>
      <c r="N65" s="42">
        <f>+'Resumen-DiarioHorario-Solar'!AC656</f>
        <v>474.1731666666667</v>
      </c>
      <c r="O65" s="43">
        <f>+'Resumen-DiarioHorario-Solar'!AC722</f>
        <v>918.38483333333329</v>
      </c>
      <c r="P65" s="42">
        <f>+'Resumen-DiarioHorario-Solar'!AC788</f>
        <v>1110.1198333333332</v>
      </c>
      <c r="Q65" s="43">
        <f>+'Resumen-DiarioHorario-Solar'!AC854</f>
        <v>1242.220166666667</v>
      </c>
      <c r="R65" s="42">
        <f>+'Resumen-DiarioHorario-Solar'!AC920</f>
        <v>1360.3479999999997</v>
      </c>
      <c r="S65" s="43">
        <f>+'Resumen-DiarioHorario-Solar'!AC986</f>
        <v>1082.3510000000001</v>
      </c>
      <c r="T65" s="42">
        <f>+'Resumen-DiarioHorario-Solar'!AC1052</f>
        <v>722.17949999999973</v>
      </c>
      <c r="U65" s="43">
        <f>+'Resumen-DiarioHorario-Solar'!AC1118</f>
        <v>1180.3680000000002</v>
      </c>
      <c r="V65" s="42">
        <f>+'Resumen-DiarioHorario-Solar'!AC1184</f>
        <v>1168.1041666666667</v>
      </c>
      <c r="W65" s="43">
        <f>+'Resumen-DiarioHorario-Solar'!AC1250</f>
        <v>1221.0874999999999</v>
      </c>
      <c r="X65" s="42">
        <f>+'Resumen-DiarioHorario-Solar'!AC1316</f>
        <v>1528.5621666666668</v>
      </c>
      <c r="Y65" s="43">
        <f>+'Resumen-DiarioHorario-Solar'!AC1382</f>
        <v>0</v>
      </c>
      <c r="Z65" s="42">
        <f>+'Resumen-DiarioHorario-Solar'!AC1448</f>
        <v>1162.3860000000002</v>
      </c>
      <c r="AA65" s="43">
        <f>+'Resumen-DiarioHorario-Solar'!AC1514</f>
        <v>1202.2591666666665</v>
      </c>
      <c r="AB65" s="42">
        <f>+'Resumen-DiarioHorario-Solar'!AC1580</f>
        <v>600.26599999999985</v>
      </c>
      <c r="AC65" s="43">
        <f>+'Resumen-DiarioHorario-Solar'!AC1646</f>
        <v>323.53766666666684</v>
      </c>
      <c r="AD65" s="42">
        <f>+'Resumen-DiarioHorario-Solar'!AC1712</f>
        <v>1094.2786666666668</v>
      </c>
      <c r="AE65" s="43">
        <f>+'Resumen-DiarioHorario-Solar'!AC1778</f>
        <v>1521.6439999999998</v>
      </c>
      <c r="AF65" s="42">
        <f>+'Resumen-DiarioHorario-Solar'!AC1844</f>
        <v>1609.6369999999999</v>
      </c>
      <c r="AG65" s="43">
        <f>+'Resumen-DiarioHorario-Solar'!AC1910</f>
        <v>1464.5050000000003</v>
      </c>
      <c r="AH65" s="42">
        <f>+'Resumen-DiarioHorario-Solar'!AC1976</f>
        <v>1122.6448333333333</v>
      </c>
      <c r="AI65" s="44">
        <f>+'Resumen-DiarioHorario-Solar'!AC2042</f>
        <v>1203.4915000000001</v>
      </c>
      <c r="AJ65" s="58">
        <f t="shared" si="7"/>
        <v>34252.279333333325</v>
      </c>
      <c r="AK65" s="58"/>
      <c r="AL65" s="58"/>
    </row>
    <row r="66" spans="2:38" x14ac:dyDescent="0.3">
      <c r="B66" s="4" t="s">
        <v>118</v>
      </c>
      <c r="C66" s="50"/>
      <c r="D66" s="50"/>
      <c r="E66" s="43">
        <f>+'Resumen-DiarioHorario-Solar'!AC63</f>
        <v>1379.8783333333333</v>
      </c>
      <c r="F66" s="42">
        <f>+'Resumen-DiarioHorario-Solar'!AC129</f>
        <v>859.39033333333339</v>
      </c>
      <c r="G66" s="43">
        <f>+'Resumen-DiarioHorario-Solar'!AC195</f>
        <v>629.18866666666656</v>
      </c>
      <c r="H66" s="42">
        <f>+'Resumen-DiarioHorario-Solar'!AC261</f>
        <v>0</v>
      </c>
      <c r="I66" s="43">
        <f>+'Resumen-DiarioHorario-Solar'!AC327</f>
        <v>0</v>
      </c>
      <c r="J66" s="42">
        <f>+'Resumen-DiarioHorario-Solar'!AC393</f>
        <v>0</v>
      </c>
      <c r="K66" s="43">
        <f>+'Resumen-DiarioHorario-Solar'!AC459</f>
        <v>0</v>
      </c>
      <c r="L66" s="42">
        <f>+'Resumen-DiarioHorario-Solar'!AC525</f>
        <v>0</v>
      </c>
      <c r="M66" s="43">
        <f>+'Resumen-DiarioHorario-Solar'!AC591</f>
        <v>0</v>
      </c>
      <c r="N66" s="42">
        <f>+'Resumen-DiarioHorario-Solar'!AC657</f>
        <v>0</v>
      </c>
      <c r="O66" s="43">
        <f>+'Resumen-DiarioHorario-Solar'!AC723</f>
        <v>0</v>
      </c>
      <c r="P66" s="42">
        <f>+'Resumen-DiarioHorario-Solar'!AC789</f>
        <v>0</v>
      </c>
      <c r="Q66" s="43">
        <f>+'Resumen-DiarioHorario-Solar'!AC855</f>
        <v>0</v>
      </c>
      <c r="R66" s="42">
        <f>+'Resumen-DiarioHorario-Solar'!AC921</f>
        <v>0</v>
      </c>
      <c r="S66" s="43">
        <f>+'Resumen-DiarioHorario-Solar'!AC987</f>
        <v>0</v>
      </c>
      <c r="T66" s="42">
        <f>+'Resumen-DiarioHorario-Solar'!AC1053</f>
        <v>0</v>
      </c>
      <c r="U66" s="43">
        <f>+'Resumen-DiarioHorario-Solar'!AC1119</f>
        <v>0</v>
      </c>
      <c r="V66" s="42">
        <f>+'Resumen-DiarioHorario-Solar'!AC1185</f>
        <v>0</v>
      </c>
      <c r="W66" s="43">
        <f>+'Resumen-DiarioHorario-Solar'!AC1251</f>
        <v>0</v>
      </c>
      <c r="X66" s="42">
        <f>+'Resumen-DiarioHorario-Solar'!AC1317</f>
        <v>0</v>
      </c>
      <c r="Y66" s="43">
        <f>+'Resumen-DiarioHorario-Solar'!AC1383</f>
        <v>0</v>
      </c>
      <c r="Z66" s="42">
        <f>+'Resumen-DiarioHorario-Solar'!AC1449</f>
        <v>20.112333333333325</v>
      </c>
      <c r="AA66" s="43">
        <f>+'Resumen-DiarioHorario-Solar'!AC1515</f>
        <v>157.99099999999999</v>
      </c>
      <c r="AB66" s="42">
        <f>+'Resumen-DiarioHorario-Solar'!AC1581</f>
        <v>290.1615000000001</v>
      </c>
      <c r="AC66" s="43">
        <f>+'Resumen-DiarioHorario-Solar'!AC1647</f>
        <v>54.107500000000009</v>
      </c>
      <c r="AD66" s="42">
        <f>+'Resumen-DiarioHorario-Solar'!AC1713</f>
        <v>3.4508333333333434</v>
      </c>
      <c r="AE66" s="43">
        <f>+'Resumen-DiarioHorario-Solar'!AC1779</f>
        <v>993.92596666666668</v>
      </c>
      <c r="AF66" s="42">
        <f>+'Resumen-DiarioHorario-Solar'!AC1845</f>
        <v>1181.6472666666668</v>
      </c>
      <c r="AG66" s="43">
        <f>+'Resumen-DiarioHorario-Solar'!AC1911</f>
        <v>102.24188333333332</v>
      </c>
      <c r="AH66" s="42">
        <f>+'Resumen-DiarioHorario-Solar'!AC1977</f>
        <v>427.77744999999987</v>
      </c>
      <c r="AI66" s="44">
        <f>+'Resumen-DiarioHorario-Solar'!AC2043</f>
        <v>0.5038833333333339</v>
      </c>
      <c r="AJ66" s="58">
        <f t="shared" si="7"/>
        <v>6100.3769499999999</v>
      </c>
      <c r="AK66" s="58"/>
      <c r="AL66" s="58"/>
    </row>
    <row r="67" spans="2:38" x14ac:dyDescent="0.3">
      <c r="B67" s="4" t="s">
        <v>127</v>
      </c>
      <c r="C67" s="50"/>
      <c r="D67" s="50"/>
      <c r="E67" s="43">
        <f>+'Resumen-DiarioHorario-Solar'!AC64</f>
        <v>0</v>
      </c>
      <c r="F67" s="42">
        <f>+'Resumen-DiarioHorario-Solar'!AC130</f>
        <v>0</v>
      </c>
      <c r="G67" s="43">
        <f>+'Resumen-DiarioHorario-Solar'!AC196</f>
        <v>0</v>
      </c>
      <c r="H67" s="42">
        <f>+'Resumen-DiarioHorario-Solar'!AC262</f>
        <v>0</v>
      </c>
      <c r="I67" s="43">
        <f>+'Resumen-DiarioHorario-Solar'!AC328</f>
        <v>0</v>
      </c>
      <c r="J67" s="42">
        <f>+'Resumen-DiarioHorario-Solar'!AC394</f>
        <v>0</v>
      </c>
      <c r="K67" s="43">
        <f>+'Resumen-DiarioHorario-Solar'!AC460</f>
        <v>0</v>
      </c>
      <c r="L67" s="42">
        <f>+'Resumen-DiarioHorario-Solar'!AC526</f>
        <v>0</v>
      </c>
      <c r="M67" s="43">
        <f>+'Resumen-DiarioHorario-Solar'!AC592</f>
        <v>0</v>
      </c>
      <c r="N67" s="42">
        <f>+'Resumen-DiarioHorario-Solar'!AC658</f>
        <v>0</v>
      </c>
      <c r="O67" s="43">
        <f>+'Resumen-DiarioHorario-Solar'!AC724</f>
        <v>617.7360000000001</v>
      </c>
      <c r="P67" s="42">
        <f>+'Resumen-DiarioHorario-Solar'!AC790</f>
        <v>536.3950000000001</v>
      </c>
      <c r="Q67" s="43">
        <f>+'Resumen-DiarioHorario-Solar'!AC856</f>
        <v>640.04099999999983</v>
      </c>
      <c r="R67" s="42">
        <f>+'Resumen-DiarioHorario-Solar'!AC922</f>
        <v>740.22016666666684</v>
      </c>
      <c r="S67" s="43">
        <f>+'Resumen-DiarioHorario-Solar'!AC988</f>
        <v>0</v>
      </c>
      <c r="T67" s="42">
        <f>+'Resumen-DiarioHorario-Solar'!AC1054</f>
        <v>668.94766666666658</v>
      </c>
      <c r="U67" s="43">
        <f>+'Resumen-DiarioHorario-Solar'!AC1120</f>
        <v>789.43333333333362</v>
      </c>
      <c r="V67" s="42">
        <f>+'Resumen-DiarioHorario-Solar'!AC1186</f>
        <v>536.58899999999983</v>
      </c>
      <c r="W67" s="43">
        <f>+'Resumen-DiarioHorario-Solar'!AC1252</f>
        <v>619.4045000000001</v>
      </c>
      <c r="X67" s="42">
        <f>+'Resumen-DiarioHorario-Solar'!AC1318</f>
        <v>1571.454226929</v>
      </c>
      <c r="Y67" s="43">
        <f>+'Resumen-DiarioHorario-Solar'!AC1384</f>
        <v>2076.8338830040002</v>
      </c>
      <c r="Z67" s="42">
        <f>+'Resumen-DiarioHorario-Solar'!AC1450</f>
        <v>1353.6963493933333</v>
      </c>
      <c r="AA67" s="43">
        <f>+'Resumen-DiarioHorario-Solar'!AC1516</f>
        <v>1421.6992486066667</v>
      </c>
      <c r="AB67" s="42">
        <f>+'Resumen-DiarioHorario-Solar'!AC1582</f>
        <v>284.74146833333356</v>
      </c>
      <c r="AC67" s="43">
        <f>+'Resumen-DiarioHorario-Solar'!AC1648</f>
        <v>175.79749999999999</v>
      </c>
      <c r="AD67" s="42">
        <f>+'Resumen-DiarioHorario-Solar'!AC1714</f>
        <v>1247.8671666666667</v>
      </c>
      <c r="AE67" s="43">
        <f>+'Resumen-DiarioHorario-Solar'!AC1780</f>
        <v>1491.5833333333333</v>
      </c>
      <c r="AF67" s="42">
        <f>+'Resumen-DiarioHorario-Solar'!AC1846</f>
        <v>1532.3440151746668</v>
      </c>
      <c r="AG67" s="43">
        <f>+'Resumen-DiarioHorario-Solar'!AC1912</f>
        <v>1227.8360454233334</v>
      </c>
      <c r="AH67" s="42">
        <f>+'Resumen-DiarioHorario-Solar'!AC1978</f>
        <v>944.22911414800001</v>
      </c>
      <c r="AI67" s="44">
        <f>+'Resumen-DiarioHorario-Solar'!AC2044</f>
        <v>597.13366666666673</v>
      </c>
      <c r="AJ67" s="58">
        <f t="shared" si="7"/>
        <v>19073.982684345669</v>
      </c>
      <c r="AK67" s="58"/>
      <c r="AL67" s="58"/>
    </row>
    <row r="68" spans="2:38" x14ac:dyDescent="0.3">
      <c r="B68" s="4" t="s">
        <v>129</v>
      </c>
      <c r="C68" s="50"/>
      <c r="D68" s="50"/>
      <c r="E68" s="43">
        <f>+'Resumen-DiarioHorario-Solar'!AC65</f>
        <v>973.59400000000039</v>
      </c>
      <c r="F68" s="42">
        <f>+'Resumen-DiarioHorario-Solar'!AC131</f>
        <v>692.23383333333322</v>
      </c>
      <c r="G68" s="43">
        <f>+'Resumen-DiarioHorario-Solar'!AC197</f>
        <v>719.62649999999985</v>
      </c>
      <c r="H68" s="42">
        <f>+'Resumen-DiarioHorario-Solar'!AC263</f>
        <v>731.69283333333317</v>
      </c>
      <c r="I68" s="43">
        <f>+'Resumen-DiarioHorario-Solar'!AC329</f>
        <v>783.72233333333315</v>
      </c>
      <c r="J68" s="42">
        <f>+'Resumen-DiarioHorario-Solar'!AC395</f>
        <v>862.38983333333329</v>
      </c>
      <c r="K68" s="43">
        <f>+'Resumen-DiarioHorario-Solar'!AC461</f>
        <v>1003.6941666666661</v>
      </c>
      <c r="L68" s="42">
        <f>+'Resumen-DiarioHorario-Solar'!AC527</f>
        <v>0</v>
      </c>
      <c r="M68" s="43">
        <f>+'Resumen-DiarioHorario-Solar'!AC593</f>
        <v>0</v>
      </c>
      <c r="N68" s="42">
        <f>+'Resumen-DiarioHorario-Solar'!AC659</f>
        <v>0</v>
      </c>
      <c r="O68" s="43">
        <f>+'Resumen-DiarioHorario-Solar'!AC725</f>
        <v>634.69083333333356</v>
      </c>
      <c r="P68" s="42">
        <f>+'Resumen-DiarioHorario-Solar'!AC791</f>
        <v>700.07450000000006</v>
      </c>
      <c r="Q68" s="43">
        <f>+'Resumen-DiarioHorario-Solar'!AC857</f>
        <v>930.6958333333331</v>
      </c>
      <c r="R68" s="42">
        <f>+'Resumen-DiarioHorario-Solar'!AC923</f>
        <v>969.6348333333334</v>
      </c>
      <c r="S68" s="43">
        <f>+'Resumen-DiarioHorario-Solar'!AC989</f>
        <v>837.74316666666664</v>
      </c>
      <c r="T68" s="42">
        <f>+'Resumen-DiarioHorario-Solar'!AC1055</f>
        <v>778.96066666666661</v>
      </c>
      <c r="U68" s="43">
        <f>+'Resumen-DiarioHorario-Solar'!AC1121</f>
        <v>734.86999999999989</v>
      </c>
      <c r="V68" s="42">
        <f>+'Resumen-DiarioHorario-Solar'!AC1187</f>
        <v>641.98016666666661</v>
      </c>
      <c r="W68" s="43">
        <f>+'Resumen-DiarioHorario-Solar'!AC1253</f>
        <v>461.0621666666666</v>
      </c>
      <c r="X68" s="42">
        <f>+'Resumen-DiarioHorario-Solar'!AC1319</f>
        <v>933.69399999999996</v>
      </c>
      <c r="Y68" s="43">
        <f>+'Resumen-DiarioHorario-Solar'!AC1385</f>
        <v>906.76066666666702</v>
      </c>
      <c r="Z68" s="42">
        <f>+'Resumen-DiarioHorario-Solar'!AC1451</f>
        <v>176.81216666666668</v>
      </c>
      <c r="AA68" s="43">
        <f>+'Resumen-DiarioHorario-Solar'!AC1517</f>
        <v>7.6308333333333325</v>
      </c>
      <c r="AB68" s="42">
        <f>+'Resumen-DiarioHorario-Solar'!AC1583</f>
        <v>881.26050000000009</v>
      </c>
      <c r="AC68" s="43">
        <f>+'Resumen-DiarioHorario-Solar'!AC1649</f>
        <v>300.10466666666667</v>
      </c>
      <c r="AD68" s="42">
        <f>+'Resumen-DiarioHorario-Solar'!AC1715</f>
        <v>64.131666666666717</v>
      </c>
      <c r="AE68" s="43">
        <f>+'Resumen-DiarioHorario-Solar'!AC1781</f>
        <v>665.91833333333329</v>
      </c>
      <c r="AF68" s="42">
        <f>+'Resumen-DiarioHorario-Solar'!AC1847</f>
        <v>780.56699999999989</v>
      </c>
      <c r="AG68" s="43">
        <f>+'Resumen-DiarioHorario-Solar'!AC1913</f>
        <v>235.91599999999997</v>
      </c>
      <c r="AH68" s="42">
        <f>+'Resumen-DiarioHorario-Solar'!AC1979</f>
        <v>354.45316666666656</v>
      </c>
      <c r="AI68" s="44">
        <f>+'Resumen-DiarioHorario-Solar'!AC2045</f>
        <v>368.90000000000009</v>
      </c>
      <c r="AJ68" s="58">
        <f t="shared" si="7"/>
        <v>18132.814666666665</v>
      </c>
      <c r="AK68" s="58"/>
      <c r="AL68" s="58"/>
    </row>
    <row r="69" spans="2:38" x14ac:dyDescent="0.3">
      <c r="B69" s="4" t="s">
        <v>130</v>
      </c>
      <c r="C69" s="50"/>
      <c r="D69" s="50"/>
      <c r="E69" s="43">
        <f>+'Resumen-DiarioHorario-Solar'!AC66</f>
        <v>429.47133333333329</v>
      </c>
      <c r="F69" s="42">
        <f>+'Resumen-DiarioHorario-Solar'!AC132</f>
        <v>425.82166666666672</v>
      </c>
      <c r="G69" s="43">
        <f>+'Resumen-DiarioHorario-Solar'!AC198</f>
        <v>425.77500000000003</v>
      </c>
      <c r="H69" s="42">
        <f>+'Resumen-DiarioHorario-Solar'!AC264</f>
        <v>424.43600000000009</v>
      </c>
      <c r="I69" s="43">
        <f>+'Resumen-DiarioHorario-Solar'!AC330</f>
        <v>185.05833333333334</v>
      </c>
      <c r="J69" s="42">
        <f>+'Resumen-DiarioHorario-Solar'!AC396</f>
        <v>273.35733333333326</v>
      </c>
      <c r="K69" s="43">
        <f>+'Resumen-DiarioHorario-Solar'!AC462</f>
        <v>0</v>
      </c>
      <c r="L69" s="42">
        <f>+'Resumen-DiarioHorario-Solar'!AC528</f>
        <v>0</v>
      </c>
      <c r="M69" s="43">
        <f>+'Resumen-DiarioHorario-Solar'!AC594</f>
        <v>0</v>
      </c>
      <c r="N69" s="42">
        <f>+'Resumen-DiarioHorario-Solar'!AC660</f>
        <v>0</v>
      </c>
      <c r="O69" s="43">
        <f>+'Resumen-DiarioHorario-Solar'!AC726</f>
        <v>220.51033333333325</v>
      </c>
      <c r="P69" s="42">
        <f>+'Resumen-DiarioHorario-Solar'!AC792</f>
        <v>169.98483333333331</v>
      </c>
      <c r="Q69" s="43">
        <f>+'Resumen-DiarioHorario-Solar'!AC858</f>
        <v>142.76116666666667</v>
      </c>
      <c r="R69" s="42">
        <f>+'Resumen-DiarioHorario-Solar'!AC924</f>
        <v>159.50016666666664</v>
      </c>
      <c r="S69" s="43">
        <f>+'Resumen-DiarioHorario-Solar'!AC990</f>
        <v>282.85600000000011</v>
      </c>
      <c r="T69" s="42">
        <f>+'Resumen-DiarioHorario-Solar'!AC1056</f>
        <v>263.45733333333328</v>
      </c>
      <c r="U69" s="43">
        <f>+'Resumen-DiarioHorario-Solar'!AC1122</f>
        <v>286.58</v>
      </c>
      <c r="V69" s="42">
        <f>+'Resumen-DiarioHorario-Solar'!AC1188</f>
        <v>308.95533333333344</v>
      </c>
      <c r="W69" s="43">
        <f>+'Resumen-DiarioHorario-Solar'!AC1254</f>
        <v>0</v>
      </c>
      <c r="X69" s="42">
        <f>+'Resumen-DiarioHorario-Solar'!AC1320</f>
        <v>0</v>
      </c>
      <c r="Y69" s="43">
        <f>+'Resumen-DiarioHorario-Solar'!AC1386</f>
        <v>4.8566666666666656</v>
      </c>
      <c r="Z69" s="42">
        <f>+'Resumen-DiarioHorario-Solar'!AC1452</f>
        <v>0</v>
      </c>
      <c r="AA69" s="43">
        <f>+'Resumen-DiarioHorario-Solar'!AC1518</f>
        <v>0</v>
      </c>
      <c r="AB69" s="42">
        <f>+'Resumen-DiarioHorario-Solar'!AC1584</f>
        <v>50.285499999999985</v>
      </c>
      <c r="AC69" s="43">
        <f>+'Resumen-DiarioHorario-Solar'!AC1650</f>
        <v>1.3333333333334233E-2</v>
      </c>
      <c r="AD69" s="42">
        <f>+'Resumen-DiarioHorario-Solar'!AC1716</f>
        <v>0</v>
      </c>
      <c r="AE69" s="43">
        <f>+'Resumen-DiarioHorario-Solar'!AC1782</f>
        <v>6.1798333333333266</v>
      </c>
      <c r="AF69" s="42">
        <f>+'Resumen-DiarioHorario-Solar'!AC1848</f>
        <v>3.5103333333333389</v>
      </c>
      <c r="AG69" s="43">
        <f>+'Resumen-DiarioHorario-Solar'!AC1914</f>
        <v>0.20283333333333456</v>
      </c>
      <c r="AH69" s="42">
        <f>+'Resumen-DiarioHorario-Solar'!AC1980</f>
        <v>0</v>
      </c>
      <c r="AI69" s="44">
        <f>+'Resumen-DiarioHorario-Solar'!AC2046</f>
        <v>398.80733333333353</v>
      </c>
      <c r="AJ69" s="58">
        <f t="shared" si="7"/>
        <v>4462.380666666666</v>
      </c>
      <c r="AK69" s="58"/>
      <c r="AL69" s="58"/>
    </row>
    <row r="70" spans="2:38" x14ac:dyDescent="0.3">
      <c r="B70" s="4" t="s">
        <v>131</v>
      </c>
      <c r="C70" s="50"/>
      <c r="D70" s="50"/>
      <c r="E70" s="43">
        <f>+'Resumen-DiarioHorario-Solar'!AC67</f>
        <v>516.11233333333337</v>
      </c>
      <c r="F70" s="42">
        <f>+'Resumen-DiarioHorario-Solar'!AC133</f>
        <v>315.11716666666666</v>
      </c>
      <c r="G70" s="43">
        <f>+'Resumen-DiarioHorario-Solar'!AC199</f>
        <v>263.11350000000004</v>
      </c>
      <c r="H70" s="42">
        <f>+'Resumen-DiarioHorario-Solar'!AC265</f>
        <v>205.01483333333337</v>
      </c>
      <c r="I70" s="43">
        <f>+'Resumen-DiarioHorario-Solar'!AC331</f>
        <v>288.22983333333332</v>
      </c>
      <c r="J70" s="42">
        <f>+'Resumen-DiarioHorario-Solar'!AC397</f>
        <v>19.919666666666664</v>
      </c>
      <c r="K70" s="43">
        <f>+'Resumen-DiarioHorario-Solar'!AC463</f>
        <v>0</v>
      </c>
      <c r="L70" s="42">
        <f>+'Resumen-DiarioHorario-Solar'!AC529</f>
        <v>0</v>
      </c>
      <c r="M70" s="43">
        <f>+'Resumen-DiarioHorario-Solar'!AC595</f>
        <v>0</v>
      </c>
      <c r="N70" s="42">
        <f>+'Resumen-DiarioHorario-Solar'!AC661</f>
        <v>0</v>
      </c>
      <c r="O70" s="43">
        <f>+'Resumen-DiarioHorario-Solar'!AC727</f>
        <v>19.126666666666679</v>
      </c>
      <c r="P70" s="42">
        <f>+'Resumen-DiarioHorario-Solar'!AC793</f>
        <v>0</v>
      </c>
      <c r="Q70" s="43">
        <f>+'Resumen-DiarioHorario-Solar'!AC859</f>
        <v>0</v>
      </c>
      <c r="R70" s="42">
        <f>+'Resumen-DiarioHorario-Solar'!AC925</f>
        <v>16.430166666666665</v>
      </c>
      <c r="S70" s="43">
        <f>+'Resumen-DiarioHorario-Solar'!AC991</f>
        <v>7.3951666666666664</v>
      </c>
      <c r="T70" s="42">
        <f>+'Resumen-DiarioHorario-Solar'!AC1057</f>
        <v>3.2411666666666679</v>
      </c>
      <c r="U70" s="43">
        <f>+'Resumen-DiarioHorario-Solar'!AC1123</f>
        <v>5.8166666666666665E-2</v>
      </c>
      <c r="V70" s="42">
        <f>+'Resumen-DiarioHorario-Solar'!AC1189</f>
        <v>29.666999999999998</v>
      </c>
      <c r="W70" s="43">
        <f>+'Resumen-DiarioHorario-Solar'!AC1255</f>
        <v>12.778833333333333</v>
      </c>
      <c r="X70" s="42">
        <f>+'Resumen-DiarioHorario-Solar'!AC1321</f>
        <v>20.663833333333336</v>
      </c>
      <c r="Y70" s="43">
        <f>+'Resumen-DiarioHorario-Solar'!AC1387</f>
        <v>24.818666666666655</v>
      </c>
      <c r="Z70" s="42">
        <f>+'Resumen-DiarioHorario-Solar'!AC1453</f>
        <v>0</v>
      </c>
      <c r="AA70" s="43">
        <f>+'Resumen-DiarioHorario-Solar'!AC1519</f>
        <v>0</v>
      </c>
      <c r="AB70" s="42">
        <f>+'Resumen-DiarioHorario-Solar'!AC1585</f>
        <v>194.80683333333334</v>
      </c>
      <c r="AC70" s="43">
        <f>+'Resumen-DiarioHorario-Solar'!AC1651</f>
        <v>138.36583333333334</v>
      </c>
      <c r="AD70" s="42">
        <f>+'Resumen-DiarioHorario-Solar'!AC1717</f>
        <v>35.276666666666671</v>
      </c>
      <c r="AE70" s="43">
        <f>+'Resumen-DiarioHorario-Solar'!AC1783</f>
        <v>103.53083333333335</v>
      </c>
      <c r="AF70" s="42">
        <f>+'Resumen-DiarioHorario-Solar'!AC1849</f>
        <v>145.77300000000002</v>
      </c>
      <c r="AG70" s="43">
        <f>+'Resumen-DiarioHorario-Solar'!AC1915</f>
        <v>37.485666666666667</v>
      </c>
      <c r="AH70" s="42">
        <f>+'Resumen-DiarioHorario-Solar'!AC1981</f>
        <v>15.443999999999999</v>
      </c>
      <c r="AI70" s="44">
        <f>+'Resumen-DiarioHorario-Solar'!AC2047</f>
        <v>58.745500000000007</v>
      </c>
      <c r="AJ70" s="58">
        <f t="shared" si="7"/>
        <v>2471.1153333333332</v>
      </c>
      <c r="AK70" s="58"/>
      <c r="AL70" s="58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41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4" t="s">
        <v>3</v>
      </c>
      <c r="C74" s="4"/>
      <c r="D74" s="4"/>
      <c r="E74" s="35">
        <f>+B72</f>
        <v>45323</v>
      </c>
      <c r="F74" s="35">
        <f>+E74+1</f>
        <v>45324</v>
      </c>
      <c r="G74" s="35">
        <f t="shared" ref="G74:AG74" si="8">+F74+1</f>
        <v>45325</v>
      </c>
      <c r="H74" s="35">
        <f t="shared" si="8"/>
        <v>45326</v>
      </c>
      <c r="I74" s="35">
        <f t="shared" si="8"/>
        <v>45327</v>
      </c>
      <c r="J74" s="35">
        <f t="shared" si="8"/>
        <v>45328</v>
      </c>
      <c r="K74" s="35">
        <f t="shared" si="8"/>
        <v>45329</v>
      </c>
      <c r="L74" s="35">
        <f t="shared" si="8"/>
        <v>45330</v>
      </c>
      <c r="M74" s="35">
        <f t="shared" si="8"/>
        <v>45331</v>
      </c>
      <c r="N74" s="35">
        <f t="shared" si="8"/>
        <v>45332</v>
      </c>
      <c r="O74" s="35">
        <f t="shared" si="8"/>
        <v>45333</v>
      </c>
      <c r="P74" s="35">
        <f t="shared" si="8"/>
        <v>45334</v>
      </c>
      <c r="Q74" s="35">
        <f t="shared" si="8"/>
        <v>45335</v>
      </c>
      <c r="R74" s="35">
        <f t="shared" si="8"/>
        <v>45336</v>
      </c>
      <c r="S74" s="35">
        <f t="shared" si="8"/>
        <v>45337</v>
      </c>
      <c r="T74" s="35">
        <f t="shared" si="8"/>
        <v>45338</v>
      </c>
      <c r="U74" s="35">
        <f t="shared" si="8"/>
        <v>45339</v>
      </c>
      <c r="V74" s="35">
        <f t="shared" si="8"/>
        <v>45340</v>
      </c>
      <c r="W74" s="35">
        <f t="shared" si="8"/>
        <v>45341</v>
      </c>
      <c r="X74" s="35">
        <f t="shared" si="8"/>
        <v>45342</v>
      </c>
      <c r="Y74" s="35">
        <f t="shared" si="8"/>
        <v>45343</v>
      </c>
      <c r="Z74" s="35">
        <f t="shared" si="8"/>
        <v>45344</v>
      </c>
      <c r="AA74" s="35">
        <f t="shared" si="8"/>
        <v>45345</v>
      </c>
      <c r="AB74" s="35">
        <f t="shared" si="8"/>
        <v>45346</v>
      </c>
      <c r="AC74" s="35">
        <f t="shared" si="8"/>
        <v>45347</v>
      </c>
      <c r="AD74" s="35">
        <f t="shared" si="8"/>
        <v>45348</v>
      </c>
      <c r="AE74" s="35">
        <f t="shared" si="8"/>
        <v>45349</v>
      </c>
      <c r="AF74" s="35">
        <f t="shared" si="8"/>
        <v>45350</v>
      </c>
      <c r="AG74" s="35">
        <f t="shared" si="8"/>
        <v>45351</v>
      </c>
      <c r="AH74" s="35" t="s">
        <v>109</v>
      </c>
      <c r="AI74" s="35" t="s">
        <v>109</v>
      </c>
      <c r="AJ74" s="67" t="s">
        <v>2</v>
      </c>
      <c r="AK74" s="68"/>
      <c r="AL74" s="68"/>
    </row>
    <row r="75" spans="2:38" x14ac:dyDescent="0.3">
      <c r="B75" s="66" t="s">
        <v>2</v>
      </c>
      <c r="C75" s="66"/>
      <c r="D75" s="6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69">
        <f>SUM(AJ76:AK128)</f>
        <v>0</v>
      </c>
      <c r="AK75" s="70"/>
      <c r="AL75" s="70"/>
    </row>
    <row r="76" spans="2:38" x14ac:dyDescent="0.3">
      <c r="B76" s="62" t="s">
        <v>37</v>
      </c>
      <c r="C76" s="62"/>
      <c r="D76" s="62"/>
      <c r="E76" s="43"/>
      <c r="F76" s="42"/>
      <c r="G76" s="43"/>
      <c r="H76" s="42"/>
      <c r="I76" s="43"/>
      <c r="J76" s="42"/>
      <c r="K76" s="43"/>
      <c r="L76" s="42"/>
      <c r="M76" s="43"/>
      <c r="N76" s="42"/>
      <c r="O76" s="43"/>
      <c r="P76" s="42"/>
      <c r="Q76" s="43"/>
      <c r="R76" s="42"/>
      <c r="S76" s="43"/>
      <c r="T76" s="42"/>
      <c r="U76" s="43"/>
      <c r="V76" s="42"/>
      <c r="W76" s="43"/>
      <c r="X76" s="42"/>
      <c r="Y76" s="43"/>
      <c r="Z76" s="42"/>
      <c r="AA76" s="43"/>
      <c r="AB76" s="42"/>
      <c r="AC76" s="43"/>
      <c r="AD76" s="42"/>
      <c r="AE76" s="43"/>
      <c r="AF76" s="42"/>
      <c r="AG76" s="43"/>
      <c r="AH76" s="42"/>
      <c r="AI76" s="44"/>
      <c r="AJ76" s="58">
        <f>SUM(E76:AI76)</f>
        <v>0</v>
      </c>
      <c r="AK76" s="58"/>
      <c r="AL76" s="58"/>
    </row>
    <row r="77" spans="2:38" x14ac:dyDescent="0.3">
      <c r="B77" s="62" t="s">
        <v>38</v>
      </c>
      <c r="C77" s="62"/>
      <c r="D77" s="62"/>
      <c r="E77" s="43"/>
      <c r="F77" s="42"/>
      <c r="G77" s="43"/>
      <c r="H77" s="42"/>
      <c r="I77" s="43"/>
      <c r="J77" s="42"/>
      <c r="K77" s="43"/>
      <c r="L77" s="42"/>
      <c r="M77" s="43"/>
      <c r="N77" s="42"/>
      <c r="O77" s="43"/>
      <c r="P77" s="42"/>
      <c r="Q77" s="43"/>
      <c r="R77" s="42"/>
      <c r="S77" s="43"/>
      <c r="T77" s="42"/>
      <c r="U77" s="43"/>
      <c r="V77" s="42"/>
      <c r="W77" s="43"/>
      <c r="X77" s="42"/>
      <c r="Y77" s="43"/>
      <c r="Z77" s="42"/>
      <c r="AA77" s="43"/>
      <c r="AB77" s="42"/>
      <c r="AC77" s="43"/>
      <c r="AD77" s="42"/>
      <c r="AE77" s="43"/>
      <c r="AF77" s="42"/>
      <c r="AG77" s="43"/>
      <c r="AH77" s="42"/>
      <c r="AI77" s="44"/>
      <c r="AJ77" s="58">
        <f t="shared" ref="AJ77:AJ88" si="9">SUM(E77:AI77)</f>
        <v>0</v>
      </c>
      <c r="AK77" s="58"/>
      <c r="AL77" s="58"/>
    </row>
    <row r="78" spans="2:38" x14ac:dyDescent="0.3">
      <c r="B78" s="62" t="s">
        <v>39</v>
      </c>
      <c r="C78" s="62"/>
      <c r="D78" s="62"/>
      <c r="E78" s="43"/>
      <c r="F78" s="42"/>
      <c r="G78" s="43"/>
      <c r="H78" s="42"/>
      <c r="I78" s="43"/>
      <c r="J78" s="42"/>
      <c r="K78" s="43"/>
      <c r="L78" s="42"/>
      <c r="M78" s="43"/>
      <c r="N78" s="42"/>
      <c r="O78" s="43"/>
      <c r="P78" s="42"/>
      <c r="Q78" s="43"/>
      <c r="R78" s="42"/>
      <c r="S78" s="43"/>
      <c r="T78" s="42"/>
      <c r="U78" s="43"/>
      <c r="V78" s="42"/>
      <c r="W78" s="43"/>
      <c r="X78" s="42"/>
      <c r="Y78" s="43"/>
      <c r="Z78" s="42"/>
      <c r="AA78" s="43"/>
      <c r="AB78" s="42"/>
      <c r="AC78" s="43"/>
      <c r="AD78" s="42"/>
      <c r="AE78" s="43"/>
      <c r="AF78" s="42"/>
      <c r="AG78" s="43"/>
      <c r="AH78" s="42"/>
      <c r="AI78" s="44"/>
      <c r="AJ78" s="58">
        <f t="shared" si="9"/>
        <v>0</v>
      </c>
      <c r="AK78" s="58"/>
      <c r="AL78" s="58"/>
    </row>
    <row r="79" spans="2:38" x14ac:dyDescent="0.3">
      <c r="B79" s="62" t="s">
        <v>40</v>
      </c>
      <c r="C79" s="62"/>
      <c r="D79" s="62"/>
      <c r="E79" s="43"/>
      <c r="F79" s="42"/>
      <c r="G79" s="43"/>
      <c r="H79" s="42"/>
      <c r="I79" s="43"/>
      <c r="J79" s="42"/>
      <c r="K79" s="43"/>
      <c r="L79" s="42"/>
      <c r="M79" s="43"/>
      <c r="N79" s="42"/>
      <c r="O79" s="43"/>
      <c r="P79" s="42"/>
      <c r="Q79" s="43"/>
      <c r="R79" s="42"/>
      <c r="S79" s="43"/>
      <c r="T79" s="42"/>
      <c r="U79" s="43"/>
      <c r="V79" s="42"/>
      <c r="W79" s="43"/>
      <c r="X79" s="42"/>
      <c r="Y79" s="43"/>
      <c r="Z79" s="42"/>
      <c r="AA79" s="43"/>
      <c r="AB79" s="42"/>
      <c r="AC79" s="43"/>
      <c r="AD79" s="42"/>
      <c r="AE79" s="43"/>
      <c r="AF79" s="42"/>
      <c r="AG79" s="43"/>
      <c r="AH79" s="42"/>
      <c r="AI79" s="44"/>
      <c r="AJ79" s="58">
        <f t="shared" si="9"/>
        <v>0</v>
      </c>
      <c r="AK79" s="58"/>
      <c r="AL79" s="58"/>
    </row>
    <row r="80" spans="2:38" x14ac:dyDescent="0.3">
      <c r="B80" s="62" t="s">
        <v>41</v>
      </c>
      <c r="C80" s="62"/>
      <c r="D80" s="62"/>
      <c r="E80" s="43"/>
      <c r="F80" s="42"/>
      <c r="G80" s="43"/>
      <c r="H80" s="42"/>
      <c r="I80" s="43"/>
      <c r="J80" s="42"/>
      <c r="K80" s="43"/>
      <c r="L80" s="42"/>
      <c r="M80" s="43"/>
      <c r="N80" s="42"/>
      <c r="O80" s="43"/>
      <c r="P80" s="42"/>
      <c r="Q80" s="43"/>
      <c r="R80" s="42"/>
      <c r="S80" s="43"/>
      <c r="T80" s="42"/>
      <c r="U80" s="43"/>
      <c r="V80" s="42"/>
      <c r="W80" s="43"/>
      <c r="X80" s="42"/>
      <c r="Y80" s="43"/>
      <c r="Z80" s="42"/>
      <c r="AA80" s="43"/>
      <c r="AB80" s="42"/>
      <c r="AC80" s="43"/>
      <c r="AD80" s="42"/>
      <c r="AE80" s="43"/>
      <c r="AF80" s="42"/>
      <c r="AG80" s="43"/>
      <c r="AH80" s="42"/>
      <c r="AI80" s="44"/>
      <c r="AJ80" s="58">
        <f t="shared" si="9"/>
        <v>0</v>
      </c>
      <c r="AK80" s="58"/>
      <c r="AL80" s="58"/>
    </row>
    <row r="81" spans="2:38" x14ac:dyDescent="0.3">
      <c r="B81" s="62" t="s">
        <v>42</v>
      </c>
      <c r="C81" s="62"/>
      <c r="D81" s="62"/>
      <c r="E81" s="43"/>
      <c r="F81" s="42"/>
      <c r="G81" s="43"/>
      <c r="H81" s="42"/>
      <c r="I81" s="43"/>
      <c r="J81" s="42"/>
      <c r="K81" s="43"/>
      <c r="L81" s="42"/>
      <c r="M81" s="43"/>
      <c r="N81" s="42"/>
      <c r="O81" s="43"/>
      <c r="P81" s="42"/>
      <c r="Q81" s="43"/>
      <c r="R81" s="42"/>
      <c r="S81" s="43"/>
      <c r="T81" s="42"/>
      <c r="U81" s="43"/>
      <c r="V81" s="42"/>
      <c r="W81" s="43"/>
      <c r="X81" s="42"/>
      <c r="Y81" s="43"/>
      <c r="Z81" s="42"/>
      <c r="AA81" s="43"/>
      <c r="AB81" s="42"/>
      <c r="AC81" s="43"/>
      <c r="AD81" s="42"/>
      <c r="AE81" s="43"/>
      <c r="AF81" s="42"/>
      <c r="AG81" s="43"/>
      <c r="AH81" s="42"/>
      <c r="AI81" s="44"/>
      <c r="AJ81" s="58">
        <f t="shared" si="9"/>
        <v>0</v>
      </c>
      <c r="AK81" s="58"/>
      <c r="AL81" s="58"/>
    </row>
    <row r="82" spans="2:38" x14ac:dyDescent="0.3">
      <c r="B82" s="62" t="s">
        <v>43</v>
      </c>
      <c r="C82" s="62"/>
      <c r="D82" s="62"/>
      <c r="E82" s="43"/>
      <c r="F82" s="42"/>
      <c r="G82" s="43"/>
      <c r="H82" s="42"/>
      <c r="I82" s="43"/>
      <c r="J82" s="42"/>
      <c r="K82" s="43"/>
      <c r="L82" s="42"/>
      <c r="M82" s="43"/>
      <c r="N82" s="42"/>
      <c r="O82" s="43"/>
      <c r="P82" s="42"/>
      <c r="Q82" s="43"/>
      <c r="R82" s="42"/>
      <c r="S82" s="43"/>
      <c r="T82" s="42"/>
      <c r="U82" s="43"/>
      <c r="V82" s="42"/>
      <c r="W82" s="43"/>
      <c r="X82" s="42"/>
      <c r="Y82" s="43"/>
      <c r="Z82" s="42"/>
      <c r="AA82" s="43"/>
      <c r="AB82" s="42"/>
      <c r="AC82" s="43"/>
      <c r="AD82" s="42"/>
      <c r="AE82" s="43"/>
      <c r="AF82" s="42"/>
      <c r="AG82" s="43"/>
      <c r="AH82" s="42"/>
      <c r="AI82" s="44"/>
      <c r="AJ82" s="58">
        <f t="shared" si="9"/>
        <v>0</v>
      </c>
      <c r="AK82" s="58"/>
      <c r="AL82" s="58"/>
    </row>
    <row r="83" spans="2:38" x14ac:dyDescent="0.3">
      <c r="B83" s="62" t="s">
        <v>44</v>
      </c>
      <c r="C83" s="62"/>
      <c r="D83" s="62"/>
      <c r="E83" s="43"/>
      <c r="F83" s="42"/>
      <c r="G83" s="43"/>
      <c r="H83" s="42"/>
      <c r="I83" s="43"/>
      <c r="J83" s="42"/>
      <c r="K83" s="43"/>
      <c r="L83" s="42"/>
      <c r="M83" s="43"/>
      <c r="N83" s="42"/>
      <c r="O83" s="43"/>
      <c r="P83" s="42"/>
      <c r="Q83" s="43"/>
      <c r="R83" s="42"/>
      <c r="S83" s="43"/>
      <c r="T83" s="42"/>
      <c r="U83" s="43"/>
      <c r="V83" s="42"/>
      <c r="W83" s="43"/>
      <c r="X83" s="42"/>
      <c r="Y83" s="43"/>
      <c r="Z83" s="42"/>
      <c r="AA83" s="43"/>
      <c r="AB83" s="42"/>
      <c r="AC83" s="43"/>
      <c r="AD83" s="42"/>
      <c r="AE83" s="43"/>
      <c r="AF83" s="42"/>
      <c r="AG83" s="43"/>
      <c r="AH83" s="42"/>
      <c r="AI83" s="44"/>
      <c r="AJ83" s="58">
        <f t="shared" si="9"/>
        <v>0</v>
      </c>
      <c r="AK83" s="58"/>
      <c r="AL83" s="58"/>
    </row>
    <row r="84" spans="2:38" x14ac:dyDescent="0.3">
      <c r="B84" s="62" t="s">
        <v>45</v>
      </c>
      <c r="C84" s="62"/>
      <c r="D84" s="62"/>
      <c r="E84" s="43"/>
      <c r="F84" s="42"/>
      <c r="G84" s="43"/>
      <c r="H84" s="42"/>
      <c r="I84" s="43"/>
      <c r="J84" s="42"/>
      <c r="K84" s="43"/>
      <c r="L84" s="42"/>
      <c r="M84" s="43"/>
      <c r="N84" s="42"/>
      <c r="O84" s="43"/>
      <c r="P84" s="42"/>
      <c r="Q84" s="43"/>
      <c r="R84" s="42"/>
      <c r="S84" s="43"/>
      <c r="T84" s="42"/>
      <c r="U84" s="43"/>
      <c r="V84" s="42"/>
      <c r="W84" s="43"/>
      <c r="X84" s="42"/>
      <c r="Y84" s="43"/>
      <c r="Z84" s="42"/>
      <c r="AA84" s="43"/>
      <c r="AB84" s="42"/>
      <c r="AC84" s="43"/>
      <c r="AD84" s="42"/>
      <c r="AE84" s="43"/>
      <c r="AF84" s="42"/>
      <c r="AG84" s="43"/>
      <c r="AH84" s="42"/>
      <c r="AI84" s="44"/>
      <c r="AJ84" s="58">
        <f t="shared" si="9"/>
        <v>0</v>
      </c>
      <c r="AK84" s="58"/>
      <c r="AL84" s="58"/>
    </row>
    <row r="85" spans="2:38" x14ac:dyDescent="0.3">
      <c r="B85" s="62" t="s">
        <v>46</v>
      </c>
      <c r="C85" s="62"/>
      <c r="D85" s="62"/>
      <c r="E85" s="43"/>
      <c r="F85" s="42"/>
      <c r="G85" s="43"/>
      <c r="H85" s="42"/>
      <c r="I85" s="43"/>
      <c r="J85" s="42"/>
      <c r="K85" s="43"/>
      <c r="L85" s="42"/>
      <c r="M85" s="43"/>
      <c r="N85" s="42"/>
      <c r="O85" s="43"/>
      <c r="P85" s="42"/>
      <c r="Q85" s="43"/>
      <c r="R85" s="42"/>
      <c r="S85" s="43"/>
      <c r="T85" s="42"/>
      <c r="U85" s="43"/>
      <c r="V85" s="42"/>
      <c r="W85" s="43"/>
      <c r="X85" s="42"/>
      <c r="Y85" s="43"/>
      <c r="Z85" s="42"/>
      <c r="AA85" s="43"/>
      <c r="AB85" s="42"/>
      <c r="AC85" s="43"/>
      <c r="AD85" s="42"/>
      <c r="AE85" s="43"/>
      <c r="AF85" s="42"/>
      <c r="AG85" s="43"/>
      <c r="AH85" s="42"/>
      <c r="AI85" s="44"/>
      <c r="AJ85" s="58">
        <f t="shared" si="9"/>
        <v>0</v>
      </c>
      <c r="AK85" s="58"/>
      <c r="AL85" s="58"/>
    </row>
    <row r="86" spans="2:38" x14ac:dyDescent="0.3">
      <c r="B86" s="62" t="s">
        <v>47</v>
      </c>
      <c r="C86" s="62"/>
      <c r="D86" s="62"/>
      <c r="E86" s="43"/>
      <c r="F86" s="42"/>
      <c r="G86" s="43"/>
      <c r="H86" s="42"/>
      <c r="I86" s="43"/>
      <c r="J86" s="42"/>
      <c r="K86" s="43"/>
      <c r="L86" s="42"/>
      <c r="M86" s="43"/>
      <c r="N86" s="42"/>
      <c r="O86" s="43"/>
      <c r="P86" s="42"/>
      <c r="Q86" s="43"/>
      <c r="R86" s="42"/>
      <c r="S86" s="43"/>
      <c r="T86" s="42"/>
      <c r="U86" s="43"/>
      <c r="V86" s="42"/>
      <c r="W86" s="43"/>
      <c r="X86" s="42"/>
      <c r="Y86" s="43"/>
      <c r="Z86" s="42"/>
      <c r="AA86" s="43"/>
      <c r="AB86" s="42"/>
      <c r="AC86" s="43"/>
      <c r="AD86" s="42"/>
      <c r="AE86" s="43"/>
      <c r="AF86" s="42"/>
      <c r="AG86" s="43"/>
      <c r="AH86" s="42"/>
      <c r="AI86" s="44"/>
      <c r="AJ86" s="58">
        <f t="shared" si="9"/>
        <v>0</v>
      </c>
      <c r="AK86" s="58"/>
      <c r="AL86" s="58"/>
    </row>
    <row r="87" spans="2:38" x14ac:dyDescent="0.3">
      <c r="B87" s="62" t="s">
        <v>48</v>
      </c>
      <c r="C87" s="62"/>
      <c r="D87" s="62"/>
      <c r="E87" s="43"/>
      <c r="F87" s="42"/>
      <c r="G87" s="43"/>
      <c r="H87" s="42"/>
      <c r="I87" s="43"/>
      <c r="J87" s="42"/>
      <c r="K87" s="43"/>
      <c r="L87" s="42"/>
      <c r="M87" s="43"/>
      <c r="N87" s="42"/>
      <c r="O87" s="43"/>
      <c r="P87" s="42"/>
      <c r="Q87" s="43"/>
      <c r="R87" s="42"/>
      <c r="S87" s="43"/>
      <c r="T87" s="42"/>
      <c r="U87" s="43"/>
      <c r="V87" s="42"/>
      <c r="W87" s="43"/>
      <c r="X87" s="42"/>
      <c r="Y87" s="43"/>
      <c r="Z87" s="42"/>
      <c r="AA87" s="43"/>
      <c r="AB87" s="42"/>
      <c r="AC87" s="43"/>
      <c r="AD87" s="42"/>
      <c r="AE87" s="43"/>
      <c r="AF87" s="42"/>
      <c r="AG87" s="43"/>
      <c r="AH87" s="42"/>
      <c r="AI87" s="44"/>
      <c r="AJ87" s="58">
        <f t="shared" si="9"/>
        <v>0</v>
      </c>
      <c r="AK87" s="58"/>
      <c r="AL87" s="58"/>
    </row>
    <row r="88" spans="2:38" x14ac:dyDescent="0.3">
      <c r="B88" s="62" t="s">
        <v>49</v>
      </c>
      <c r="C88" s="62"/>
      <c r="D88" s="62"/>
      <c r="E88" s="43"/>
      <c r="F88" s="42"/>
      <c r="G88" s="43"/>
      <c r="H88" s="42"/>
      <c r="I88" s="43"/>
      <c r="J88" s="42"/>
      <c r="K88" s="43"/>
      <c r="L88" s="42"/>
      <c r="M88" s="43"/>
      <c r="N88" s="42"/>
      <c r="O88" s="43"/>
      <c r="P88" s="42"/>
      <c r="Q88" s="43"/>
      <c r="R88" s="42"/>
      <c r="S88" s="43"/>
      <c r="T88" s="42"/>
      <c r="U88" s="43"/>
      <c r="V88" s="42"/>
      <c r="W88" s="43"/>
      <c r="X88" s="42"/>
      <c r="Y88" s="43"/>
      <c r="Z88" s="42"/>
      <c r="AA88" s="43"/>
      <c r="AB88" s="42"/>
      <c r="AC88" s="43"/>
      <c r="AD88" s="42"/>
      <c r="AE88" s="43"/>
      <c r="AF88" s="42"/>
      <c r="AG88" s="43"/>
      <c r="AH88" s="42"/>
      <c r="AI88" s="44"/>
      <c r="AJ88" s="58">
        <f t="shared" si="9"/>
        <v>0</v>
      </c>
      <c r="AK88" s="58"/>
      <c r="AL88" s="58"/>
    </row>
    <row r="89" spans="2:38" x14ac:dyDescent="0.3">
      <c r="B89" s="62" t="s">
        <v>50</v>
      </c>
      <c r="C89" s="62"/>
      <c r="D89" s="62"/>
      <c r="E89" s="43"/>
      <c r="F89" s="42"/>
      <c r="G89" s="43"/>
      <c r="H89" s="42"/>
      <c r="I89" s="43"/>
      <c r="J89" s="42"/>
      <c r="K89" s="43"/>
      <c r="L89" s="42"/>
      <c r="M89" s="43"/>
      <c r="N89" s="42"/>
      <c r="O89" s="43"/>
      <c r="P89" s="42"/>
      <c r="Q89" s="43"/>
      <c r="R89" s="42"/>
      <c r="S89" s="43"/>
      <c r="T89" s="42"/>
      <c r="U89" s="43"/>
      <c r="V89" s="42"/>
      <c r="W89" s="43"/>
      <c r="X89" s="42"/>
      <c r="Y89" s="43"/>
      <c r="Z89" s="42"/>
      <c r="AA89" s="43"/>
      <c r="AB89" s="42"/>
      <c r="AC89" s="43"/>
      <c r="AD89" s="42"/>
      <c r="AE89" s="43"/>
      <c r="AF89" s="42"/>
      <c r="AG89" s="43"/>
      <c r="AH89" s="42"/>
      <c r="AI89" s="44"/>
      <c r="AJ89" s="58">
        <f>SUM(E89:AI89)</f>
        <v>0</v>
      </c>
      <c r="AK89" s="58"/>
      <c r="AL89" s="58"/>
    </row>
    <row r="90" spans="2:38" x14ac:dyDescent="0.3">
      <c r="B90" s="62" t="s">
        <v>92</v>
      </c>
      <c r="C90" s="62"/>
      <c r="D90" s="62"/>
      <c r="E90" s="43"/>
      <c r="F90" s="42"/>
      <c r="G90" s="43"/>
      <c r="H90" s="42"/>
      <c r="I90" s="43"/>
      <c r="J90" s="42"/>
      <c r="K90" s="43"/>
      <c r="L90" s="42"/>
      <c r="M90" s="43"/>
      <c r="N90" s="42"/>
      <c r="O90" s="43"/>
      <c r="P90" s="42"/>
      <c r="Q90" s="43"/>
      <c r="R90" s="42"/>
      <c r="S90" s="43"/>
      <c r="T90" s="42"/>
      <c r="U90" s="43"/>
      <c r="V90" s="42"/>
      <c r="W90" s="43"/>
      <c r="X90" s="42"/>
      <c r="Y90" s="43"/>
      <c r="Z90" s="42"/>
      <c r="AA90" s="43"/>
      <c r="AB90" s="42"/>
      <c r="AC90" s="43"/>
      <c r="AD90" s="42"/>
      <c r="AE90" s="43"/>
      <c r="AF90" s="42"/>
      <c r="AG90" s="43"/>
      <c r="AH90" s="42"/>
      <c r="AI90" s="44"/>
      <c r="AJ90" s="58">
        <f t="shared" ref="AJ90:AJ92" si="10">SUM(E90:AI90)</f>
        <v>0</v>
      </c>
      <c r="AK90" s="58"/>
      <c r="AL90" s="58"/>
    </row>
    <row r="91" spans="2:38" x14ac:dyDescent="0.3">
      <c r="B91" s="62" t="s">
        <v>51</v>
      </c>
      <c r="C91" s="62"/>
      <c r="D91" s="62"/>
      <c r="E91" s="43"/>
      <c r="F91" s="42"/>
      <c r="G91" s="43"/>
      <c r="H91" s="42"/>
      <c r="I91" s="43"/>
      <c r="J91" s="42"/>
      <c r="K91" s="43"/>
      <c r="L91" s="42"/>
      <c r="M91" s="43"/>
      <c r="N91" s="42"/>
      <c r="O91" s="43"/>
      <c r="P91" s="42"/>
      <c r="Q91" s="43"/>
      <c r="R91" s="42"/>
      <c r="S91" s="43"/>
      <c r="T91" s="42"/>
      <c r="U91" s="43"/>
      <c r="V91" s="42"/>
      <c r="W91" s="43"/>
      <c r="X91" s="42"/>
      <c r="Y91" s="43"/>
      <c r="Z91" s="42"/>
      <c r="AA91" s="43"/>
      <c r="AB91" s="42"/>
      <c r="AC91" s="43"/>
      <c r="AD91" s="42"/>
      <c r="AE91" s="43"/>
      <c r="AF91" s="42"/>
      <c r="AG91" s="43"/>
      <c r="AH91" s="42"/>
      <c r="AI91" s="44"/>
      <c r="AJ91" s="58">
        <f t="shared" si="10"/>
        <v>0</v>
      </c>
      <c r="AK91" s="58"/>
      <c r="AL91" s="58"/>
    </row>
    <row r="92" spans="2:38" x14ac:dyDescent="0.3">
      <c r="B92" s="62" t="s">
        <v>52</v>
      </c>
      <c r="C92" s="62"/>
      <c r="D92" s="62"/>
      <c r="E92" s="43"/>
      <c r="F92" s="42"/>
      <c r="G92" s="43"/>
      <c r="H92" s="42"/>
      <c r="I92" s="43"/>
      <c r="J92" s="42"/>
      <c r="K92" s="43"/>
      <c r="L92" s="42"/>
      <c r="M92" s="43"/>
      <c r="N92" s="42"/>
      <c r="O92" s="43"/>
      <c r="P92" s="42"/>
      <c r="Q92" s="43"/>
      <c r="R92" s="42"/>
      <c r="S92" s="43"/>
      <c r="T92" s="42"/>
      <c r="U92" s="43"/>
      <c r="V92" s="42"/>
      <c r="W92" s="43"/>
      <c r="X92" s="42"/>
      <c r="Y92" s="43"/>
      <c r="Z92" s="42"/>
      <c r="AA92" s="43"/>
      <c r="AB92" s="42"/>
      <c r="AC92" s="43"/>
      <c r="AD92" s="42"/>
      <c r="AE92" s="43"/>
      <c r="AF92" s="42"/>
      <c r="AG92" s="43"/>
      <c r="AH92" s="42"/>
      <c r="AI92" s="44"/>
      <c r="AJ92" s="58">
        <f t="shared" si="10"/>
        <v>0</v>
      </c>
      <c r="AK92" s="58"/>
      <c r="AL92" s="58"/>
    </row>
    <row r="93" spans="2:38" x14ac:dyDescent="0.3">
      <c r="B93" s="62" t="s">
        <v>53</v>
      </c>
      <c r="C93" s="62"/>
      <c r="D93" s="62"/>
      <c r="E93" s="43"/>
      <c r="F93" s="42"/>
      <c r="G93" s="43"/>
      <c r="H93" s="42"/>
      <c r="I93" s="43"/>
      <c r="J93" s="42"/>
      <c r="K93" s="43"/>
      <c r="L93" s="42"/>
      <c r="M93" s="43"/>
      <c r="N93" s="42"/>
      <c r="O93" s="43"/>
      <c r="P93" s="42"/>
      <c r="Q93" s="43"/>
      <c r="R93" s="42"/>
      <c r="S93" s="43"/>
      <c r="T93" s="42"/>
      <c r="U93" s="43"/>
      <c r="V93" s="42"/>
      <c r="W93" s="43"/>
      <c r="X93" s="42"/>
      <c r="Y93" s="43"/>
      <c r="Z93" s="42"/>
      <c r="AA93" s="43"/>
      <c r="AB93" s="42"/>
      <c r="AC93" s="43"/>
      <c r="AD93" s="42"/>
      <c r="AE93" s="43"/>
      <c r="AF93" s="42"/>
      <c r="AG93" s="43"/>
      <c r="AH93" s="42"/>
      <c r="AI93" s="44"/>
      <c r="AJ93" s="58">
        <f>SUM(E93:AI93)</f>
        <v>0</v>
      </c>
      <c r="AK93" s="58"/>
      <c r="AL93" s="58"/>
    </row>
    <row r="94" spans="2:38" x14ac:dyDescent="0.3">
      <c r="B94" s="62" t="s">
        <v>54</v>
      </c>
      <c r="C94" s="62"/>
      <c r="D94" s="62"/>
      <c r="E94" s="43"/>
      <c r="F94" s="42"/>
      <c r="G94" s="43"/>
      <c r="H94" s="42"/>
      <c r="I94" s="43"/>
      <c r="J94" s="42"/>
      <c r="K94" s="43"/>
      <c r="L94" s="42"/>
      <c r="M94" s="43"/>
      <c r="N94" s="42"/>
      <c r="O94" s="43"/>
      <c r="P94" s="42"/>
      <c r="Q94" s="43"/>
      <c r="R94" s="42"/>
      <c r="S94" s="43"/>
      <c r="T94" s="42"/>
      <c r="U94" s="43"/>
      <c r="V94" s="42"/>
      <c r="W94" s="43"/>
      <c r="X94" s="42"/>
      <c r="Y94" s="43"/>
      <c r="Z94" s="42"/>
      <c r="AA94" s="43"/>
      <c r="AB94" s="42"/>
      <c r="AC94" s="43"/>
      <c r="AD94" s="42"/>
      <c r="AE94" s="43"/>
      <c r="AF94" s="42"/>
      <c r="AG94" s="43"/>
      <c r="AH94" s="42"/>
      <c r="AI94" s="44"/>
      <c r="AJ94" s="58">
        <f t="shared" ref="AJ94:AJ121" si="11">SUM(E94:AI94)</f>
        <v>0</v>
      </c>
      <c r="AK94" s="58"/>
      <c r="AL94" s="58"/>
    </row>
    <row r="95" spans="2:38" x14ac:dyDescent="0.3">
      <c r="B95" s="62" t="s">
        <v>55</v>
      </c>
      <c r="C95" s="62"/>
      <c r="D95" s="62"/>
      <c r="E95" s="43"/>
      <c r="F95" s="42"/>
      <c r="G95" s="43"/>
      <c r="H95" s="42"/>
      <c r="I95" s="43"/>
      <c r="J95" s="42"/>
      <c r="K95" s="43"/>
      <c r="L95" s="42"/>
      <c r="M95" s="43"/>
      <c r="N95" s="42"/>
      <c r="O95" s="43"/>
      <c r="P95" s="42"/>
      <c r="Q95" s="43"/>
      <c r="R95" s="42"/>
      <c r="S95" s="43"/>
      <c r="T95" s="42"/>
      <c r="U95" s="43"/>
      <c r="V95" s="42"/>
      <c r="W95" s="43"/>
      <c r="X95" s="42"/>
      <c r="Y95" s="43"/>
      <c r="Z95" s="42"/>
      <c r="AA95" s="43"/>
      <c r="AB95" s="42"/>
      <c r="AC95" s="43"/>
      <c r="AD95" s="42"/>
      <c r="AE95" s="43"/>
      <c r="AF95" s="42"/>
      <c r="AG95" s="43"/>
      <c r="AH95" s="42"/>
      <c r="AI95" s="44"/>
      <c r="AJ95" s="58">
        <f t="shared" si="11"/>
        <v>0</v>
      </c>
      <c r="AK95" s="58"/>
      <c r="AL95" s="58"/>
    </row>
    <row r="96" spans="2:38" x14ac:dyDescent="0.3">
      <c r="B96" s="62" t="s">
        <v>56</v>
      </c>
      <c r="C96" s="62"/>
      <c r="D96" s="62"/>
      <c r="E96" s="43"/>
      <c r="F96" s="42"/>
      <c r="G96" s="43"/>
      <c r="H96" s="42"/>
      <c r="I96" s="43"/>
      <c r="J96" s="42"/>
      <c r="K96" s="43"/>
      <c r="L96" s="42"/>
      <c r="M96" s="43"/>
      <c r="N96" s="42"/>
      <c r="O96" s="43"/>
      <c r="P96" s="42"/>
      <c r="Q96" s="43"/>
      <c r="R96" s="42"/>
      <c r="S96" s="43"/>
      <c r="T96" s="42"/>
      <c r="U96" s="43"/>
      <c r="V96" s="42"/>
      <c r="W96" s="43"/>
      <c r="X96" s="42"/>
      <c r="Y96" s="43"/>
      <c r="Z96" s="42"/>
      <c r="AA96" s="43"/>
      <c r="AB96" s="42"/>
      <c r="AC96" s="43"/>
      <c r="AD96" s="42"/>
      <c r="AE96" s="43"/>
      <c r="AF96" s="42"/>
      <c r="AG96" s="43"/>
      <c r="AH96" s="42"/>
      <c r="AI96" s="44"/>
      <c r="AJ96" s="58">
        <f t="shared" si="11"/>
        <v>0</v>
      </c>
      <c r="AK96" s="58"/>
      <c r="AL96" s="58"/>
    </row>
    <row r="97" spans="2:38" x14ac:dyDescent="0.3">
      <c r="B97" s="62" t="s">
        <v>89</v>
      </c>
      <c r="C97" s="62"/>
      <c r="D97" s="62"/>
      <c r="E97" s="43"/>
      <c r="F97" s="42"/>
      <c r="G97" s="43"/>
      <c r="H97" s="42"/>
      <c r="I97" s="43"/>
      <c r="J97" s="42"/>
      <c r="K97" s="43"/>
      <c r="L97" s="42"/>
      <c r="M97" s="43"/>
      <c r="N97" s="42"/>
      <c r="O97" s="43"/>
      <c r="P97" s="42"/>
      <c r="Q97" s="43"/>
      <c r="R97" s="42"/>
      <c r="S97" s="43"/>
      <c r="T97" s="42"/>
      <c r="U97" s="43"/>
      <c r="V97" s="42"/>
      <c r="W97" s="43"/>
      <c r="X97" s="42"/>
      <c r="Y97" s="43"/>
      <c r="Z97" s="42"/>
      <c r="AA97" s="43"/>
      <c r="AB97" s="42"/>
      <c r="AC97" s="43"/>
      <c r="AD97" s="42"/>
      <c r="AE97" s="43"/>
      <c r="AF97" s="42"/>
      <c r="AG97" s="43"/>
      <c r="AH97" s="42"/>
      <c r="AI97" s="44"/>
      <c r="AJ97" s="58">
        <f t="shared" si="11"/>
        <v>0</v>
      </c>
      <c r="AK97" s="58"/>
      <c r="AL97" s="58"/>
    </row>
    <row r="98" spans="2:38" x14ac:dyDescent="0.3">
      <c r="B98" s="62" t="s">
        <v>57</v>
      </c>
      <c r="C98" s="62"/>
      <c r="D98" s="62"/>
      <c r="E98" s="43"/>
      <c r="F98" s="42"/>
      <c r="G98" s="43"/>
      <c r="H98" s="42"/>
      <c r="I98" s="43"/>
      <c r="J98" s="42"/>
      <c r="K98" s="43"/>
      <c r="L98" s="42"/>
      <c r="M98" s="43"/>
      <c r="N98" s="42"/>
      <c r="O98" s="43"/>
      <c r="P98" s="42"/>
      <c r="Q98" s="43"/>
      <c r="R98" s="42"/>
      <c r="S98" s="43"/>
      <c r="T98" s="42"/>
      <c r="U98" s="43"/>
      <c r="V98" s="42"/>
      <c r="W98" s="43"/>
      <c r="X98" s="42"/>
      <c r="Y98" s="43"/>
      <c r="Z98" s="42"/>
      <c r="AA98" s="43"/>
      <c r="AB98" s="42"/>
      <c r="AC98" s="43"/>
      <c r="AD98" s="42"/>
      <c r="AE98" s="43"/>
      <c r="AF98" s="42"/>
      <c r="AG98" s="43"/>
      <c r="AH98" s="42"/>
      <c r="AI98" s="44"/>
      <c r="AJ98" s="58">
        <f t="shared" si="11"/>
        <v>0</v>
      </c>
      <c r="AK98" s="58"/>
      <c r="AL98" s="58"/>
    </row>
    <row r="99" spans="2:38" x14ac:dyDescent="0.3">
      <c r="B99" s="62" t="s">
        <v>58</v>
      </c>
      <c r="C99" s="62"/>
      <c r="D99" s="62"/>
      <c r="E99" s="43"/>
      <c r="F99" s="42"/>
      <c r="G99" s="43"/>
      <c r="H99" s="42"/>
      <c r="I99" s="43"/>
      <c r="J99" s="42"/>
      <c r="K99" s="43"/>
      <c r="L99" s="42"/>
      <c r="M99" s="43"/>
      <c r="N99" s="42"/>
      <c r="O99" s="43"/>
      <c r="P99" s="42"/>
      <c r="Q99" s="43"/>
      <c r="R99" s="42"/>
      <c r="S99" s="43"/>
      <c r="T99" s="42"/>
      <c r="U99" s="43"/>
      <c r="V99" s="42"/>
      <c r="W99" s="43"/>
      <c r="X99" s="42"/>
      <c r="Y99" s="43"/>
      <c r="Z99" s="42"/>
      <c r="AA99" s="43"/>
      <c r="AB99" s="42"/>
      <c r="AC99" s="43"/>
      <c r="AD99" s="42"/>
      <c r="AE99" s="43"/>
      <c r="AF99" s="42"/>
      <c r="AG99" s="43"/>
      <c r="AH99" s="42"/>
      <c r="AI99" s="44"/>
      <c r="AJ99" s="58">
        <f t="shared" si="11"/>
        <v>0</v>
      </c>
      <c r="AK99" s="58"/>
      <c r="AL99" s="58"/>
    </row>
    <row r="100" spans="2:38" x14ac:dyDescent="0.3">
      <c r="B100" s="62" t="s">
        <v>90</v>
      </c>
      <c r="C100" s="62"/>
      <c r="D100" s="62"/>
      <c r="E100" s="43"/>
      <c r="F100" s="42"/>
      <c r="G100" s="43"/>
      <c r="H100" s="42"/>
      <c r="I100" s="43"/>
      <c r="J100" s="42"/>
      <c r="K100" s="43"/>
      <c r="L100" s="42"/>
      <c r="M100" s="43"/>
      <c r="N100" s="42"/>
      <c r="O100" s="43"/>
      <c r="P100" s="42"/>
      <c r="Q100" s="43"/>
      <c r="R100" s="42"/>
      <c r="S100" s="43"/>
      <c r="T100" s="42"/>
      <c r="U100" s="43"/>
      <c r="V100" s="42"/>
      <c r="W100" s="43"/>
      <c r="X100" s="42"/>
      <c r="Y100" s="43"/>
      <c r="Z100" s="42"/>
      <c r="AA100" s="43"/>
      <c r="AB100" s="42"/>
      <c r="AC100" s="43"/>
      <c r="AD100" s="42"/>
      <c r="AE100" s="43"/>
      <c r="AF100" s="42"/>
      <c r="AG100" s="43"/>
      <c r="AH100" s="42"/>
      <c r="AI100" s="44"/>
      <c r="AJ100" s="58">
        <f t="shared" si="11"/>
        <v>0</v>
      </c>
      <c r="AK100" s="58"/>
      <c r="AL100" s="58"/>
    </row>
    <row r="101" spans="2:38" x14ac:dyDescent="0.3">
      <c r="B101" s="62" t="s">
        <v>59</v>
      </c>
      <c r="C101" s="62"/>
      <c r="D101" s="62"/>
      <c r="E101" s="43"/>
      <c r="F101" s="42"/>
      <c r="G101" s="43"/>
      <c r="H101" s="42"/>
      <c r="I101" s="43"/>
      <c r="J101" s="42"/>
      <c r="K101" s="43"/>
      <c r="L101" s="42"/>
      <c r="M101" s="43"/>
      <c r="N101" s="42"/>
      <c r="O101" s="43"/>
      <c r="P101" s="42"/>
      <c r="Q101" s="43"/>
      <c r="R101" s="42"/>
      <c r="S101" s="43"/>
      <c r="T101" s="42"/>
      <c r="U101" s="43"/>
      <c r="V101" s="42"/>
      <c r="W101" s="43"/>
      <c r="X101" s="42"/>
      <c r="Y101" s="43"/>
      <c r="Z101" s="42"/>
      <c r="AA101" s="43"/>
      <c r="AB101" s="42"/>
      <c r="AC101" s="43"/>
      <c r="AD101" s="42"/>
      <c r="AE101" s="43"/>
      <c r="AF101" s="42"/>
      <c r="AG101" s="43"/>
      <c r="AH101" s="42"/>
      <c r="AI101" s="44"/>
      <c r="AJ101" s="58">
        <f t="shared" si="11"/>
        <v>0</v>
      </c>
      <c r="AK101" s="58"/>
      <c r="AL101" s="58"/>
    </row>
    <row r="102" spans="2:38" x14ac:dyDescent="0.3">
      <c r="B102" s="62" t="s">
        <v>60</v>
      </c>
      <c r="C102" s="62"/>
      <c r="D102" s="62"/>
      <c r="E102" s="43"/>
      <c r="F102" s="42"/>
      <c r="G102" s="43"/>
      <c r="H102" s="42"/>
      <c r="I102" s="43"/>
      <c r="J102" s="42"/>
      <c r="K102" s="43"/>
      <c r="L102" s="42"/>
      <c r="M102" s="43"/>
      <c r="N102" s="42"/>
      <c r="O102" s="43"/>
      <c r="P102" s="42"/>
      <c r="Q102" s="43"/>
      <c r="R102" s="42"/>
      <c r="S102" s="43"/>
      <c r="T102" s="42"/>
      <c r="U102" s="43"/>
      <c r="V102" s="42"/>
      <c r="W102" s="43"/>
      <c r="X102" s="42"/>
      <c r="Y102" s="43"/>
      <c r="Z102" s="42"/>
      <c r="AA102" s="43"/>
      <c r="AB102" s="42"/>
      <c r="AC102" s="43"/>
      <c r="AD102" s="42"/>
      <c r="AE102" s="43"/>
      <c r="AF102" s="42"/>
      <c r="AG102" s="43"/>
      <c r="AH102" s="42"/>
      <c r="AI102" s="44"/>
      <c r="AJ102" s="58">
        <f t="shared" si="11"/>
        <v>0</v>
      </c>
      <c r="AK102" s="58"/>
      <c r="AL102" s="58"/>
    </row>
    <row r="103" spans="2:38" x14ac:dyDescent="0.3">
      <c r="B103" s="62" t="s">
        <v>61</v>
      </c>
      <c r="C103" s="62"/>
      <c r="D103" s="62"/>
      <c r="E103" s="43"/>
      <c r="F103" s="42"/>
      <c r="G103" s="43"/>
      <c r="H103" s="42"/>
      <c r="I103" s="43"/>
      <c r="J103" s="42"/>
      <c r="K103" s="43"/>
      <c r="L103" s="42"/>
      <c r="M103" s="43"/>
      <c r="N103" s="42"/>
      <c r="O103" s="43"/>
      <c r="P103" s="42"/>
      <c r="Q103" s="43"/>
      <c r="R103" s="42"/>
      <c r="S103" s="43"/>
      <c r="T103" s="42"/>
      <c r="U103" s="43"/>
      <c r="V103" s="42"/>
      <c r="W103" s="43"/>
      <c r="X103" s="42"/>
      <c r="Y103" s="43"/>
      <c r="Z103" s="42"/>
      <c r="AA103" s="43"/>
      <c r="AB103" s="42"/>
      <c r="AC103" s="43"/>
      <c r="AD103" s="42"/>
      <c r="AE103" s="43"/>
      <c r="AF103" s="42"/>
      <c r="AG103" s="43"/>
      <c r="AH103" s="42"/>
      <c r="AI103" s="44"/>
      <c r="AJ103" s="58">
        <f t="shared" si="11"/>
        <v>0</v>
      </c>
      <c r="AK103" s="58"/>
      <c r="AL103" s="58"/>
    </row>
    <row r="104" spans="2:38" x14ac:dyDescent="0.3">
      <c r="B104" s="62" t="s">
        <v>62</v>
      </c>
      <c r="C104" s="62"/>
      <c r="D104" s="62"/>
      <c r="E104" s="43"/>
      <c r="F104" s="42"/>
      <c r="G104" s="43"/>
      <c r="H104" s="42"/>
      <c r="I104" s="43"/>
      <c r="J104" s="42"/>
      <c r="K104" s="43"/>
      <c r="L104" s="42"/>
      <c r="M104" s="43"/>
      <c r="N104" s="42"/>
      <c r="O104" s="43"/>
      <c r="P104" s="42"/>
      <c r="Q104" s="43"/>
      <c r="R104" s="42"/>
      <c r="S104" s="43"/>
      <c r="T104" s="42"/>
      <c r="U104" s="43"/>
      <c r="V104" s="42"/>
      <c r="W104" s="43"/>
      <c r="X104" s="42"/>
      <c r="Y104" s="43"/>
      <c r="Z104" s="42"/>
      <c r="AA104" s="43"/>
      <c r="AB104" s="42"/>
      <c r="AC104" s="43"/>
      <c r="AD104" s="42"/>
      <c r="AE104" s="43"/>
      <c r="AF104" s="42"/>
      <c r="AG104" s="43"/>
      <c r="AH104" s="42"/>
      <c r="AI104" s="44"/>
      <c r="AJ104" s="58">
        <f t="shared" si="11"/>
        <v>0</v>
      </c>
      <c r="AK104" s="58"/>
      <c r="AL104" s="58"/>
    </row>
    <row r="105" spans="2:38" x14ac:dyDescent="0.3">
      <c r="B105" s="62" t="s">
        <v>63</v>
      </c>
      <c r="C105" s="62"/>
      <c r="D105" s="62"/>
      <c r="E105" s="43"/>
      <c r="F105" s="42"/>
      <c r="G105" s="43"/>
      <c r="H105" s="42"/>
      <c r="I105" s="43"/>
      <c r="J105" s="42"/>
      <c r="K105" s="43"/>
      <c r="L105" s="42"/>
      <c r="M105" s="43"/>
      <c r="N105" s="42"/>
      <c r="O105" s="43"/>
      <c r="P105" s="42"/>
      <c r="Q105" s="43"/>
      <c r="R105" s="42"/>
      <c r="S105" s="43"/>
      <c r="T105" s="42"/>
      <c r="U105" s="43"/>
      <c r="V105" s="42"/>
      <c r="W105" s="43"/>
      <c r="X105" s="42"/>
      <c r="Y105" s="43"/>
      <c r="Z105" s="42"/>
      <c r="AA105" s="43"/>
      <c r="AB105" s="42"/>
      <c r="AC105" s="43"/>
      <c r="AD105" s="42"/>
      <c r="AE105" s="43"/>
      <c r="AF105" s="42"/>
      <c r="AG105" s="43"/>
      <c r="AH105" s="42"/>
      <c r="AI105" s="44"/>
      <c r="AJ105" s="58">
        <f t="shared" si="11"/>
        <v>0</v>
      </c>
      <c r="AK105" s="58"/>
      <c r="AL105" s="58"/>
    </row>
    <row r="106" spans="2:38" x14ac:dyDescent="0.3">
      <c r="B106" s="62" t="s">
        <v>64</v>
      </c>
      <c r="C106" s="62"/>
      <c r="D106" s="62"/>
      <c r="E106" s="43"/>
      <c r="F106" s="42"/>
      <c r="G106" s="43"/>
      <c r="H106" s="42"/>
      <c r="I106" s="43"/>
      <c r="J106" s="42"/>
      <c r="K106" s="43"/>
      <c r="L106" s="42"/>
      <c r="M106" s="43"/>
      <c r="N106" s="42"/>
      <c r="O106" s="43"/>
      <c r="P106" s="42"/>
      <c r="Q106" s="43"/>
      <c r="R106" s="42"/>
      <c r="S106" s="43"/>
      <c r="T106" s="42"/>
      <c r="U106" s="43"/>
      <c r="V106" s="42"/>
      <c r="W106" s="43"/>
      <c r="X106" s="42"/>
      <c r="Y106" s="43"/>
      <c r="Z106" s="42"/>
      <c r="AA106" s="43"/>
      <c r="AB106" s="42"/>
      <c r="AC106" s="43"/>
      <c r="AD106" s="42"/>
      <c r="AE106" s="43"/>
      <c r="AF106" s="42"/>
      <c r="AG106" s="43"/>
      <c r="AH106" s="42"/>
      <c r="AI106" s="44"/>
      <c r="AJ106" s="58">
        <f t="shared" si="11"/>
        <v>0</v>
      </c>
      <c r="AK106" s="58"/>
      <c r="AL106" s="58"/>
    </row>
    <row r="107" spans="2:38" x14ac:dyDescent="0.3">
      <c r="B107" s="62" t="s">
        <v>91</v>
      </c>
      <c r="C107" s="62"/>
      <c r="D107" s="62"/>
      <c r="E107" s="43"/>
      <c r="F107" s="42"/>
      <c r="G107" s="43"/>
      <c r="H107" s="42"/>
      <c r="I107" s="43"/>
      <c r="J107" s="42"/>
      <c r="K107" s="43"/>
      <c r="L107" s="42"/>
      <c r="M107" s="43"/>
      <c r="N107" s="42"/>
      <c r="O107" s="43"/>
      <c r="P107" s="42"/>
      <c r="Q107" s="43"/>
      <c r="R107" s="42"/>
      <c r="S107" s="43"/>
      <c r="T107" s="42"/>
      <c r="U107" s="43"/>
      <c r="V107" s="42"/>
      <c r="W107" s="43"/>
      <c r="X107" s="42"/>
      <c r="Y107" s="43"/>
      <c r="Z107" s="42"/>
      <c r="AA107" s="43"/>
      <c r="AB107" s="42"/>
      <c r="AC107" s="43"/>
      <c r="AD107" s="42"/>
      <c r="AE107" s="43"/>
      <c r="AF107" s="42"/>
      <c r="AG107" s="43"/>
      <c r="AH107" s="42"/>
      <c r="AI107" s="44"/>
      <c r="AJ107" s="58">
        <f t="shared" si="11"/>
        <v>0</v>
      </c>
      <c r="AK107" s="58"/>
      <c r="AL107" s="58"/>
    </row>
    <row r="108" spans="2:38" x14ac:dyDescent="0.3">
      <c r="B108" s="62" t="s">
        <v>65</v>
      </c>
      <c r="C108" s="62"/>
      <c r="D108" s="62"/>
      <c r="E108" s="43"/>
      <c r="F108" s="42"/>
      <c r="G108" s="43"/>
      <c r="H108" s="42"/>
      <c r="I108" s="43"/>
      <c r="J108" s="42"/>
      <c r="K108" s="43"/>
      <c r="L108" s="42"/>
      <c r="M108" s="43"/>
      <c r="N108" s="42"/>
      <c r="O108" s="43"/>
      <c r="P108" s="42"/>
      <c r="Q108" s="43"/>
      <c r="R108" s="42"/>
      <c r="S108" s="43"/>
      <c r="T108" s="42"/>
      <c r="U108" s="43"/>
      <c r="V108" s="42"/>
      <c r="W108" s="43"/>
      <c r="X108" s="42"/>
      <c r="Y108" s="43"/>
      <c r="Z108" s="42"/>
      <c r="AA108" s="43"/>
      <c r="AB108" s="42"/>
      <c r="AC108" s="43"/>
      <c r="AD108" s="42"/>
      <c r="AE108" s="43"/>
      <c r="AF108" s="42"/>
      <c r="AG108" s="43"/>
      <c r="AH108" s="42"/>
      <c r="AI108" s="44"/>
      <c r="AJ108" s="58">
        <f t="shared" si="11"/>
        <v>0</v>
      </c>
      <c r="AK108" s="58"/>
      <c r="AL108" s="58"/>
    </row>
    <row r="109" spans="2:38" x14ac:dyDescent="0.3">
      <c r="B109" s="62" t="s">
        <v>66</v>
      </c>
      <c r="C109" s="62"/>
      <c r="D109" s="62"/>
      <c r="E109" s="43"/>
      <c r="F109" s="42"/>
      <c r="G109" s="43"/>
      <c r="H109" s="42"/>
      <c r="I109" s="43"/>
      <c r="J109" s="42"/>
      <c r="K109" s="43"/>
      <c r="L109" s="42"/>
      <c r="M109" s="43"/>
      <c r="N109" s="42"/>
      <c r="O109" s="43"/>
      <c r="P109" s="42"/>
      <c r="Q109" s="43"/>
      <c r="R109" s="42"/>
      <c r="S109" s="43"/>
      <c r="T109" s="42"/>
      <c r="U109" s="43"/>
      <c r="V109" s="42"/>
      <c r="W109" s="43"/>
      <c r="X109" s="42"/>
      <c r="Y109" s="43"/>
      <c r="Z109" s="42"/>
      <c r="AA109" s="43"/>
      <c r="AB109" s="42"/>
      <c r="AC109" s="43"/>
      <c r="AD109" s="42"/>
      <c r="AE109" s="43"/>
      <c r="AF109" s="42"/>
      <c r="AG109" s="43"/>
      <c r="AH109" s="42"/>
      <c r="AI109" s="44"/>
      <c r="AJ109" s="58">
        <f t="shared" si="11"/>
        <v>0</v>
      </c>
      <c r="AK109" s="58"/>
      <c r="AL109" s="58"/>
    </row>
    <row r="110" spans="2:38" x14ac:dyDescent="0.3">
      <c r="B110" s="62" t="s">
        <v>67</v>
      </c>
      <c r="C110" s="62"/>
      <c r="D110" s="62"/>
      <c r="E110" s="43"/>
      <c r="F110" s="42"/>
      <c r="G110" s="43"/>
      <c r="H110" s="42"/>
      <c r="I110" s="43"/>
      <c r="J110" s="42"/>
      <c r="K110" s="43"/>
      <c r="L110" s="42"/>
      <c r="M110" s="43"/>
      <c r="N110" s="42"/>
      <c r="O110" s="43"/>
      <c r="P110" s="42"/>
      <c r="Q110" s="43"/>
      <c r="R110" s="42"/>
      <c r="S110" s="43"/>
      <c r="T110" s="42"/>
      <c r="U110" s="43"/>
      <c r="V110" s="42"/>
      <c r="W110" s="43"/>
      <c r="X110" s="42"/>
      <c r="Y110" s="43"/>
      <c r="Z110" s="42"/>
      <c r="AA110" s="43"/>
      <c r="AB110" s="42"/>
      <c r="AC110" s="43"/>
      <c r="AD110" s="42"/>
      <c r="AE110" s="43"/>
      <c r="AF110" s="42"/>
      <c r="AG110" s="43"/>
      <c r="AH110" s="42"/>
      <c r="AI110" s="44"/>
      <c r="AJ110" s="58">
        <f t="shared" si="11"/>
        <v>0</v>
      </c>
      <c r="AK110" s="58"/>
      <c r="AL110" s="58"/>
    </row>
    <row r="111" spans="2:38" x14ac:dyDescent="0.3">
      <c r="B111" s="62" t="s">
        <v>68</v>
      </c>
      <c r="C111" s="62"/>
      <c r="D111" s="62"/>
      <c r="E111" s="43"/>
      <c r="F111" s="42"/>
      <c r="G111" s="43"/>
      <c r="H111" s="42"/>
      <c r="I111" s="43"/>
      <c r="J111" s="42"/>
      <c r="K111" s="43"/>
      <c r="L111" s="42"/>
      <c r="M111" s="43"/>
      <c r="N111" s="42"/>
      <c r="O111" s="43"/>
      <c r="P111" s="42"/>
      <c r="Q111" s="43"/>
      <c r="R111" s="42"/>
      <c r="S111" s="43"/>
      <c r="T111" s="42"/>
      <c r="U111" s="43"/>
      <c r="V111" s="42"/>
      <c r="W111" s="43"/>
      <c r="X111" s="42"/>
      <c r="Y111" s="43"/>
      <c r="Z111" s="42"/>
      <c r="AA111" s="43"/>
      <c r="AB111" s="42"/>
      <c r="AC111" s="43"/>
      <c r="AD111" s="42"/>
      <c r="AE111" s="43"/>
      <c r="AF111" s="42"/>
      <c r="AG111" s="43"/>
      <c r="AH111" s="42"/>
      <c r="AI111" s="44"/>
      <c r="AJ111" s="58">
        <f t="shared" si="11"/>
        <v>0</v>
      </c>
      <c r="AK111" s="58"/>
      <c r="AL111" s="58"/>
    </row>
    <row r="112" spans="2:38" x14ac:dyDescent="0.3">
      <c r="B112" s="62" t="s">
        <v>69</v>
      </c>
      <c r="C112" s="62"/>
      <c r="D112" s="62"/>
      <c r="E112" s="43"/>
      <c r="F112" s="42"/>
      <c r="G112" s="43"/>
      <c r="H112" s="42"/>
      <c r="I112" s="43"/>
      <c r="J112" s="42"/>
      <c r="K112" s="43"/>
      <c r="L112" s="42"/>
      <c r="M112" s="43"/>
      <c r="N112" s="42"/>
      <c r="O112" s="43"/>
      <c r="P112" s="42"/>
      <c r="Q112" s="43"/>
      <c r="R112" s="42"/>
      <c r="S112" s="43"/>
      <c r="T112" s="42"/>
      <c r="U112" s="43"/>
      <c r="V112" s="42"/>
      <c r="W112" s="43"/>
      <c r="X112" s="42"/>
      <c r="Y112" s="43"/>
      <c r="Z112" s="42"/>
      <c r="AA112" s="43"/>
      <c r="AB112" s="42"/>
      <c r="AC112" s="43"/>
      <c r="AD112" s="42"/>
      <c r="AE112" s="43"/>
      <c r="AF112" s="42"/>
      <c r="AG112" s="43"/>
      <c r="AH112" s="42"/>
      <c r="AI112" s="44"/>
      <c r="AJ112" s="58">
        <f t="shared" si="11"/>
        <v>0</v>
      </c>
      <c r="AK112" s="58"/>
      <c r="AL112" s="58"/>
    </row>
    <row r="113" spans="2:38" x14ac:dyDescent="0.3">
      <c r="B113" s="62" t="s">
        <v>70</v>
      </c>
      <c r="C113" s="62"/>
      <c r="D113" s="62"/>
      <c r="E113" s="43"/>
      <c r="F113" s="42"/>
      <c r="G113" s="43"/>
      <c r="H113" s="42"/>
      <c r="I113" s="43"/>
      <c r="J113" s="42"/>
      <c r="K113" s="43"/>
      <c r="L113" s="42"/>
      <c r="M113" s="43"/>
      <c r="N113" s="42"/>
      <c r="O113" s="43"/>
      <c r="P113" s="42"/>
      <c r="Q113" s="43"/>
      <c r="R113" s="42"/>
      <c r="S113" s="43"/>
      <c r="T113" s="42"/>
      <c r="U113" s="43"/>
      <c r="V113" s="42"/>
      <c r="W113" s="43"/>
      <c r="X113" s="42"/>
      <c r="Y113" s="43"/>
      <c r="Z113" s="42"/>
      <c r="AA113" s="43"/>
      <c r="AB113" s="42"/>
      <c r="AC113" s="43"/>
      <c r="AD113" s="42"/>
      <c r="AE113" s="43"/>
      <c r="AF113" s="42"/>
      <c r="AG113" s="43"/>
      <c r="AH113" s="42"/>
      <c r="AI113" s="44"/>
      <c r="AJ113" s="58">
        <f t="shared" si="11"/>
        <v>0</v>
      </c>
      <c r="AK113" s="58"/>
      <c r="AL113" s="58"/>
    </row>
    <row r="114" spans="2:38" x14ac:dyDescent="0.3">
      <c r="B114" s="62" t="s">
        <v>71</v>
      </c>
      <c r="C114" s="62"/>
      <c r="D114" s="62"/>
      <c r="E114" s="43"/>
      <c r="F114" s="42"/>
      <c r="G114" s="43"/>
      <c r="H114" s="42"/>
      <c r="I114" s="43"/>
      <c r="J114" s="42"/>
      <c r="K114" s="43"/>
      <c r="L114" s="42"/>
      <c r="M114" s="43"/>
      <c r="N114" s="42"/>
      <c r="O114" s="43"/>
      <c r="P114" s="42"/>
      <c r="Q114" s="43"/>
      <c r="R114" s="42"/>
      <c r="S114" s="43"/>
      <c r="T114" s="42"/>
      <c r="U114" s="43"/>
      <c r="V114" s="42"/>
      <c r="W114" s="43"/>
      <c r="X114" s="42"/>
      <c r="Y114" s="43"/>
      <c r="Z114" s="42"/>
      <c r="AA114" s="43"/>
      <c r="AB114" s="42"/>
      <c r="AC114" s="43"/>
      <c r="AD114" s="42"/>
      <c r="AE114" s="43"/>
      <c r="AF114" s="42"/>
      <c r="AG114" s="43"/>
      <c r="AH114" s="42"/>
      <c r="AI114" s="44"/>
      <c r="AJ114" s="58">
        <f t="shared" si="11"/>
        <v>0</v>
      </c>
      <c r="AK114" s="58"/>
      <c r="AL114" s="58"/>
    </row>
    <row r="115" spans="2:38" x14ac:dyDescent="0.3">
      <c r="B115" s="62" t="s">
        <v>72</v>
      </c>
      <c r="C115" s="62"/>
      <c r="D115" s="62"/>
      <c r="E115" s="43"/>
      <c r="F115" s="42"/>
      <c r="G115" s="43"/>
      <c r="H115" s="42"/>
      <c r="I115" s="43"/>
      <c r="J115" s="42"/>
      <c r="K115" s="43"/>
      <c r="L115" s="42"/>
      <c r="M115" s="43"/>
      <c r="N115" s="42"/>
      <c r="O115" s="43"/>
      <c r="P115" s="42"/>
      <c r="Q115" s="43"/>
      <c r="R115" s="42"/>
      <c r="S115" s="43"/>
      <c r="T115" s="42"/>
      <c r="U115" s="43"/>
      <c r="V115" s="42"/>
      <c r="W115" s="43"/>
      <c r="X115" s="42"/>
      <c r="Y115" s="43"/>
      <c r="Z115" s="42"/>
      <c r="AA115" s="43"/>
      <c r="AB115" s="42"/>
      <c r="AC115" s="43"/>
      <c r="AD115" s="42"/>
      <c r="AE115" s="43"/>
      <c r="AF115" s="42"/>
      <c r="AG115" s="43"/>
      <c r="AH115" s="42"/>
      <c r="AI115" s="44"/>
      <c r="AJ115" s="58">
        <f t="shared" si="11"/>
        <v>0</v>
      </c>
      <c r="AK115" s="58"/>
      <c r="AL115" s="58"/>
    </row>
    <row r="116" spans="2:38" x14ac:dyDescent="0.3">
      <c r="B116" s="62" t="s">
        <v>73</v>
      </c>
      <c r="C116" s="62"/>
      <c r="D116" s="62"/>
      <c r="E116" s="43"/>
      <c r="F116" s="42"/>
      <c r="G116" s="43"/>
      <c r="H116" s="42"/>
      <c r="I116" s="43"/>
      <c r="J116" s="42"/>
      <c r="K116" s="43"/>
      <c r="L116" s="42"/>
      <c r="M116" s="43"/>
      <c r="N116" s="42"/>
      <c r="O116" s="43"/>
      <c r="P116" s="42"/>
      <c r="Q116" s="43"/>
      <c r="R116" s="42"/>
      <c r="S116" s="43"/>
      <c r="T116" s="42"/>
      <c r="U116" s="43"/>
      <c r="V116" s="42"/>
      <c r="W116" s="43"/>
      <c r="X116" s="42"/>
      <c r="Y116" s="43"/>
      <c r="Z116" s="42"/>
      <c r="AA116" s="43"/>
      <c r="AB116" s="42"/>
      <c r="AC116" s="43"/>
      <c r="AD116" s="42"/>
      <c r="AE116" s="43"/>
      <c r="AF116" s="42"/>
      <c r="AG116" s="43"/>
      <c r="AH116" s="42"/>
      <c r="AI116" s="44"/>
      <c r="AJ116" s="58">
        <f t="shared" si="11"/>
        <v>0</v>
      </c>
      <c r="AK116" s="58"/>
      <c r="AL116" s="58"/>
    </row>
    <row r="117" spans="2:38" x14ac:dyDescent="0.3">
      <c r="B117" s="62" t="s">
        <v>74</v>
      </c>
      <c r="C117" s="62"/>
      <c r="D117" s="62"/>
      <c r="E117" s="43"/>
      <c r="F117" s="42"/>
      <c r="G117" s="43"/>
      <c r="H117" s="42"/>
      <c r="I117" s="43"/>
      <c r="J117" s="42"/>
      <c r="K117" s="43"/>
      <c r="L117" s="42"/>
      <c r="M117" s="43"/>
      <c r="N117" s="42"/>
      <c r="O117" s="43"/>
      <c r="P117" s="42"/>
      <c r="Q117" s="43"/>
      <c r="R117" s="42"/>
      <c r="S117" s="43"/>
      <c r="T117" s="42"/>
      <c r="U117" s="43"/>
      <c r="V117" s="42"/>
      <c r="W117" s="43"/>
      <c r="X117" s="42"/>
      <c r="Y117" s="43"/>
      <c r="Z117" s="42"/>
      <c r="AA117" s="43"/>
      <c r="AB117" s="42"/>
      <c r="AC117" s="43"/>
      <c r="AD117" s="42"/>
      <c r="AE117" s="43"/>
      <c r="AF117" s="42"/>
      <c r="AG117" s="43"/>
      <c r="AH117" s="42"/>
      <c r="AI117" s="44"/>
      <c r="AJ117" s="58">
        <f t="shared" si="11"/>
        <v>0</v>
      </c>
      <c r="AK117" s="58"/>
      <c r="AL117" s="58"/>
    </row>
    <row r="118" spans="2:38" x14ac:dyDescent="0.3">
      <c r="B118" s="62" t="s">
        <v>75</v>
      </c>
      <c r="C118" s="62"/>
      <c r="D118" s="62"/>
      <c r="E118" s="43"/>
      <c r="F118" s="42"/>
      <c r="G118" s="43"/>
      <c r="H118" s="42"/>
      <c r="I118" s="43"/>
      <c r="J118" s="42"/>
      <c r="K118" s="43"/>
      <c r="L118" s="42"/>
      <c r="M118" s="43"/>
      <c r="N118" s="42"/>
      <c r="O118" s="43"/>
      <c r="P118" s="42"/>
      <c r="Q118" s="43"/>
      <c r="R118" s="42"/>
      <c r="S118" s="43"/>
      <c r="T118" s="42"/>
      <c r="U118" s="43"/>
      <c r="V118" s="42"/>
      <c r="W118" s="43"/>
      <c r="X118" s="42"/>
      <c r="Y118" s="43"/>
      <c r="Z118" s="42"/>
      <c r="AA118" s="43"/>
      <c r="AB118" s="42"/>
      <c r="AC118" s="43"/>
      <c r="AD118" s="42"/>
      <c r="AE118" s="43"/>
      <c r="AF118" s="42"/>
      <c r="AG118" s="43"/>
      <c r="AH118" s="42"/>
      <c r="AI118" s="44"/>
      <c r="AJ118" s="58">
        <f t="shared" si="11"/>
        <v>0</v>
      </c>
      <c r="AK118" s="58"/>
      <c r="AL118" s="58"/>
    </row>
    <row r="119" spans="2:38" x14ac:dyDescent="0.3">
      <c r="B119" s="62" t="s">
        <v>76</v>
      </c>
      <c r="C119" s="62"/>
      <c r="D119" s="62"/>
      <c r="E119" s="43"/>
      <c r="F119" s="42"/>
      <c r="G119" s="43"/>
      <c r="H119" s="42"/>
      <c r="I119" s="43"/>
      <c r="J119" s="42"/>
      <c r="K119" s="43"/>
      <c r="L119" s="42"/>
      <c r="M119" s="43"/>
      <c r="N119" s="42"/>
      <c r="O119" s="43"/>
      <c r="P119" s="42"/>
      <c r="Q119" s="43"/>
      <c r="R119" s="42"/>
      <c r="S119" s="43"/>
      <c r="T119" s="42"/>
      <c r="U119" s="43"/>
      <c r="V119" s="42"/>
      <c r="W119" s="43"/>
      <c r="X119" s="42"/>
      <c r="Y119" s="43"/>
      <c r="Z119" s="42"/>
      <c r="AA119" s="43"/>
      <c r="AB119" s="42"/>
      <c r="AC119" s="43"/>
      <c r="AD119" s="42"/>
      <c r="AE119" s="43"/>
      <c r="AF119" s="42"/>
      <c r="AG119" s="43"/>
      <c r="AH119" s="42"/>
      <c r="AI119" s="44"/>
      <c r="AJ119" s="58">
        <f t="shared" si="11"/>
        <v>0</v>
      </c>
      <c r="AK119" s="58"/>
      <c r="AL119" s="58"/>
    </row>
    <row r="120" spans="2:38" x14ac:dyDescent="0.3">
      <c r="B120" s="62" t="s">
        <v>77</v>
      </c>
      <c r="C120" s="62"/>
      <c r="D120" s="62"/>
      <c r="E120" s="43"/>
      <c r="F120" s="42"/>
      <c r="G120" s="43"/>
      <c r="H120" s="42"/>
      <c r="I120" s="43"/>
      <c r="J120" s="42"/>
      <c r="K120" s="43"/>
      <c r="L120" s="42"/>
      <c r="M120" s="43"/>
      <c r="N120" s="42"/>
      <c r="O120" s="43"/>
      <c r="P120" s="42"/>
      <c r="Q120" s="43"/>
      <c r="R120" s="42"/>
      <c r="S120" s="43"/>
      <c r="T120" s="42"/>
      <c r="U120" s="43"/>
      <c r="V120" s="42"/>
      <c r="W120" s="43"/>
      <c r="X120" s="42"/>
      <c r="Y120" s="43"/>
      <c r="Z120" s="42"/>
      <c r="AA120" s="43"/>
      <c r="AB120" s="42"/>
      <c r="AC120" s="43"/>
      <c r="AD120" s="42"/>
      <c r="AE120" s="43"/>
      <c r="AF120" s="42"/>
      <c r="AG120" s="43"/>
      <c r="AH120" s="42"/>
      <c r="AI120" s="44"/>
      <c r="AJ120" s="58">
        <f t="shared" si="11"/>
        <v>0</v>
      </c>
      <c r="AK120" s="58"/>
      <c r="AL120" s="58"/>
    </row>
    <row r="121" spans="2:38" x14ac:dyDescent="0.3">
      <c r="B121" s="62" t="s">
        <v>78</v>
      </c>
      <c r="C121" s="62"/>
      <c r="D121" s="62"/>
      <c r="E121" s="43"/>
      <c r="F121" s="42"/>
      <c r="G121" s="43"/>
      <c r="H121" s="42"/>
      <c r="I121" s="43"/>
      <c r="J121" s="42"/>
      <c r="K121" s="43"/>
      <c r="L121" s="42"/>
      <c r="M121" s="43"/>
      <c r="N121" s="42"/>
      <c r="O121" s="43"/>
      <c r="P121" s="42"/>
      <c r="Q121" s="43"/>
      <c r="R121" s="42"/>
      <c r="S121" s="43"/>
      <c r="T121" s="42"/>
      <c r="U121" s="43"/>
      <c r="V121" s="42"/>
      <c r="W121" s="43"/>
      <c r="X121" s="42"/>
      <c r="Y121" s="43"/>
      <c r="Z121" s="42"/>
      <c r="AA121" s="43"/>
      <c r="AB121" s="42"/>
      <c r="AC121" s="43"/>
      <c r="AD121" s="42"/>
      <c r="AE121" s="43"/>
      <c r="AF121" s="42"/>
      <c r="AG121" s="43"/>
      <c r="AH121" s="42"/>
      <c r="AI121" s="44"/>
      <c r="AJ121" s="58">
        <f t="shared" si="11"/>
        <v>0</v>
      </c>
      <c r="AK121" s="58"/>
      <c r="AL121" s="58"/>
    </row>
    <row r="122" spans="2:38" x14ac:dyDescent="0.3">
      <c r="B122" s="62" t="s">
        <v>79</v>
      </c>
      <c r="C122" s="62"/>
      <c r="D122" s="62"/>
      <c r="E122" s="43"/>
      <c r="F122" s="42"/>
      <c r="G122" s="43"/>
      <c r="H122" s="42"/>
      <c r="I122" s="43"/>
      <c r="J122" s="42"/>
      <c r="K122" s="43"/>
      <c r="L122" s="42"/>
      <c r="M122" s="43"/>
      <c r="N122" s="42"/>
      <c r="O122" s="43"/>
      <c r="P122" s="42"/>
      <c r="Q122" s="43"/>
      <c r="R122" s="42"/>
      <c r="S122" s="43"/>
      <c r="T122" s="42"/>
      <c r="U122" s="43"/>
      <c r="V122" s="42"/>
      <c r="W122" s="43"/>
      <c r="X122" s="42"/>
      <c r="Y122" s="43"/>
      <c r="Z122" s="42"/>
      <c r="AA122" s="43"/>
      <c r="AB122" s="42"/>
      <c r="AC122" s="43"/>
      <c r="AD122" s="42"/>
      <c r="AE122" s="43"/>
      <c r="AF122" s="42"/>
      <c r="AG122" s="43"/>
      <c r="AH122" s="42"/>
      <c r="AI122" s="44"/>
      <c r="AJ122" s="58">
        <f>SUM(E122:AI122)</f>
        <v>0</v>
      </c>
      <c r="AK122" s="58"/>
      <c r="AL122" s="58"/>
    </row>
    <row r="123" spans="2:38" x14ac:dyDescent="0.3">
      <c r="B123" s="62" t="s">
        <v>80</v>
      </c>
      <c r="C123" s="62"/>
      <c r="D123" s="62"/>
      <c r="E123" s="43"/>
      <c r="F123" s="42"/>
      <c r="G123" s="43"/>
      <c r="H123" s="42"/>
      <c r="I123" s="43"/>
      <c r="J123" s="42"/>
      <c r="K123" s="43"/>
      <c r="L123" s="42"/>
      <c r="M123" s="43"/>
      <c r="N123" s="42"/>
      <c r="O123" s="43"/>
      <c r="P123" s="42"/>
      <c r="Q123" s="43"/>
      <c r="R123" s="42"/>
      <c r="S123" s="43"/>
      <c r="T123" s="42"/>
      <c r="U123" s="43"/>
      <c r="V123" s="42"/>
      <c r="W123" s="43"/>
      <c r="X123" s="42"/>
      <c r="Y123" s="43"/>
      <c r="Z123" s="42"/>
      <c r="AA123" s="43"/>
      <c r="AB123" s="42"/>
      <c r="AC123" s="43"/>
      <c r="AD123" s="42"/>
      <c r="AE123" s="43"/>
      <c r="AF123" s="42"/>
      <c r="AG123" s="43"/>
      <c r="AH123" s="42"/>
      <c r="AI123" s="44"/>
      <c r="AJ123" s="58">
        <f>SUM(E123:AI123)</f>
        <v>0</v>
      </c>
      <c r="AK123" s="58"/>
      <c r="AL123" s="58"/>
    </row>
    <row r="124" spans="2:38" x14ac:dyDescent="0.3">
      <c r="B124" s="62" t="s">
        <v>88</v>
      </c>
      <c r="C124" s="62"/>
      <c r="D124" s="62"/>
      <c r="E124" s="43"/>
      <c r="F124" s="42"/>
      <c r="G124" s="43"/>
      <c r="H124" s="42"/>
      <c r="I124" s="43"/>
      <c r="J124" s="42"/>
      <c r="K124" s="43"/>
      <c r="L124" s="42"/>
      <c r="M124" s="43"/>
      <c r="N124" s="42"/>
      <c r="O124" s="43"/>
      <c r="P124" s="42"/>
      <c r="Q124" s="43"/>
      <c r="R124" s="42"/>
      <c r="S124" s="43"/>
      <c r="T124" s="42"/>
      <c r="U124" s="43"/>
      <c r="V124" s="42"/>
      <c r="W124" s="43"/>
      <c r="X124" s="42"/>
      <c r="Y124" s="43"/>
      <c r="Z124" s="42"/>
      <c r="AA124" s="43"/>
      <c r="AB124" s="42"/>
      <c r="AC124" s="43"/>
      <c r="AD124" s="42"/>
      <c r="AE124" s="43"/>
      <c r="AF124" s="42"/>
      <c r="AG124" s="43"/>
      <c r="AH124" s="42"/>
      <c r="AI124" s="44"/>
      <c r="AJ124" s="58">
        <f t="shared" ref="AJ124" si="12">SUM(E124:AI124)</f>
        <v>0</v>
      </c>
      <c r="AK124" s="58"/>
      <c r="AL124" s="58"/>
    </row>
    <row r="125" spans="2:38" x14ac:dyDescent="0.3">
      <c r="B125" s="62" t="s">
        <v>100</v>
      </c>
      <c r="C125" s="62"/>
      <c r="D125" s="62"/>
      <c r="E125" s="43"/>
      <c r="F125" s="42"/>
      <c r="G125" s="43"/>
      <c r="H125" s="42"/>
      <c r="I125" s="43"/>
      <c r="J125" s="42"/>
      <c r="K125" s="43"/>
      <c r="L125" s="42"/>
      <c r="M125" s="43"/>
      <c r="N125" s="42"/>
      <c r="O125" s="43"/>
      <c r="P125" s="42"/>
      <c r="Q125" s="43"/>
      <c r="R125" s="42"/>
      <c r="S125" s="43"/>
      <c r="T125" s="42"/>
      <c r="U125" s="43"/>
      <c r="V125" s="42"/>
      <c r="W125" s="43"/>
      <c r="X125" s="42"/>
      <c r="Y125" s="43"/>
      <c r="Z125" s="42"/>
      <c r="AA125" s="43"/>
      <c r="AB125" s="42"/>
      <c r="AC125" s="43"/>
      <c r="AD125" s="42"/>
      <c r="AE125" s="43"/>
      <c r="AF125" s="42"/>
      <c r="AG125" s="43"/>
      <c r="AH125" s="42"/>
      <c r="AI125" s="44"/>
      <c r="AJ125" s="58">
        <f>SUM(E125:AI125)</f>
        <v>0</v>
      </c>
      <c r="AK125" s="58"/>
      <c r="AL125" s="58"/>
    </row>
    <row r="126" spans="2:38" x14ac:dyDescent="0.3">
      <c r="B126" s="62" t="s">
        <v>101</v>
      </c>
      <c r="C126" s="62"/>
      <c r="D126" s="62"/>
      <c r="E126" s="43"/>
      <c r="F126" s="42"/>
      <c r="G126" s="43"/>
      <c r="H126" s="42"/>
      <c r="I126" s="43"/>
      <c r="J126" s="42"/>
      <c r="K126" s="43"/>
      <c r="L126" s="42"/>
      <c r="M126" s="43"/>
      <c r="N126" s="42"/>
      <c r="O126" s="43"/>
      <c r="P126" s="42"/>
      <c r="Q126" s="43"/>
      <c r="R126" s="42"/>
      <c r="S126" s="43"/>
      <c r="T126" s="42"/>
      <c r="U126" s="43"/>
      <c r="V126" s="42"/>
      <c r="W126" s="43"/>
      <c r="X126" s="42"/>
      <c r="Y126" s="43"/>
      <c r="Z126" s="42"/>
      <c r="AA126" s="43"/>
      <c r="AB126" s="42"/>
      <c r="AC126" s="43"/>
      <c r="AD126" s="42"/>
      <c r="AE126" s="43"/>
      <c r="AF126" s="42"/>
      <c r="AG126" s="43"/>
      <c r="AH126" s="42"/>
      <c r="AI126" s="44"/>
      <c r="AJ126" s="58">
        <f>SUM(E126:AI126)</f>
        <v>0</v>
      </c>
      <c r="AK126" s="58"/>
      <c r="AL126" s="58"/>
    </row>
    <row r="127" spans="2:38" x14ac:dyDescent="0.3">
      <c r="B127" s="62" t="s">
        <v>102</v>
      </c>
      <c r="C127" s="62"/>
      <c r="D127" s="62"/>
      <c r="E127" s="43"/>
      <c r="F127" s="42"/>
      <c r="G127" s="43"/>
      <c r="H127" s="42"/>
      <c r="I127" s="43"/>
      <c r="J127" s="42"/>
      <c r="K127" s="43"/>
      <c r="L127" s="42"/>
      <c r="M127" s="43"/>
      <c r="N127" s="42"/>
      <c r="O127" s="43"/>
      <c r="P127" s="42"/>
      <c r="Q127" s="43"/>
      <c r="R127" s="42"/>
      <c r="S127" s="43"/>
      <c r="T127" s="42"/>
      <c r="U127" s="43"/>
      <c r="V127" s="42"/>
      <c r="W127" s="43"/>
      <c r="X127" s="42"/>
      <c r="Y127" s="43"/>
      <c r="Z127" s="42"/>
      <c r="AA127" s="43"/>
      <c r="AB127" s="42"/>
      <c r="AC127" s="43"/>
      <c r="AD127" s="42"/>
      <c r="AE127" s="43"/>
      <c r="AF127" s="42"/>
      <c r="AG127" s="43"/>
      <c r="AH127" s="42"/>
      <c r="AI127" s="44"/>
      <c r="AJ127" s="58">
        <f t="shared" ref="AJ127:AJ135" si="13">SUM(E127:AI127)</f>
        <v>0</v>
      </c>
      <c r="AK127" s="58"/>
      <c r="AL127" s="58"/>
    </row>
    <row r="128" spans="2:38" x14ac:dyDescent="0.3">
      <c r="B128" s="62" t="s">
        <v>103</v>
      </c>
      <c r="C128" s="62"/>
      <c r="D128" s="62"/>
      <c r="E128" s="43"/>
      <c r="F128" s="42"/>
      <c r="G128" s="43"/>
      <c r="H128" s="42"/>
      <c r="I128" s="43"/>
      <c r="J128" s="42"/>
      <c r="K128" s="43"/>
      <c r="L128" s="42"/>
      <c r="M128" s="43"/>
      <c r="N128" s="42"/>
      <c r="O128" s="43"/>
      <c r="P128" s="42"/>
      <c r="Q128" s="43"/>
      <c r="R128" s="42"/>
      <c r="S128" s="43"/>
      <c r="T128" s="42"/>
      <c r="U128" s="43"/>
      <c r="V128" s="42"/>
      <c r="W128" s="43"/>
      <c r="X128" s="42"/>
      <c r="Y128" s="43"/>
      <c r="Z128" s="42"/>
      <c r="AA128" s="43"/>
      <c r="AB128" s="42"/>
      <c r="AC128" s="43"/>
      <c r="AD128" s="42"/>
      <c r="AE128" s="43"/>
      <c r="AF128" s="42"/>
      <c r="AG128" s="43"/>
      <c r="AH128" s="42"/>
      <c r="AI128" s="44"/>
      <c r="AJ128" s="58">
        <f t="shared" si="13"/>
        <v>0</v>
      </c>
      <c r="AK128" s="58"/>
      <c r="AL128" s="58"/>
    </row>
    <row r="129" spans="2:38" x14ac:dyDescent="0.3">
      <c r="B129" s="4" t="s">
        <v>116</v>
      </c>
      <c r="C129" s="50"/>
      <c r="D129" s="50"/>
      <c r="E129" s="43"/>
      <c r="F129" s="42"/>
      <c r="G129" s="43"/>
      <c r="H129" s="42"/>
      <c r="I129" s="43"/>
      <c r="J129" s="42"/>
      <c r="K129" s="43"/>
      <c r="L129" s="42"/>
      <c r="M129" s="43"/>
      <c r="N129" s="42"/>
      <c r="O129" s="43"/>
      <c r="P129" s="42"/>
      <c r="Q129" s="43"/>
      <c r="R129" s="42"/>
      <c r="S129" s="43"/>
      <c r="T129" s="42"/>
      <c r="U129" s="43"/>
      <c r="V129" s="42"/>
      <c r="W129" s="43"/>
      <c r="X129" s="42"/>
      <c r="Y129" s="43"/>
      <c r="Z129" s="42"/>
      <c r="AA129" s="43"/>
      <c r="AB129" s="42"/>
      <c r="AC129" s="43"/>
      <c r="AD129" s="42"/>
      <c r="AE129" s="43"/>
      <c r="AF129" s="42"/>
      <c r="AG129" s="43"/>
      <c r="AH129" s="42"/>
      <c r="AI129" s="44"/>
      <c r="AJ129" s="58">
        <f t="shared" si="13"/>
        <v>0</v>
      </c>
      <c r="AK129" s="58"/>
      <c r="AL129" s="58"/>
    </row>
    <row r="130" spans="2:38" x14ac:dyDescent="0.3">
      <c r="B130" s="4" t="s">
        <v>117</v>
      </c>
      <c r="C130" s="50"/>
      <c r="D130" s="50"/>
      <c r="E130" s="43"/>
      <c r="F130" s="42"/>
      <c r="G130" s="43"/>
      <c r="H130" s="42"/>
      <c r="I130" s="43"/>
      <c r="J130" s="42"/>
      <c r="K130" s="43"/>
      <c r="L130" s="42"/>
      <c r="M130" s="43"/>
      <c r="N130" s="42"/>
      <c r="O130" s="43"/>
      <c r="P130" s="42"/>
      <c r="Q130" s="43"/>
      <c r="R130" s="42"/>
      <c r="S130" s="43"/>
      <c r="T130" s="42"/>
      <c r="U130" s="43"/>
      <c r="V130" s="42"/>
      <c r="W130" s="43"/>
      <c r="X130" s="42"/>
      <c r="Y130" s="43"/>
      <c r="Z130" s="42"/>
      <c r="AA130" s="43"/>
      <c r="AB130" s="42"/>
      <c r="AC130" s="43"/>
      <c r="AD130" s="42"/>
      <c r="AE130" s="43"/>
      <c r="AF130" s="42"/>
      <c r="AG130" s="43"/>
      <c r="AH130" s="42"/>
      <c r="AI130" s="44"/>
      <c r="AJ130" s="58">
        <f t="shared" si="13"/>
        <v>0</v>
      </c>
      <c r="AK130" s="58"/>
      <c r="AL130" s="58"/>
    </row>
    <row r="131" spans="2:38" x14ac:dyDescent="0.3">
      <c r="B131" s="4" t="s">
        <v>118</v>
      </c>
      <c r="C131" s="50"/>
      <c r="D131" s="50"/>
      <c r="E131" s="43"/>
      <c r="F131" s="42"/>
      <c r="G131" s="43"/>
      <c r="H131" s="42"/>
      <c r="I131" s="43"/>
      <c r="J131" s="42"/>
      <c r="K131" s="43"/>
      <c r="L131" s="42"/>
      <c r="M131" s="43"/>
      <c r="N131" s="42"/>
      <c r="O131" s="43"/>
      <c r="P131" s="42"/>
      <c r="Q131" s="43"/>
      <c r="R131" s="42"/>
      <c r="S131" s="43"/>
      <c r="T131" s="42"/>
      <c r="U131" s="43"/>
      <c r="V131" s="42"/>
      <c r="W131" s="43"/>
      <c r="X131" s="42"/>
      <c r="Y131" s="43"/>
      <c r="Z131" s="42"/>
      <c r="AA131" s="43"/>
      <c r="AB131" s="42"/>
      <c r="AC131" s="43"/>
      <c r="AD131" s="42"/>
      <c r="AE131" s="43"/>
      <c r="AF131" s="42"/>
      <c r="AG131" s="43"/>
      <c r="AH131" s="42"/>
      <c r="AI131" s="44"/>
      <c r="AJ131" s="58">
        <f t="shared" si="13"/>
        <v>0</v>
      </c>
      <c r="AK131" s="58"/>
      <c r="AL131" s="58"/>
    </row>
    <row r="132" spans="2:38" x14ac:dyDescent="0.3">
      <c r="B132" s="4" t="s">
        <v>127</v>
      </c>
      <c r="C132" s="50"/>
      <c r="D132" s="50"/>
      <c r="E132" s="43"/>
      <c r="F132" s="42"/>
      <c r="G132" s="43"/>
      <c r="H132" s="42"/>
      <c r="I132" s="43"/>
      <c r="J132" s="42"/>
      <c r="K132" s="43"/>
      <c r="L132" s="42"/>
      <c r="M132" s="43"/>
      <c r="N132" s="42"/>
      <c r="O132" s="43"/>
      <c r="P132" s="42"/>
      <c r="Q132" s="43"/>
      <c r="R132" s="42"/>
      <c r="S132" s="43"/>
      <c r="T132" s="42"/>
      <c r="U132" s="43"/>
      <c r="V132" s="42"/>
      <c r="W132" s="43"/>
      <c r="X132" s="42"/>
      <c r="Y132" s="43"/>
      <c r="Z132" s="42"/>
      <c r="AA132" s="43"/>
      <c r="AB132" s="42"/>
      <c r="AC132" s="43"/>
      <c r="AD132" s="42"/>
      <c r="AE132" s="43"/>
      <c r="AF132" s="42"/>
      <c r="AG132" s="43"/>
      <c r="AH132" s="42"/>
      <c r="AI132" s="44"/>
      <c r="AJ132" s="58">
        <f t="shared" si="13"/>
        <v>0</v>
      </c>
      <c r="AK132" s="58"/>
      <c r="AL132" s="58"/>
    </row>
    <row r="133" spans="2:38" x14ac:dyDescent="0.3">
      <c r="B133" s="4" t="s">
        <v>129</v>
      </c>
      <c r="C133" s="50"/>
      <c r="D133" s="50"/>
      <c r="E133" s="43"/>
      <c r="F133" s="42"/>
      <c r="G133" s="43"/>
      <c r="H133" s="42"/>
      <c r="I133" s="43"/>
      <c r="J133" s="42"/>
      <c r="K133" s="43"/>
      <c r="L133" s="42"/>
      <c r="M133" s="43"/>
      <c r="N133" s="42"/>
      <c r="O133" s="43"/>
      <c r="P133" s="42"/>
      <c r="Q133" s="43"/>
      <c r="R133" s="42"/>
      <c r="S133" s="43"/>
      <c r="T133" s="42"/>
      <c r="U133" s="43"/>
      <c r="V133" s="42"/>
      <c r="W133" s="43"/>
      <c r="X133" s="42"/>
      <c r="Y133" s="43"/>
      <c r="Z133" s="42"/>
      <c r="AA133" s="43"/>
      <c r="AB133" s="42"/>
      <c r="AC133" s="43"/>
      <c r="AD133" s="42"/>
      <c r="AE133" s="43"/>
      <c r="AF133" s="42"/>
      <c r="AG133" s="43"/>
      <c r="AH133" s="42"/>
      <c r="AI133" s="44"/>
      <c r="AJ133" s="58">
        <f t="shared" si="13"/>
        <v>0</v>
      </c>
      <c r="AK133" s="58"/>
      <c r="AL133" s="58"/>
    </row>
    <row r="134" spans="2:38" x14ac:dyDescent="0.3">
      <c r="B134" s="4" t="s">
        <v>130</v>
      </c>
      <c r="C134" s="50"/>
      <c r="D134" s="50"/>
      <c r="E134" s="43"/>
      <c r="F134" s="42"/>
      <c r="G134" s="43"/>
      <c r="H134" s="42"/>
      <c r="I134" s="43"/>
      <c r="J134" s="42"/>
      <c r="K134" s="43"/>
      <c r="L134" s="42"/>
      <c r="M134" s="43"/>
      <c r="N134" s="42"/>
      <c r="O134" s="43"/>
      <c r="P134" s="42"/>
      <c r="Q134" s="43"/>
      <c r="R134" s="42"/>
      <c r="S134" s="43"/>
      <c r="T134" s="42"/>
      <c r="U134" s="43"/>
      <c r="V134" s="42"/>
      <c r="W134" s="43"/>
      <c r="X134" s="42"/>
      <c r="Y134" s="43"/>
      <c r="Z134" s="42"/>
      <c r="AA134" s="43"/>
      <c r="AB134" s="42"/>
      <c r="AC134" s="43"/>
      <c r="AD134" s="42"/>
      <c r="AE134" s="43"/>
      <c r="AF134" s="42"/>
      <c r="AG134" s="43"/>
      <c r="AH134" s="42"/>
      <c r="AI134" s="44"/>
      <c r="AJ134" s="58">
        <f t="shared" si="13"/>
        <v>0</v>
      </c>
      <c r="AK134" s="58"/>
      <c r="AL134" s="58"/>
    </row>
    <row r="135" spans="2:38" x14ac:dyDescent="0.3">
      <c r="B135" s="4" t="s">
        <v>131</v>
      </c>
      <c r="C135" s="50"/>
      <c r="D135" s="50"/>
      <c r="E135" s="43"/>
      <c r="F135" s="42"/>
      <c r="G135" s="43"/>
      <c r="H135" s="42"/>
      <c r="I135" s="43"/>
      <c r="J135" s="42"/>
      <c r="K135" s="43"/>
      <c r="L135" s="42"/>
      <c r="M135" s="43"/>
      <c r="N135" s="42"/>
      <c r="O135" s="43"/>
      <c r="P135" s="42"/>
      <c r="Q135" s="43"/>
      <c r="R135" s="42"/>
      <c r="S135" s="43"/>
      <c r="T135" s="42"/>
      <c r="U135" s="43"/>
      <c r="V135" s="42"/>
      <c r="W135" s="43"/>
      <c r="X135" s="42"/>
      <c r="Y135" s="43"/>
      <c r="Z135" s="42"/>
      <c r="AA135" s="43"/>
      <c r="AB135" s="42"/>
      <c r="AC135" s="43"/>
      <c r="AD135" s="42"/>
      <c r="AE135" s="43"/>
      <c r="AF135" s="42"/>
      <c r="AG135" s="43"/>
      <c r="AH135" s="42"/>
      <c r="AI135" s="44"/>
      <c r="AJ135" s="58">
        <f t="shared" si="13"/>
        <v>0</v>
      </c>
      <c r="AK135" s="58"/>
      <c r="AL135" s="58"/>
    </row>
    <row r="136" spans="2:38" x14ac:dyDescent="0.3">
      <c r="C136" s="50"/>
      <c r="D136" s="50"/>
      <c r="E136" s="83"/>
      <c r="F136" s="84"/>
      <c r="G136" s="83"/>
      <c r="H136" s="84"/>
      <c r="I136" s="83"/>
      <c r="J136" s="84"/>
      <c r="K136" s="83"/>
      <c r="L136" s="84"/>
      <c r="M136" s="83"/>
      <c r="N136" s="84"/>
      <c r="O136" s="83"/>
      <c r="P136" s="84"/>
      <c r="Q136" s="83"/>
      <c r="R136" s="84"/>
      <c r="S136" s="83"/>
      <c r="T136" s="84"/>
      <c r="U136" s="83"/>
      <c r="V136" s="84"/>
      <c r="W136" s="83"/>
      <c r="X136" s="84"/>
      <c r="Y136" s="83"/>
      <c r="Z136" s="84"/>
      <c r="AA136" s="83"/>
      <c r="AB136" s="84"/>
      <c r="AC136" s="83"/>
      <c r="AD136" s="84"/>
      <c r="AE136" s="83"/>
      <c r="AF136" s="84"/>
      <c r="AG136" s="83"/>
      <c r="AH136" s="84"/>
      <c r="AI136" s="83"/>
      <c r="AJ136" s="51"/>
      <c r="AK136" s="51"/>
      <c r="AL136" s="51"/>
    </row>
    <row r="137" spans="2:38" x14ac:dyDescent="0.3">
      <c r="B137" s="41">
        <v>45352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H137" s="3"/>
      <c r="AI137" s="3"/>
      <c r="AJ137" s="3"/>
      <c r="AK137" s="3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2:38" x14ac:dyDescent="0.3">
      <c r="B139" s="34" t="s">
        <v>3</v>
      </c>
      <c r="C139" s="4"/>
      <c r="D139" s="4"/>
      <c r="E139" s="35">
        <f>+B137</f>
        <v>45352</v>
      </c>
      <c r="F139" s="35">
        <f>+E139+1</f>
        <v>45353</v>
      </c>
      <c r="G139" s="35">
        <f t="shared" ref="G139:AI139" si="14">+F139+1</f>
        <v>45354</v>
      </c>
      <c r="H139" s="35">
        <f t="shared" si="14"/>
        <v>45355</v>
      </c>
      <c r="I139" s="35">
        <f t="shared" si="14"/>
        <v>45356</v>
      </c>
      <c r="J139" s="35">
        <f t="shared" si="14"/>
        <v>45357</v>
      </c>
      <c r="K139" s="35">
        <f t="shared" si="14"/>
        <v>45358</v>
      </c>
      <c r="L139" s="35">
        <f t="shared" si="14"/>
        <v>45359</v>
      </c>
      <c r="M139" s="35">
        <f t="shared" si="14"/>
        <v>45360</v>
      </c>
      <c r="N139" s="35">
        <f t="shared" si="14"/>
        <v>45361</v>
      </c>
      <c r="O139" s="35">
        <f t="shared" si="14"/>
        <v>45362</v>
      </c>
      <c r="P139" s="35">
        <f t="shared" si="14"/>
        <v>45363</v>
      </c>
      <c r="Q139" s="35">
        <f t="shared" si="14"/>
        <v>45364</v>
      </c>
      <c r="R139" s="35">
        <f t="shared" si="14"/>
        <v>45365</v>
      </c>
      <c r="S139" s="35">
        <f t="shared" si="14"/>
        <v>45366</v>
      </c>
      <c r="T139" s="35">
        <f t="shared" si="14"/>
        <v>45367</v>
      </c>
      <c r="U139" s="35">
        <f t="shared" si="14"/>
        <v>45368</v>
      </c>
      <c r="V139" s="35">
        <f t="shared" si="14"/>
        <v>45369</v>
      </c>
      <c r="W139" s="35">
        <f t="shared" si="14"/>
        <v>45370</v>
      </c>
      <c r="X139" s="35">
        <f t="shared" si="14"/>
        <v>45371</v>
      </c>
      <c r="Y139" s="35">
        <f t="shared" si="14"/>
        <v>45372</v>
      </c>
      <c r="Z139" s="35">
        <f t="shared" si="14"/>
        <v>45373</v>
      </c>
      <c r="AA139" s="35">
        <f t="shared" si="14"/>
        <v>45374</v>
      </c>
      <c r="AB139" s="35">
        <f t="shared" si="14"/>
        <v>45375</v>
      </c>
      <c r="AC139" s="35">
        <f t="shared" si="14"/>
        <v>45376</v>
      </c>
      <c r="AD139" s="35">
        <f t="shared" si="14"/>
        <v>45377</v>
      </c>
      <c r="AE139" s="35">
        <f t="shared" si="14"/>
        <v>45378</v>
      </c>
      <c r="AF139" s="35">
        <f t="shared" si="14"/>
        <v>45379</v>
      </c>
      <c r="AG139" s="35">
        <f t="shared" si="14"/>
        <v>45380</v>
      </c>
      <c r="AH139" s="35">
        <f t="shared" si="14"/>
        <v>45381</v>
      </c>
      <c r="AI139" s="35">
        <f t="shared" si="14"/>
        <v>45382</v>
      </c>
      <c r="AJ139" s="67" t="s">
        <v>2</v>
      </c>
      <c r="AK139" s="68"/>
      <c r="AL139" s="68"/>
    </row>
    <row r="140" spans="2:38" x14ac:dyDescent="0.3">
      <c r="B140" s="66" t="s">
        <v>2</v>
      </c>
      <c r="C140" s="66"/>
      <c r="D140" s="6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69">
        <f>SUM(AJ141:AK193)</f>
        <v>0</v>
      </c>
      <c r="AK140" s="70"/>
      <c r="AL140" s="70"/>
    </row>
    <row r="141" spans="2:38" x14ac:dyDescent="0.3">
      <c r="B141" s="62" t="s">
        <v>37</v>
      </c>
      <c r="C141" s="62"/>
      <c r="D141" s="62"/>
      <c r="E141" s="43"/>
      <c r="F141" s="42"/>
      <c r="G141" s="43"/>
      <c r="H141" s="42"/>
      <c r="I141" s="43"/>
      <c r="J141" s="42"/>
      <c r="K141" s="43"/>
      <c r="L141" s="42"/>
      <c r="M141" s="43"/>
      <c r="N141" s="42"/>
      <c r="O141" s="43"/>
      <c r="P141" s="42"/>
      <c r="Q141" s="43"/>
      <c r="R141" s="42"/>
      <c r="S141" s="43"/>
      <c r="T141" s="42"/>
      <c r="U141" s="43"/>
      <c r="V141" s="42"/>
      <c r="W141" s="43"/>
      <c r="X141" s="42"/>
      <c r="Y141" s="43"/>
      <c r="Z141" s="42"/>
      <c r="AA141" s="43"/>
      <c r="AB141" s="42"/>
      <c r="AC141" s="43"/>
      <c r="AD141" s="42"/>
      <c r="AE141" s="43"/>
      <c r="AF141" s="42"/>
      <c r="AG141" s="43"/>
      <c r="AH141" s="42"/>
      <c r="AI141" s="44"/>
      <c r="AJ141" s="58">
        <f>SUM(E141:AI141)</f>
        <v>0</v>
      </c>
      <c r="AK141" s="58"/>
      <c r="AL141" s="58"/>
    </row>
    <row r="142" spans="2:38" x14ac:dyDescent="0.3">
      <c r="B142" s="62" t="s">
        <v>38</v>
      </c>
      <c r="C142" s="62"/>
      <c r="D142" s="62"/>
      <c r="E142" s="43"/>
      <c r="F142" s="42"/>
      <c r="G142" s="43"/>
      <c r="H142" s="42"/>
      <c r="I142" s="43"/>
      <c r="J142" s="42"/>
      <c r="K142" s="43"/>
      <c r="L142" s="42"/>
      <c r="M142" s="43"/>
      <c r="N142" s="42"/>
      <c r="O142" s="43"/>
      <c r="P142" s="42"/>
      <c r="Q142" s="43"/>
      <c r="R142" s="42"/>
      <c r="S142" s="43"/>
      <c r="T142" s="42"/>
      <c r="U142" s="43"/>
      <c r="V142" s="42"/>
      <c r="W142" s="43"/>
      <c r="X142" s="42"/>
      <c r="Y142" s="43"/>
      <c r="Z142" s="42"/>
      <c r="AA142" s="43"/>
      <c r="AB142" s="42"/>
      <c r="AC142" s="43"/>
      <c r="AD142" s="42"/>
      <c r="AE142" s="43"/>
      <c r="AF142" s="42"/>
      <c r="AG142" s="43"/>
      <c r="AH142" s="42"/>
      <c r="AI142" s="44"/>
      <c r="AJ142" s="58">
        <f t="shared" ref="AJ142:AJ153" si="15">SUM(E142:AI142)</f>
        <v>0</v>
      </c>
      <c r="AK142" s="58"/>
      <c r="AL142" s="58"/>
    </row>
    <row r="143" spans="2:38" x14ac:dyDescent="0.3">
      <c r="B143" s="62" t="s">
        <v>39</v>
      </c>
      <c r="C143" s="62"/>
      <c r="D143" s="62"/>
      <c r="E143" s="43"/>
      <c r="F143" s="42"/>
      <c r="G143" s="43"/>
      <c r="H143" s="42"/>
      <c r="I143" s="43"/>
      <c r="J143" s="42"/>
      <c r="K143" s="43"/>
      <c r="L143" s="42"/>
      <c r="M143" s="43"/>
      <c r="N143" s="42"/>
      <c r="O143" s="43"/>
      <c r="P143" s="42"/>
      <c r="Q143" s="43"/>
      <c r="R143" s="42"/>
      <c r="S143" s="43"/>
      <c r="T143" s="42"/>
      <c r="U143" s="43"/>
      <c r="V143" s="42"/>
      <c r="W143" s="43"/>
      <c r="X143" s="42"/>
      <c r="Y143" s="43"/>
      <c r="Z143" s="42"/>
      <c r="AA143" s="43"/>
      <c r="AB143" s="42"/>
      <c r="AC143" s="43"/>
      <c r="AD143" s="42"/>
      <c r="AE143" s="43"/>
      <c r="AF143" s="42"/>
      <c r="AG143" s="43"/>
      <c r="AH143" s="42"/>
      <c r="AI143" s="44"/>
      <c r="AJ143" s="58">
        <f t="shared" si="15"/>
        <v>0</v>
      </c>
      <c r="AK143" s="58"/>
      <c r="AL143" s="58"/>
    </row>
    <row r="144" spans="2:38" x14ac:dyDescent="0.3">
      <c r="B144" s="62" t="s">
        <v>40</v>
      </c>
      <c r="C144" s="62"/>
      <c r="D144" s="62"/>
      <c r="E144" s="43"/>
      <c r="F144" s="42"/>
      <c r="G144" s="43"/>
      <c r="H144" s="42"/>
      <c r="I144" s="43"/>
      <c r="J144" s="42"/>
      <c r="K144" s="43"/>
      <c r="L144" s="42"/>
      <c r="M144" s="43"/>
      <c r="N144" s="42"/>
      <c r="O144" s="43"/>
      <c r="P144" s="42"/>
      <c r="Q144" s="43"/>
      <c r="R144" s="42"/>
      <c r="S144" s="43"/>
      <c r="T144" s="42"/>
      <c r="U144" s="43"/>
      <c r="V144" s="42"/>
      <c r="W144" s="43"/>
      <c r="X144" s="42"/>
      <c r="Y144" s="43"/>
      <c r="Z144" s="42"/>
      <c r="AA144" s="43"/>
      <c r="AB144" s="42"/>
      <c r="AC144" s="43"/>
      <c r="AD144" s="42"/>
      <c r="AE144" s="43"/>
      <c r="AF144" s="42"/>
      <c r="AG144" s="43"/>
      <c r="AH144" s="42"/>
      <c r="AI144" s="44"/>
      <c r="AJ144" s="58">
        <f t="shared" si="15"/>
        <v>0</v>
      </c>
      <c r="AK144" s="58"/>
      <c r="AL144" s="58"/>
    </row>
    <row r="145" spans="2:38" x14ac:dyDescent="0.3">
      <c r="B145" s="62" t="s">
        <v>41</v>
      </c>
      <c r="C145" s="62"/>
      <c r="D145" s="62"/>
      <c r="E145" s="43"/>
      <c r="F145" s="42"/>
      <c r="G145" s="43"/>
      <c r="H145" s="42"/>
      <c r="I145" s="43"/>
      <c r="J145" s="42"/>
      <c r="K145" s="43"/>
      <c r="L145" s="42"/>
      <c r="M145" s="43"/>
      <c r="N145" s="42"/>
      <c r="O145" s="43"/>
      <c r="P145" s="42"/>
      <c r="Q145" s="43"/>
      <c r="R145" s="42"/>
      <c r="S145" s="43"/>
      <c r="T145" s="42"/>
      <c r="U145" s="43"/>
      <c r="V145" s="42"/>
      <c r="W145" s="43"/>
      <c r="X145" s="42"/>
      <c r="Y145" s="43"/>
      <c r="Z145" s="42"/>
      <c r="AA145" s="43"/>
      <c r="AB145" s="42"/>
      <c r="AC145" s="43"/>
      <c r="AD145" s="42"/>
      <c r="AE145" s="43"/>
      <c r="AF145" s="42"/>
      <c r="AG145" s="43"/>
      <c r="AH145" s="42"/>
      <c r="AI145" s="44"/>
      <c r="AJ145" s="58">
        <f t="shared" si="15"/>
        <v>0</v>
      </c>
      <c r="AK145" s="58"/>
      <c r="AL145" s="58"/>
    </row>
    <row r="146" spans="2:38" x14ac:dyDescent="0.3">
      <c r="B146" s="62" t="s">
        <v>42</v>
      </c>
      <c r="C146" s="62"/>
      <c r="D146" s="62"/>
      <c r="E146" s="43"/>
      <c r="F146" s="42"/>
      <c r="G146" s="43"/>
      <c r="H146" s="42"/>
      <c r="I146" s="43"/>
      <c r="J146" s="42"/>
      <c r="K146" s="43"/>
      <c r="L146" s="42"/>
      <c r="M146" s="43"/>
      <c r="N146" s="42"/>
      <c r="O146" s="43"/>
      <c r="P146" s="42"/>
      <c r="Q146" s="43"/>
      <c r="R146" s="42"/>
      <c r="S146" s="43"/>
      <c r="T146" s="42"/>
      <c r="U146" s="43"/>
      <c r="V146" s="42"/>
      <c r="W146" s="43"/>
      <c r="X146" s="42"/>
      <c r="Y146" s="43"/>
      <c r="Z146" s="42"/>
      <c r="AA146" s="43"/>
      <c r="AB146" s="42"/>
      <c r="AC146" s="43"/>
      <c r="AD146" s="42"/>
      <c r="AE146" s="43"/>
      <c r="AF146" s="42"/>
      <c r="AG146" s="43"/>
      <c r="AH146" s="42"/>
      <c r="AI146" s="44"/>
      <c r="AJ146" s="58">
        <f t="shared" si="15"/>
        <v>0</v>
      </c>
      <c r="AK146" s="58"/>
      <c r="AL146" s="58"/>
    </row>
    <row r="147" spans="2:38" x14ac:dyDescent="0.3">
      <c r="B147" s="62" t="s">
        <v>43</v>
      </c>
      <c r="C147" s="62"/>
      <c r="D147" s="62"/>
      <c r="E147" s="43"/>
      <c r="F147" s="42"/>
      <c r="G147" s="43"/>
      <c r="H147" s="42"/>
      <c r="I147" s="43"/>
      <c r="J147" s="42"/>
      <c r="K147" s="43"/>
      <c r="L147" s="42"/>
      <c r="M147" s="43"/>
      <c r="N147" s="42"/>
      <c r="O147" s="43"/>
      <c r="P147" s="42"/>
      <c r="Q147" s="43"/>
      <c r="R147" s="42"/>
      <c r="S147" s="43"/>
      <c r="T147" s="42"/>
      <c r="U147" s="43"/>
      <c r="V147" s="42"/>
      <c r="W147" s="43"/>
      <c r="X147" s="42"/>
      <c r="Y147" s="43"/>
      <c r="Z147" s="42"/>
      <c r="AA147" s="43"/>
      <c r="AB147" s="42"/>
      <c r="AC147" s="43"/>
      <c r="AD147" s="42"/>
      <c r="AE147" s="43"/>
      <c r="AF147" s="42"/>
      <c r="AG147" s="43"/>
      <c r="AH147" s="42"/>
      <c r="AI147" s="44"/>
      <c r="AJ147" s="58">
        <f t="shared" si="15"/>
        <v>0</v>
      </c>
      <c r="AK147" s="58"/>
      <c r="AL147" s="58"/>
    </row>
    <row r="148" spans="2:38" x14ac:dyDescent="0.3">
      <c r="B148" s="62" t="s">
        <v>44</v>
      </c>
      <c r="C148" s="62"/>
      <c r="D148" s="62"/>
      <c r="E148" s="43"/>
      <c r="F148" s="42"/>
      <c r="G148" s="43"/>
      <c r="H148" s="42"/>
      <c r="I148" s="43"/>
      <c r="J148" s="42"/>
      <c r="K148" s="43"/>
      <c r="L148" s="42"/>
      <c r="M148" s="43"/>
      <c r="N148" s="42"/>
      <c r="O148" s="43"/>
      <c r="P148" s="42"/>
      <c r="Q148" s="43"/>
      <c r="R148" s="42"/>
      <c r="S148" s="43"/>
      <c r="T148" s="42"/>
      <c r="U148" s="43"/>
      <c r="V148" s="42"/>
      <c r="W148" s="43"/>
      <c r="X148" s="42"/>
      <c r="Y148" s="43"/>
      <c r="Z148" s="42"/>
      <c r="AA148" s="43"/>
      <c r="AB148" s="42"/>
      <c r="AC148" s="43"/>
      <c r="AD148" s="42"/>
      <c r="AE148" s="43"/>
      <c r="AF148" s="42"/>
      <c r="AG148" s="43"/>
      <c r="AH148" s="42"/>
      <c r="AI148" s="44"/>
      <c r="AJ148" s="58">
        <f t="shared" si="15"/>
        <v>0</v>
      </c>
      <c r="AK148" s="58"/>
      <c r="AL148" s="58"/>
    </row>
    <row r="149" spans="2:38" x14ac:dyDescent="0.3">
      <c r="B149" s="62" t="s">
        <v>45</v>
      </c>
      <c r="C149" s="62"/>
      <c r="D149" s="62"/>
      <c r="E149" s="43"/>
      <c r="F149" s="42"/>
      <c r="G149" s="43"/>
      <c r="H149" s="42"/>
      <c r="I149" s="43"/>
      <c r="J149" s="42"/>
      <c r="K149" s="43"/>
      <c r="L149" s="42"/>
      <c r="M149" s="43"/>
      <c r="N149" s="42"/>
      <c r="O149" s="43"/>
      <c r="P149" s="42"/>
      <c r="Q149" s="43"/>
      <c r="R149" s="42"/>
      <c r="S149" s="43"/>
      <c r="T149" s="42"/>
      <c r="U149" s="43"/>
      <c r="V149" s="42"/>
      <c r="W149" s="43"/>
      <c r="X149" s="42"/>
      <c r="Y149" s="43"/>
      <c r="Z149" s="42"/>
      <c r="AA149" s="43"/>
      <c r="AB149" s="42"/>
      <c r="AC149" s="43"/>
      <c r="AD149" s="42"/>
      <c r="AE149" s="43"/>
      <c r="AF149" s="42"/>
      <c r="AG149" s="43"/>
      <c r="AH149" s="42"/>
      <c r="AI149" s="44"/>
      <c r="AJ149" s="58">
        <f t="shared" si="15"/>
        <v>0</v>
      </c>
      <c r="AK149" s="58"/>
      <c r="AL149" s="58"/>
    </row>
    <row r="150" spans="2:38" x14ac:dyDescent="0.3">
      <c r="B150" s="62" t="s">
        <v>46</v>
      </c>
      <c r="C150" s="62"/>
      <c r="D150" s="62"/>
      <c r="E150" s="43"/>
      <c r="F150" s="42"/>
      <c r="G150" s="43"/>
      <c r="H150" s="42"/>
      <c r="I150" s="43"/>
      <c r="J150" s="42"/>
      <c r="K150" s="43"/>
      <c r="L150" s="42"/>
      <c r="M150" s="43"/>
      <c r="N150" s="42"/>
      <c r="O150" s="43"/>
      <c r="P150" s="42"/>
      <c r="Q150" s="43"/>
      <c r="R150" s="42"/>
      <c r="S150" s="43"/>
      <c r="T150" s="42"/>
      <c r="U150" s="43"/>
      <c r="V150" s="42"/>
      <c r="W150" s="43"/>
      <c r="X150" s="42"/>
      <c r="Y150" s="43"/>
      <c r="Z150" s="42"/>
      <c r="AA150" s="43"/>
      <c r="AB150" s="42"/>
      <c r="AC150" s="43"/>
      <c r="AD150" s="42"/>
      <c r="AE150" s="43"/>
      <c r="AF150" s="42"/>
      <c r="AG150" s="43"/>
      <c r="AH150" s="42"/>
      <c r="AI150" s="44"/>
      <c r="AJ150" s="58">
        <f t="shared" si="15"/>
        <v>0</v>
      </c>
      <c r="AK150" s="58"/>
      <c r="AL150" s="58"/>
    </row>
    <row r="151" spans="2:38" x14ac:dyDescent="0.3">
      <c r="B151" s="62" t="s">
        <v>47</v>
      </c>
      <c r="C151" s="62"/>
      <c r="D151" s="62"/>
      <c r="E151" s="43"/>
      <c r="F151" s="42"/>
      <c r="G151" s="43"/>
      <c r="H151" s="42"/>
      <c r="I151" s="43"/>
      <c r="J151" s="42"/>
      <c r="K151" s="43"/>
      <c r="L151" s="42"/>
      <c r="M151" s="43"/>
      <c r="N151" s="42"/>
      <c r="O151" s="43"/>
      <c r="P151" s="42"/>
      <c r="Q151" s="43"/>
      <c r="R151" s="42"/>
      <c r="S151" s="43"/>
      <c r="T151" s="42"/>
      <c r="U151" s="43"/>
      <c r="V151" s="42"/>
      <c r="W151" s="43"/>
      <c r="X151" s="42"/>
      <c r="Y151" s="43"/>
      <c r="Z151" s="42"/>
      <c r="AA151" s="43"/>
      <c r="AB151" s="42"/>
      <c r="AC151" s="43"/>
      <c r="AD151" s="42"/>
      <c r="AE151" s="43"/>
      <c r="AF151" s="42"/>
      <c r="AG151" s="43"/>
      <c r="AH151" s="42"/>
      <c r="AI151" s="44"/>
      <c r="AJ151" s="58">
        <f t="shared" si="15"/>
        <v>0</v>
      </c>
      <c r="AK151" s="58"/>
      <c r="AL151" s="58"/>
    </row>
    <row r="152" spans="2:38" x14ac:dyDescent="0.3">
      <c r="B152" s="62" t="s">
        <v>48</v>
      </c>
      <c r="C152" s="62"/>
      <c r="D152" s="62"/>
      <c r="E152" s="43"/>
      <c r="F152" s="42"/>
      <c r="G152" s="43"/>
      <c r="H152" s="42"/>
      <c r="I152" s="43"/>
      <c r="J152" s="42"/>
      <c r="K152" s="43"/>
      <c r="L152" s="42"/>
      <c r="M152" s="43"/>
      <c r="N152" s="42"/>
      <c r="O152" s="43"/>
      <c r="P152" s="42"/>
      <c r="Q152" s="43"/>
      <c r="R152" s="42"/>
      <c r="S152" s="43"/>
      <c r="T152" s="42"/>
      <c r="U152" s="43"/>
      <c r="V152" s="42"/>
      <c r="W152" s="43"/>
      <c r="X152" s="42"/>
      <c r="Y152" s="43"/>
      <c r="Z152" s="42"/>
      <c r="AA152" s="43"/>
      <c r="AB152" s="42"/>
      <c r="AC152" s="43"/>
      <c r="AD152" s="42"/>
      <c r="AE152" s="43"/>
      <c r="AF152" s="42"/>
      <c r="AG152" s="43"/>
      <c r="AH152" s="42"/>
      <c r="AI152" s="44"/>
      <c r="AJ152" s="58">
        <f t="shared" si="15"/>
        <v>0</v>
      </c>
      <c r="AK152" s="58"/>
      <c r="AL152" s="58"/>
    </row>
    <row r="153" spans="2:38" x14ac:dyDescent="0.3">
      <c r="B153" s="62" t="s">
        <v>49</v>
      </c>
      <c r="C153" s="62"/>
      <c r="D153" s="62"/>
      <c r="E153" s="43"/>
      <c r="F153" s="42"/>
      <c r="G153" s="43"/>
      <c r="H153" s="42"/>
      <c r="I153" s="43"/>
      <c r="J153" s="42"/>
      <c r="K153" s="43"/>
      <c r="L153" s="42"/>
      <c r="M153" s="43"/>
      <c r="N153" s="42"/>
      <c r="O153" s="43"/>
      <c r="P153" s="42"/>
      <c r="Q153" s="43"/>
      <c r="R153" s="42"/>
      <c r="S153" s="43"/>
      <c r="T153" s="42"/>
      <c r="U153" s="43"/>
      <c r="V153" s="42"/>
      <c r="W153" s="43"/>
      <c r="X153" s="42"/>
      <c r="Y153" s="43"/>
      <c r="Z153" s="42"/>
      <c r="AA153" s="43"/>
      <c r="AB153" s="42"/>
      <c r="AC153" s="43"/>
      <c r="AD153" s="42"/>
      <c r="AE153" s="43"/>
      <c r="AF153" s="42"/>
      <c r="AG153" s="43"/>
      <c r="AH153" s="42"/>
      <c r="AI153" s="44"/>
      <c r="AJ153" s="58">
        <f t="shared" si="15"/>
        <v>0</v>
      </c>
      <c r="AK153" s="58"/>
      <c r="AL153" s="58"/>
    </row>
    <row r="154" spans="2:38" x14ac:dyDescent="0.3">
      <c r="B154" s="62" t="s">
        <v>50</v>
      </c>
      <c r="C154" s="62"/>
      <c r="D154" s="62"/>
      <c r="E154" s="43"/>
      <c r="F154" s="42"/>
      <c r="G154" s="43"/>
      <c r="H154" s="42"/>
      <c r="I154" s="43"/>
      <c r="J154" s="42"/>
      <c r="K154" s="43"/>
      <c r="L154" s="42"/>
      <c r="M154" s="43"/>
      <c r="N154" s="42"/>
      <c r="O154" s="43"/>
      <c r="P154" s="42"/>
      <c r="Q154" s="43"/>
      <c r="R154" s="42"/>
      <c r="S154" s="43"/>
      <c r="T154" s="42"/>
      <c r="U154" s="43"/>
      <c r="V154" s="42"/>
      <c r="W154" s="43"/>
      <c r="X154" s="42"/>
      <c r="Y154" s="43"/>
      <c r="Z154" s="42"/>
      <c r="AA154" s="43"/>
      <c r="AB154" s="42"/>
      <c r="AC154" s="43"/>
      <c r="AD154" s="42"/>
      <c r="AE154" s="43"/>
      <c r="AF154" s="42"/>
      <c r="AG154" s="43"/>
      <c r="AH154" s="42"/>
      <c r="AI154" s="44"/>
      <c r="AJ154" s="58">
        <f>SUM(E154:AI154)</f>
        <v>0</v>
      </c>
      <c r="AK154" s="58"/>
      <c r="AL154" s="58"/>
    </row>
    <row r="155" spans="2:38" x14ac:dyDescent="0.3">
      <c r="B155" s="62" t="s">
        <v>106</v>
      </c>
      <c r="C155" s="62"/>
      <c r="D155" s="62"/>
      <c r="E155" s="43"/>
      <c r="F155" s="42"/>
      <c r="G155" s="43"/>
      <c r="H155" s="42"/>
      <c r="I155" s="43"/>
      <c r="J155" s="42"/>
      <c r="K155" s="43"/>
      <c r="L155" s="42"/>
      <c r="M155" s="43"/>
      <c r="N155" s="42"/>
      <c r="O155" s="43"/>
      <c r="P155" s="42"/>
      <c r="Q155" s="43"/>
      <c r="R155" s="42"/>
      <c r="S155" s="43"/>
      <c r="T155" s="42"/>
      <c r="U155" s="43"/>
      <c r="V155" s="42"/>
      <c r="W155" s="43"/>
      <c r="X155" s="42"/>
      <c r="Y155" s="43"/>
      <c r="Z155" s="42"/>
      <c r="AA155" s="43"/>
      <c r="AB155" s="42"/>
      <c r="AC155" s="43"/>
      <c r="AD155" s="42"/>
      <c r="AE155" s="43"/>
      <c r="AF155" s="42"/>
      <c r="AG155" s="43"/>
      <c r="AH155" s="42"/>
      <c r="AI155" s="44"/>
      <c r="AJ155" s="58">
        <f t="shared" ref="AJ155:AJ157" si="16">SUM(E155:AI155)</f>
        <v>0</v>
      </c>
      <c r="AK155" s="58"/>
      <c r="AL155" s="58"/>
    </row>
    <row r="156" spans="2:38" x14ac:dyDescent="0.3">
      <c r="B156" s="62" t="s">
        <v>51</v>
      </c>
      <c r="C156" s="62"/>
      <c r="D156" s="62"/>
      <c r="E156" s="43"/>
      <c r="F156" s="42"/>
      <c r="G156" s="43"/>
      <c r="H156" s="42"/>
      <c r="I156" s="43"/>
      <c r="J156" s="42"/>
      <c r="K156" s="43"/>
      <c r="L156" s="42"/>
      <c r="M156" s="43"/>
      <c r="N156" s="42"/>
      <c r="O156" s="43"/>
      <c r="P156" s="42"/>
      <c r="Q156" s="43"/>
      <c r="R156" s="42"/>
      <c r="S156" s="43"/>
      <c r="T156" s="42"/>
      <c r="U156" s="43"/>
      <c r="V156" s="42"/>
      <c r="W156" s="43"/>
      <c r="X156" s="42"/>
      <c r="Y156" s="43"/>
      <c r="Z156" s="42"/>
      <c r="AA156" s="43"/>
      <c r="AB156" s="42"/>
      <c r="AC156" s="43"/>
      <c r="AD156" s="42"/>
      <c r="AE156" s="43"/>
      <c r="AF156" s="42"/>
      <c r="AG156" s="43"/>
      <c r="AH156" s="42"/>
      <c r="AI156" s="44"/>
      <c r="AJ156" s="58">
        <f t="shared" si="16"/>
        <v>0</v>
      </c>
      <c r="AK156" s="58"/>
      <c r="AL156" s="58"/>
    </row>
    <row r="157" spans="2:38" x14ac:dyDescent="0.3">
      <c r="B157" s="62" t="s">
        <v>52</v>
      </c>
      <c r="C157" s="62"/>
      <c r="D157" s="62"/>
      <c r="E157" s="43"/>
      <c r="F157" s="42"/>
      <c r="G157" s="43"/>
      <c r="H157" s="42"/>
      <c r="I157" s="43"/>
      <c r="J157" s="42"/>
      <c r="K157" s="43"/>
      <c r="L157" s="42"/>
      <c r="M157" s="43"/>
      <c r="N157" s="42"/>
      <c r="O157" s="43"/>
      <c r="P157" s="42"/>
      <c r="Q157" s="43"/>
      <c r="R157" s="42"/>
      <c r="S157" s="43"/>
      <c r="T157" s="42"/>
      <c r="U157" s="43"/>
      <c r="V157" s="42"/>
      <c r="W157" s="43"/>
      <c r="X157" s="42"/>
      <c r="Y157" s="43"/>
      <c r="Z157" s="42"/>
      <c r="AA157" s="43"/>
      <c r="AB157" s="42"/>
      <c r="AC157" s="43"/>
      <c r="AD157" s="42"/>
      <c r="AE157" s="43"/>
      <c r="AF157" s="42"/>
      <c r="AG157" s="43"/>
      <c r="AH157" s="42"/>
      <c r="AI157" s="44"/>
      <c r="AJ157" s="58">
        <f t="shared" si="16"/>
        <v>0</v>
      </c>
      <c r="AK157" s="58"/>
      <c r="AL157" s="58"/>
    </row>
    <row r="158" spans="2:38" x14ac:dyDescent="0.3">
      <c r="B158" s="62" t="s">
        <v>53</v>
      </c>
      <c r="C158" s="62"/>
      <c r="D158" s="62"/>
      <c r="E158" s="43"/>
      <c r="F158" s="42"/>
      <c r="G158" s="43"/>
      <c r="H158" s="42"/>
      <c r="I158" s="43"/>
      <c r="J158" s="42"/>
      <c r="K158" s="43"/>
      <c r="L158" s="42"/>
      <c r="M158" s="43"/>
      <c r="N158" s="42"/>
      <c r="O158" s="43"/>
      <c r="P158" s="42"/>
      <c r="Q158" s="43"/>
      <c r="R158" s="42"/>
      <c r="S158" s="43"/>
      <c r="T158" s="42"/>
      <c r="U158" s="43"/>
      <c r="V158" s="42"/>
      <c r="W158" s="43"/>
      <c r="X158" s="42"/>
      <c r="Y158" s="43"/>
      <c r="Z158" s="42"/>
      <c r="AA158" s="43"/>
      <c r="AB158" s="42"/>
      <c r="AC158" s="43"/>
      <c r="AD158" s="42"/>
      <c r="AE158" s="43"/>
      <c r="AF158" s="42"/>
      <c r="AG158" s="43"/>
      <c r="AH158" s="42"/>
      <c r="AI158" s="44"/>
      <c r="AJ158" s="58">
        <f>SUM(E158:AI158)</f>
        <v>0</v>
      </c>
      <c r="AK158" s="58"/>
      <c r="AL158" s="58"/>
    </row>
    <row r="159" spans="2:38" x14ac:dyDescent="0.3">
      <c r="B159" s="62" t="s">
        <v>54</v>
      </c>
      <c r="C159" s="62"/>
      <c r="D159" s="62"/>
      <c r="E159" s="43"/>
      <c r="F159" s="42"/>
      <c r="G159" s="43"/>
      <c r="H159" s="42"/>
      <c r="I159" s="43"/>
      <c r="J159" s="42"/>
      <c r="K159" s="43"/>
      <c r="L159" s="42"/>
      <c r="M159" s="43"/>
      <c r="N159" s="42"/>
      <c r="O159" s="43"/>
      <c r="P159" s="42"/>
      <c r="Q159" s="43"/>
      <c r="R159" s="42"/>
      <c r="S159" s="43"/>
      <c r="T159" s="42"/>
      <c r="U159" s="43"/>
      <c r="V159" s="42"/>
      <c r="W159" s="43"/>
      <c r="X159" s="42"/>
      <c r="Y159" s="43"/>
      <c r="Z159" s="42"/>
      <c r="AA159" s="43"/>
      <c r="AB159" s="42"/>
      <c r="AC159" s="43"/>
      <c r="AD159" s="42"/>
      <c r="AE159" s="43"/>
      <c r="AF159" s="42"/>
      <c r="AG159" s="43"/>
      <c r="AH159" s="42"/>
      <c r="AI159" s="44"/>
      <c r="AJ159" s="58">
        <f t="shared" ref="AJ159:AJ186" si="17">SUM(E159:AI159)</f>
        <v>0</v>
      </c>
      <c r="AK159" s="58"/>
      <c r="AL159" s="58"/>
    </row>
    <row r="160" spans="2:38" x14ac:dyDescent="0.3">
      <c r="B160" s="62" t="s">
        <v>55</v>
      </c>
      <c r="C160" s="62"/>
      <c r="D160" s="62"/>
      <c r="E160" s="43"/>
      <c r="F160" s="42"/>
      <c r="G160" s="43"/>
      <c r="H160" s="42"/>
      <c r="I160" s="43"/>
      <c r="J160" s="42"/>
      <c r="K160" s="43"/>
      <c r="L160" s="42"/>
      <c r="M160" s="43"/>
      <c r="N160" s="42"/>
      <c r="O160" s="43"/>
      <c r="P160" s="42"/>
      <c r="Q160" s="43"/>
      <c r="R160" s="42"/>
      <c r="S160" s="43"/>
      <c r="T160" s="42"/>
      <c r="U160" s="43"/>
      <c r="V160" s="42"/>
      <c r="W160" s="43"/>
      <c r="X160" s="42"/>
      <c r="Y160" s="43"/>
      <c r="Z160" s="42"/>
      <c r="AA160" s="43"/>
      <c r="AB160" s="42"/>
      <c r="AC160" s="43"/>
      <c r="AD160" s="42"/>
      <c r="AE160" s="43"/>
      <c r="AF160" s="42"/>
      <c r="AG160" s="43"/>
      <c r="AH160" s="42"/>
      <c r="AI160" s="44"/>
      <c r="AJ160" s="58">
        <f t="shared" si="17"/>
        <v>0</v>
      </c>
      <c r="AK160" s="58"/>
      <c r="AL160" s="58"/>
    </row>
    <row r="161" spans="2:38" x14ac:dyDescent="0.3">
      <c r="B161" s="62" t="s">
        <v>56</v>
      </c>
      <c r="C161" s="62"/>
      <c r="D161" s="62"/>
      <c r="E161" s="43"/>
      <c r="F161" s="42"/>
      <c r="G161" s="43"/>
      <c r="H161" s="42"/>
      <c r="I161" s="43"/>
      <c r="J161" s="42"/>
      <c r="K161" s="43"/>
      <c r="L161" s="42"/>
      <c r="M161" s="43"/>
      <c r="N161" s="42"/>
      <c r="O161" s="43"/>
      <c r="P161" s="42"/>
      <c r="Q161" s="43"/>
      <c r="R161" s="42"/>
      <c r="S161" s="43"/>
      <c r="T161" s="42"/>
      <c r="U161" s="43"/>
      <c r="V161" s="42"/>
      <c r="W161" s="43"/>
      <c r="X161" s="42"/>
      <c r="Y161" s="43"/>
      <c r="Z161" s="42"/>
      <c r="AA161" s="43"/>
      <c r="AB161" s="42"/>
      <c r="AC161" s="43"/>
      <c r="AD161" s="42"/>
      <c r="AE161" s="43"/>
      <c r="AF161" s="42"/>
      <c r="AG161" s="43"/>
      <c r="AH161" s="42"/>
      <c r="AI161" s="44"/>
      <c r="AJ161" s="58">
        <f t="shared" si="17"/>
        <v>0</v>
      </c>
      <c r="AK161" s="58"/>
      <c r="AL161" s="58"/>
    </row>
    <row r="162" spans="2:38" x14ac:dyDescent="0.3">
      <c r="B162" s="62" t="s">
        <v>110</v>
      </c>
      <c r="C162" s="62"/>
      <c r="D162" s="62"/>
      <c r="E162" s="43"/>
      <c r="F162" s="42"/>
      <c r="G162" s="43"/>
      <c r="H162" s="42"/>
      <c r="I162" s="43"/>
      <c r="J162" s="42"/>
      <c r="K162" s="43"/>
      <c r="L162" s="42"/>
      <c r="M162" s="43"/>
      <c r="N162" s="42"/>
      <c r="O162" s="43"/>
      <c r="P162" s="42"/>
      <c r="Q162" s="43"/>
      <c r="R162" s="42"/>
      <c r="S162" s="43"/>
      <c r="T162" s="42"/>
      <c r="U162" s="43"/>
      <c r="V162" s="42"/>
      <c r="W162" s="43"/>
      <c r="X162" s="42"/>
      <c r="Y162" s="43"/>
      <c r="Z162" s="42"/>
      <c r="AA162" s="43"/>
      <c r="AB162" s="42"/>
      <c r="AC162" s="43"/>
      <c r="AD162" s="42"/>
      <c r="AE162" s="43"/>
      <c r="AF162" s="42"/>
      <c r="AG162" s="43"/>
      <c r="AH162" s="42"/>
      <c r="AI162" s="44"/>
      <c r="AJ162" s="58">
        <f t="shared" si="17"/>
        <v>0</v>
      </c>
      <c r="AK162" s="58"/>
      <c r="AL162" s="58"/>
    </row>
    <row r="163" spans="2:38" x14ac:dyDescent="0.3">
      <c r="B163" s="62" t="s">
        <v>57</v>
      </c>
      <c r="C163" s="62"/>
      <c r="D163" s="62"/>
      <c r="E163" s="43"/>
      <c r="F163" s="42"/>
      <c r="G163" s="43"/>
      <c r="H163" s="42"/>
      <c r="I163" s="43"/>
      <c r="J163" s="42"/>
      <c r="K163" s="43"/>
      <c r="L163" s="42"/>
      <c r="M163" s="43"/>
      <c r="N163" s="42"/>
      <c r="O163" s="43"/>
      <c r="P163" s="42"/>
      <c r="Q163" s="43"/>
      <c r="R163" s="42"/>
      <c r="S163" s="43"/>
      <c r="T163" s="42"/>
      <c r="U163" s="43"/>
      <c r="V163" s="42"/>
      <c r="W163" s="43"/>
      <c r="X163" s="42"/>
      <c r="Y163" s="43"/>
      <c r="Z163" s="42"/>
      <c r="AA163" s="43"/>
      <c r="AB163" s="42"/>
      <c r="AC163" s="43"/>
      <c r="AD163" s="42"/>
      <c r="AE163" s="43"/>
      <c r="AF163" s="42"/>
      <c r="AG163" s="43"/>
      <c r="AH163" s="42"/>
      <c r="AI163" s="44"/>
      <c r="AJ163" s="58">
        <f t="shared" si="17"/>
        <v>0</v>
      </c>
      <c r="AK163" s="58"/>
      <c r="AL163" s="58"/>
    </row>
    <row r="164" spans="2:38" x14ac:dyDescent="0.3">
      <c r="B164" s="62" t="s">
        <v>58</v>
      </c>
      <c r="C164" s="62"/>
      <c r="D164" s="62"/>
      <c r="E164" s="43"/>
      <c r="F164" s="42"/>
      <c r="G164" s="43"/>
      <c r="H164" s="42"/>
      <c r="I164" s="43"/>
      <c r="J164" s="42"/>
      <c r="K164" s="43"/>
      <c r="L164" s="42"/>
      <c r="M164" s="43"/>
      <c r="N164" s="42"/>
      <c r="O164" s="43"/>
      <c r="P164" s="42"/>
      <c r="Q164" s="43"/>
      <c r="R164" s="42"/>
      <c r="S164" s="43"/>
      <c r="T164" s="42"/>
      <c r="U164" s="43"/>
      <c r="V164" s="42"/>
      <c r="W164" s="43"/>
      <c r="X164" s="42"/>
      <c r="Y164" s="43"/>
      <c r="Z164" s="42"/>
      <c r="AA164" s="43"/>
      <c r="AB164" s="42"/>
      <c r="AC164" s="43"/>
      <c r="AD164" s="42"/>
      <c r="AE164" s="43"/>
      <c r="AF164" s="42"/>
      <c r="AG164" s="43"/>
      <c r="AH164" s="42"/>
      <c r="AI164" s="44"/>
      <c r="AJ164" s="58">
        <f t="shared" si="17"/>
        <v>0</v>
      </c>
      <c r="AK164" s="58"/>
      <c r="AL164" s="58"/>
    </row>
    <row r="165" spans="2:38" x14ac:dyDescent="0.3">
      <c r="B165" s="62" t="s">
        <v>111</v>
      </c>
      <c r="C165" s="62"/>
      <c r="D165" s="62"/>
      <c r="E165" s="43"/>
      <c r="F165" s="42"/>
      <c r="G165" s="43"/>
      <c r="H165" s="42"/>
      <c r="I165" s="43"/>
      <c r="J165" s="42"/>
      <c r="K165" s="43"/>
      <c r="L165" s="42"/>
      <c r="M165" s="43"/>
      <c r="N165" s="42"/>
      <c r="O165" s="43"/>
      <c r="P165" s="42"/>
      <c r="Q165" s="43"/>
      <c r="R165" s="42"/>
      <c r="S165" s="43"/>
      <c r="T165" s="42"/>
      <c r="U165" s="43"/>
      <c r="V165" s="42"/>
      <c r="W165" s="43"/>
      <c r="X165" s="42"/>
      <c r="Y165" s="43"/>
      <c r="Z165" s="42"/>
      <c r="AA165" s="43"/>
      <c r="AB165" s="42"/>
      <c r="AC165" s="43"/>
      <c r="AD165" s="42"/>
      <c r="AE165" s="43"/>
      <c r="AF165" s="42"/>
      <c r="AG165" s="43"/>
      <c r="AH165" s="42"/>
      <c r="AI165" s="44"/>
      <c r="AJ165" s="58">
        <f t="shared" si="17"/>
        <v>0</v>
      </c>
      <c r="AK165" s="58"/>
      <c r="AL165" s="58"/>
    </row>
    <row r="166" spans="2:38" x14ac:dyDescent="0.3">
      <c r="B166" s="62" t="s">
        <v>59</v>
      </c>
      <c r="C166" s="62"/>
      <c r="D166" s="62"/>
      <c r="E166" s="43"/>
      <c r="F166" s="42"/>
      <c r="G166" s="43"/>
      <c r="H166" s="42"/>
      <c r="I166" s="43"/>
      <c r="J166" s="42"/>
      <c r="K166" s="43"/>
      <c r="L166" s="42"/>
      <c r="M166" s="43"/>
      <c r="N166" s="42"/>
      <c r="O166" s="43"/>
      <c r="P166" s="42"/>
      <c r="Q166" s="43"/>
      <c r="R166" s="42"/>
      <c r="S166" s="43"/>
      <c r="T166" s="42"/>
      <c r="U166" s="43"/>
      <c r="V166" s="42"/>
      <c r="W166" s="43"/>
      <c r="X166" s="42"/>
      <c r="Y166" s="43"/>
      <c r="Z166" s="42"/>
      <c r="AA166" s="43"/>
      <c r="AB166" s="42"/>
      <c r="AC166" s="43"/>
      <c r="AD166" s="42"/>
      <c r="AE166" s="43"/>
      <c r="AF166" s="42"/>
      <c r="AG166" s="43"/>
      <c r="AH166" s="42"/>
      <c r="AI166" s="44"/>
      <c r="AJ166" s="58">
        <f t="shared" si="17"/>
        <v>0</v>
      </c>
      <c r="AK166" s="58"/>
      <c r="AL166" s="58"/>
    </row>
    <row r="167" spans="2:38" x14ac:dyDescent="0.3">
      <c r="B167" s="62" t="s">
        <v>60</v>
      </c>
      <c r="C167" s="62"/>
      <c r="D167" s="62"/>
      <c r="E167" s="43"/>
      <c r="F167" s="42"/>
      <c r="G167" s="43"/>
      <c r="H167" s="42"/>
      <c r="I167" s="43"/>
      <c r="J167" s="42"/>
      <c r="K167" s="43"/>
      <c r="L167" s="42"/>
      <c r="M167" s="43"/>
      <c r="N167" s="42"/>
      <c r="O167" s="43"/>
      <c r="P167" s="42"/>
      <c r="Q167" s="43"/>
      <c r="R167" s="42"/>
      <c r="S167" s="43"/>
      <c r="T167" s="42"/>
      <c r="U167" s="43"/>
      <c r="V167" s="42"/>
      <c r="W167" s="43"/>
      <c r="X167" s="42"/>
      <c r="Y167" s="43"/>
      <c r="Z167" s="42"/>
      <c r="AA167" s="43"/>
      <c r="AB167" s="42"/>
      <c r="AC167" s="43"/>
      <c r="AD167" s="42"/>
      <c r="AE167" s="43"/>
      <c r="AF167" s="42"/>
      <c r="AG167" s="43"/>
      <c r="AH167" s="42"/>
      <c r="AI167" s="44"/>
      <c r="AJ167" s="58">
        <f t="shared" si="17"/>
        <v>0</v>
      </c>
      <c r="AK167" s="58"/>
      <c r="AL167" s="58"/>
    </row>
    <row r="168" spans="2:38" x14ac:dyDescent="0.3">
      <c r="B168" s="62" t="s">
        <v>61</v>
      </c>
      <c r="C168" s="62"/>
      <c r="D168" s="62"/>
      <c r="E168" s="43"/>
      <c r="F168" s="42"/>
      <c r="G168" s="43"/>
      <c r="H168" s="42"/>
      <c r="I168" s="43"/>
      <c r="J168" s="42"/>
      <c r="K168" s="43"/>
      <c r="L168" s="42"/>
      <c r="M168" s="43"/>
      <c r="N168" s="42"/>
      <c r="O168" s="43"/>
      <c r="P168" s="42"/>
      <c r="Q168" s="43"/>
      <c r="R168" s="42"/>
      <c r="S168" s="43"/>
      <c r="T168" s="42"/>
      <c r="U168" s="43"/>
      <c r="V168" s="42"/>
      <c r="W168" s="43"/>
      <c r="X168" s="42"/>
      <c r="Y168" s="43"/>
      <c r="Z168" s="42"/>
      <c r="AA168" s="43"/>
      <c r="AB168" s="42"/>
      <c r="AC168" s="43"/>
      <c r="AD168" s="42"/>
      <c r="AE168" s="43"/>
      <c r="AF168" s="42"/>
      <c r="AG168" s="43"/>
      <c r="AH168" s="42"/>
      <c r="AI168" s="44"/>
      <c r="AJ168" s="58">
        <f t="shared" si="17"/>
        <v>0</v>
      </c>
      <c r="AK168" s="58"/>
      <c r="AL168" s="58"/>
    </row>
    <row r="169" spans="2:38" x14ac:dyDescent="0.3">
      <c r="B169" s="62" t="s">
        <v>62</v>
      </c>
      <c r="C169" s="62"/>
      <c r="D169" s="62"/>
      <c r="E169" s="43"/>
      <c r="F169" s="42"/>
      <c r="G169" s="43"/>
      <c r="H169" s="42"/>
      <c r="I169" s="43"/>
      <c r="J169" s="42"/>
      <c r="K169" s="43"/>
      <c r="L169" s="42"/>
      <c r="M169" s="43"/>
      <c r="N169" s="42"/>
      <c r="O169" s="43"/>
      <c r="P169" s="42"/>
      <c r="Q169" s="43"/>
      <c r="R169" s="42"/>
      <c r="S169" s="43"/>
      <c r="T169" s="42"/>
      <c r="U169" s="43"/>
      <c r="V169" s="42"/>
      <c r="W169" s="43"/>
      <c r="X169" s="42"/>
      <c r="Y169" s="43"/>
      <c r="Z169" s="42"/>
      <c r="AA169" s="43"/>
      <c r="AB169" s="42"/>
      <c r="AC169" s="43"/>
      <c r="AD169" s="42"/>
      <c r="AE169" s="43"/>
      <c r="AF169" s="42"/>
      <c r="AG169" s="43"/>
      <c r="AH169" s="42"/>
      <c r="AI169" s="44"/>
      <c r="AJ169" s="58">
        <f t="shared" si="17"/>
        <v>0</v>
      </c>
      <c r="AK169" s="58"/>
      <c r="AL169" s="58"/>
    </row>
    <row r="170" spans="2:38" x14ac:dyDescent="0.3">
      <c r="B170" s="62" t="s">
        <v>63</v>
      </c>
      <c r="C170" s="62"/>
      <c r="D170" s="62"/>
      <c r="E170" s="43"/>
      <c r="F170" s="42"/>
      <c r="G170" s="43"/>
      <c r="H170" s="42"/>
      <c r="I170" s="43"/>
      <c r="J170" s="42"/>
      <c r="K170" s="43"/>
      <c r="L170" s="42"/>
      <c r="M170" s="43"/>
      <c r="N170" s="42"/>
      <c r="O170" s="43"/>
      <c r="P170" s="42"/>
      <c r="Q170" s="43"/>
      <c r="R170" s="42"/>
      <c r="S170" s="43"/>
      <c r="T170" s="42"/>
      <c r="U170" s="43"/>
      <c r="V170" s="42"/>
      <c r="W170" s="43"/>
      <c r="X170" s="42"/>
      <c r="Y170" s="43"/>
      <c r="Z170" s="42"/>
      <c r="AA170" s="43"/>
      <c r="AB170" s="42"/>
      <c r="AC170" s="43"/>
      <c r="AD170" s="42"/>
      <c r="AE170" s="43"/>
      <c r="AF170" s="42"/>
      <c r="AG170" s="43"/>
      <c r="AH170" s="42"/>
      <c r="AI170" s="44"/>
      <c r="AJ170" s="58">
        <f t="shared" si="17"/>
        <v>0</v>
      </c>
      <c r="AK170" s="58"/>
      <c r="AL170" s="58"/>
    </row>
    <row r="171" spans="2:38" x14ac:dyDescent="0.3">
      <c r="B171" s="62" t="s">
        <v>64</v>
      </c>
      <c r="C171" s="62"/>
      <c r="D171" s="62"/>
      <c r="E171" s="43"/>
      <c r="F171" s="42"/>
      <c r="G171" s="43"/>
      <c r="H171" s="42"/>
      <c r="I171" s="43"/>
      <c r="J171" s="42"/>
      <c r="K171" s="43"/>
      <c r="L171" s="42"/>
      <c r="M171" s="43"/>
      <c r="N171" s="42"/>
      <c r="O171" s="43"/>
      <c r="P171" s="42"/>
      <c r="Q171" s="43"/>
      <c r="R171" s="42"/>
      <c r="S171" s="43"/>
      <c r="T171" s="42"/>
      <c r="U171" s="43"/>
      <c r="V171" s="42"/>
      <c r="W171" s="43"/>
      <c r="X171" s="42"/>
      <c r="Y171" s="43"/>
      <c r="Z171" s="42"/>
      <c r="AA171" s="43"/>
      <c r="AB171" s="42"/>
      <c r="AC171" s="43"/>
      <c r="AD171" s="42"/>
      <c r="AE171" s="43"/>
      <c r="AF171" s="42"/>
      <c r="AG171" s="43"/>
      <c r="AH171" s="42"/>
      <c r="AI171" s="44"/>
      <c r="AJ171" s="58">
        <f t="shared" si="17"/>
        <v>0</v>
      </c>
      <c r="AK171" s="58"/>
      <c r="AL171" s="58"/>
    </row>
    <row r="172" spans="2:38" x14ac:dyDescent="0.3">
      <c r="B172" s="62" t="s">
        <v>105</v>
      </c>
      <c r="C172" s="62"/>
      <c r="D172" s="62"/>
      <c r="E172" s="43"/>
      <c r="F172" s="42"/>
      <c r="G172" s="43"/>
      <c r="H172" s="42"/>
      <c r="I172" s="43"/>
      <c r="J172" s="42"/>
      <c r="K172" s="43"/>
      <c r="L172" s="42"/>
      <c r="M172" s="43"/>
      <c r="N172" s="42"/>
      <c r="O172" s="43"/>
      <c r="P172" s="42"/>
      <c r="Q172" s="43"/>
      <c r="R172" s="42"/>
      <c r="S172" s="43"/>
      <c r="T172" s="42"/>
      <c r="U172" s="43"/>
      <c r="V172" s="42"/>
      <c r="W172" s="43"/>
      <c r="X172" s="42"/>
      <c r="Y172" s="43"/>
      <c r="Z172" s="42"/>
      <c r="AA172" s="43"/>
      <c r="AB172" s="42"/>
      <c r="AC172" s="43"/>
      <c r="AD172" s="42"/>
      <c r="AE172" s="43"/>
      <c r="AF172" s="42"/>
      <c r="AG172" s="43"/>
      <c r="AH172" s="42"/>
      <c r="AI172" s="44"/>
      <c r="AJ172" s="58">
        <f t="shared" si="17"/>
        <v>0</v>
      </c>
      <c r="AK172" s="58"/>
      <c r="AL172" s="58"/>
    </row>
    <row r="173" spans="2:38" x14ac:dyDescent="0.3">
      <c r="B173" s="62" t="s">
        <v>65</v>
      </c>
      <c r="C173" s="62"/>
      <c r="D173" s="62"/>
      <c r="E173" s="43"/>
      <c r="F173" s="42"/>
      <c r="G173" s="43"/>
      <c r="H173" s="42"/>
      <c r="I173" s="43"/>
      <c r="J173" s="42"/>
      <c r="K173" s="43"/>
      <c r="L173" s="42"/>
      <c r="M173" s="43"/>
      <c r="N173" s="42"/>
      <c r="O173" s="43"/>
      <c r="P173" s="42"/>
      <c r="Q173" s="43"/>
      <c r="R173" s="42"/>
      <c r="S173" s="43"/>
      <c r="T173" s="42"/>
      <c r="U173" s="43"/>
      <c r="V173" s="42"/>
      <c r="W173" s="43"/>
      <c r="X173" s="42"/>
      <c r="Y173" s="43"/>
      <c r="Z173" s="42"/>
      <c r="AA173" s="43"/>
      <c r="AB173" s="42"/>
      <c r="AC173" s="43"/>
      <c r="AD173" s="42"/>
      <c r="AE173" s="43"/>
      <c r="AF173" s="42"/>
      <c r="AG173" s="43"/>
      <c r="AH173" s="42"/>
      <c r="AI173" s="44"/>
      <c r="AJ173" s="58">
        <f t="shared" si="17"/>
        <v>0</v>
      </c>
      <c r="AK173" s="58"/>
      <c r="AL173" s="58"/>
    </row>
    <row r="174" spans="2:38" x14ac:dyDescent="0.3">
      <c r="B174" s="62" t="s">
        <v>66</v>
      </c>
      <c r="C174" s="62"/>
      <c r="D174" s="62"/>
      <c r="E174" s="43"/>
      <c r="F174" s="42"/>
      <c r="G174" s="43"/>
      <c r="H174" s="42"/>
      <c r="I174" s="43"/>
      <c r="J174" s="42"/>
      <c r="K174" s="43"/>
      <c r="L174" s="42"/>
      <c r="M174" s="43"/>
      <c r="N174" s="42"/>
      <c r="O174" s="43"/>
      <c r="P174" s="42"/>
      <c r="Q174" s="43"/>
      <c r="R174" s="42"/>
      <c r="S174" s="43"/>
      <c r="T174" s="42"/>
      <c r="U174" s="43"/>
      <c r="V174" s="42"/>
      <c r="W174" s="43"/>
      <c r="X174" s="42"/>
      <c r="Y174" s="43"/>
      <c r="Z174" s="42"/>
      <c r="AA174" s="43"/>
      <c r="AB174" s="42"/>
      <c r="AC174" s="43"/>
      <c r="AD174" s="42"/>
      <c r="AE174" s="43"/>
      <c r="AF174" s="42"/>
      <c r="AG174" s="43"/>
      <c r="AH174" s="42"/>
      <c r="AI174" s="44"/>
      <c r="AJ174" s="58">
        <f t="shared" si="17"/>
        <v>0</v>
      </c>
      <c r="AK174" s="58"/>
      <c r="AL174" s="58"/>
    </row>
    <row r="175" spans="2:38" x14ac:dyDescent="0.3">
      <c r="B175" s="62" t="s">
        <v>67</v>
      </c>
      <c r="C175" s="62"/>
      <c r="D175" s="62"/>
      <c r="E175" s="43"/>
      <c r="F175" s="42"/>
      <c r="G175" s="43"/>
      <c r="H175" s="42"/>
      <c r="I175" s="43"/>
      <c r="J175" s="42"/>
      <c r="K175" s="43"/>
      <c r="L175" s="42"/>
      <c r="M175" s="43"/>
      <c r="N175" s="42"/>
      <c r="O175" s="43"/>
      <c r="P175" s="42"/>
      <c r="Q175" s="43"/>
      <c r="R175" s="42"/>
      <c r="S175" s="43"/>
      <c r="T175" s="42"/>
      <c r="U175" s="43"/>
      <c r="V175" s="42"/>
      <c r="W175" s="43"/>
      <c r="X175" s="42"/>
      <c r="Y175" s="43"/>
      <c r="Z175" s="42"/>
      <c r="AA175" s="43"/>
      <c r="AB175" s="42"/>
      <c r="AC175" s="43"/>
      <c r="AD175" s="42"/>
      <c r="AE175" s="43"/>
      <c r="AF175" s="42"/>
      <c r="AG175" s="43"/>
      <c r="AH175" s="42"/>
      <c r="AI175" s="44"/>
      <c r="AJ175" s="58">
        <f t="shared" si="17"/>
        <v>0</v>
      </c>
      <c r="AK175" s="58"/>
      <c r="AL175" s="58"/>
    </row>
    <row r="176" spans="2:38" x14ac:dyDescent="0.3">
      <c r="B176" s="62" t="s">
        <v>68</v>
      </c>
      <c r="C176" s="62"/>
      <c r="D176" s="62"/>
      <c r="E176" s="43"/>
      <c r="F176" s="42"/>
      <c r="G176" s="43"/>
      <c r="H176" s="42"/>
      <c r="I176" s="43"/>
      <c r="J176" s="42"/>
      <c r="K176" s="43"/>
      <c r="L176" s="42"/>
      <c r="M176" s="43"/>
      <c r="N176" s="42"/>
      <c r="O176" s="43"/>
      <c r="P176" s="42"/>
      <c r="Q176" s="43"/>
      <c r="R176" s="42"/>
      <c r="S176" s="43"/>
      <c r="T176" s="42"/>
      <c r="U176" s="43"/>
      <c r="V176" s="42"/>
      <c r="W176" s="43"/>
      <c r="X176" s="42"/>
      <c r="Y176" s="43"/>
      <c r="Z176" s="42"/>
      <c r="AA176" s="43"/>
      <c r="AB176" s="42"/>
      <c r="AC176" s="43"/>
      <c r="AD176" s="42"/>
      <c r="AE176" s="43"/>
      <c r="AF176" s="42"/>
      <c r="AG176" s="43"/>
      <c r="AH176" s="42"/>
      <c r="AI176" s="44"/>
      <c r="AJ176" s="58">
        <f t="shared" si="17"/>
        <v>0</v>
      </c>
      <c r="AK176" s="58"/>
      <c r="AL176" s="58"/>
    </row>
    <row r="177" spans="2:38" x14ac:dyDescent="0.3">
      <c r="B177" s="62" t="s">
        <v>69</v>
      </c>
      <c r="C177" s="62"/>
      <c r="D177" s="62"/>
      <c r="E177" s="43"/>
      <c r="F177" s="42"/>
      <c r="G177" s="43"/>
      <c r="H177" s="42"/>
      <c r="I177" s="43"/>
      <c r="J177" s="42"/>
      <c r="K177" s="43"/>
      <c r="L177" s="42"/>
      <c r="M177" s="43"/>
      <c r="N177" s="42"/>
      <c r="O177" s="43"/>
      <c r="P177" s="42"/>
      <c r="Q177" s="43"/>
      <c r="R177" s="42"/>
      <c r="S177" s="43"/>
      <c r="T177" s="42"/>
      <c r="U177" s="43"/>
      <c r="V177" s="42"/>
      <c r="W177" s="43"/>
      <c r="X177" s="42"/>
      <c r="Y177" s="43"/>
      <c r="Z177" s="42"/>
      <c r="AA177" s="43"/>
      <c r="AB177" s="42"/>
      <c r="AC177" s="43"/>
      <c r="AD177" s="42"/>
      <c r="AE177" s="43"/>
      <c r="AF177" s="42"/>
      <c r="AG177" s="43"/>
      <c r="AH177" s="42"/>
      <c r="AI177" s="44"/>
      <c r="AJ177" s="58">
        <f t="shared" si="17"/>
        <v>0</v>
      </c>
      <c r="AK177" s="58"/>
      <c r="AL177" s="58"/>
    </row>
    <row r="178" spans="2:38" x14ac:dyDescent="0.3">
      <c r="B178" s="62" t="s">
        <v>70</v>
      </c>
      <c r="C178" s="62"/>
      <c r="D178" s="62"/>
      <c r="E178" s="43"/>
      <c r="F178" s="42"/>
      <c r="G178" s="43"/>
      <c r="H178" s="42"/>
      <c r="I178" s="43"/>
      <c r="J178" s="42"/>
      <c r="K178" s="43"/>
      <c r="L178" s="42"/>
      <c r="M178" s="43"/>
      <c r="N178" s="42"/>
      <c r="O178" s="43"/>
      <c r="P178" s="42"/>
      <c r="Q178" s="43"/>
      <c r="R178" s="42"/>
      <c r="S178" s="43"/>
      <c r="T178" s="42"/>
      <c r="U178" s="43"/>
      <c r="V178" s="42"/>
      <c r="W178" s="43"/>
      <c r="X178" s="42"/>
      <c r="Y178" s="43"/>
      <c r="Z178" s="42"/>
      <c r="AA178" s="43"/>
      <c r="AB178" s="42"/>
      <c r="AC178" s="43"/>
      <c r="AD178" s="42"/>
      <c r="AE178" s="43"/>
      <c r="AF178" s="42"/>
      <c r="AG178" s="43"/>
      <c r="AH178" s="42"/>
      <c r="AI178" s="44"/>
      <c r="AJ178" s="58">
        <f t="shared" si="17"/>
        <v>0</v>
      </c>
      <c r="AK178" s="58"/>
      <c r="AL178" s="58"/>
    </row>
    <row r="179" spans="2:38" x14ac:dyDescent="0.3">
      <c r="B179" s="62" t="s">
        <v>71</v>
      </c>
      <c r="C179" s="62"/>
      <c r="D179" s="62"/>
      <c r="E179" s="43"/>
      <c r="F179" s="42"/>
      <c r="G179" s="43"/>
      <c r="H179" s="42"/>
      <c r="I179" s="43"/>
      <c r="J179" s="42"/>
      <c r="K179" s="43"/>
      <c r="L179" s="42"/>
      <c r="M179" s="43"/>
      <c r="N179" s="42"/>
      <c r="O179" s="43"/>
      <c r="P179" s="42"/>
      <c r="Q179" s="43"/>
      <c r="R179" s="42"/>
      <c r="S179" s="43"/>
      <c r="T179" s="42"/>
      <c r="U179" s="43"/>
      <c r="V179" s="42"/>
      <c r="W179" s="43"/>
      <c r="X179" s="42"/>
      <c r="Y179" s="43"/>
      <c r="Z179" s="42"/>
      <c r="AA179" s="43"/>
      <c r="AB179" s="42"/>
      <c r="AC179" s="43"/>
      <c r="AD179" s="42"/>
      <c r="AE179" s="43"/>
      <c r="AF179" s="42"/>
      <c r="AG179" s="43"/>
      <c r="AH179" s="42"/>
      <c r="AI179" s="44"/>
      <c r="AJ179" s="58">
        <f t="shared" si="17"/>
        <v>0</v>
      </c>
      <c r="AK179" s="58"/>
      <c r="AL179" s="58"/>
    </row>
    <row r="180" spans="2:38" x14ac:dyDescent="0.3">
      <c r="B180" s="62" t="s">
        <v>72</v>
      </c>
      <c r="C180" s="62"/>
      <c r="D180" s="62"/>
      <c r="E180" s="43"/>
      <c r="F180" s="42"/>
      <c r="G180" s="43"/>
      <c r="H180" s="42"/>
      <c r="I180" s="43"/>
      <c r="J180" s="42"/>
      <c r="K180" s="43"/>
      <c r="L180" s="42"/>
      <c r="M180" s="43"/>
      <c r="N180" s="42"/>
      <c r="O180" s="43"/>
      <c r="P180" s="42"/>
      <c r="Q180" s="43"/>
      <c r="R180" s="42"/>
      <c r="S180" s="43"/>
      <c r="T180" s="42"/>
      <c r="U180" s="43"/>
      <c r="V180" s="42"/>
      <c r="W180" s="43"/>
      <c r="X180" s="42"/>
      <c r="Y180" s="43"/>
      <c r="Z180" s="42"/>
      <c r="AA180" s="43"/>
      <c r="AB180" s="42"/>
      <c r="AC180" s="43"/>
      <c r="AD180" s="42"/>
      <c r="AE180" s="43"/>
      <c r="AF180" s="42"/>
      <c r="AG180" s="43"/>
      <c r="AH180" s="42"/>
      <c r="AI180" s="44"/>
      <c r="AJ180" s="58">
        <f t="shared" si="17"/>
        <v>0</v>
      </c>
      <c r="AK180" s="58"/>
      <c r="AL180" s="58"/>
    </row>
    <row r="181" spans="2:38" x14ac:dyDescent="0.3">
      <c r="B181" s="62" t="s">
        <v>73</v>
      </c>
      <c r="C181" s="62"/>
      <c r="D181" s="62"/>
      <c r="E181" s="43"/>
      <c r="F181" s="42"/>
      <c r="G181" s="43"/>
      <c r="H181" s="42"/>
      <c r="I181" s="43"/>
      <c r="J181" s="42"/>
      <c r="K181" s="43"/>
      <c r="L181" s="42"/>
      <c r="M181" s="43"/>
      <c r="N181" s="42"/>
      <c r="O181" s="43"/>
      <c r="P181" s="42"/>
      <c r="Q181" s="43"/>
      <c r="R181" s="42"/>
      <c r="S181" s="43"/>
      <c r="T181" s="42"/>
      <c r="U181" s="43"/>
      <c r="V181" s="42"/>
      <c r="W181" s="43"/>
      <c r="X181" s="42"/>
      <c r="Y181" s="43"/>
      <c r="Z181" s="42"/>
      <c r="AA181" s="43"/>
      <c r="AB181" s="42"/>
      <c r="AC181" s="43"/>
      <c r="AD181" s="42"/>
      <c r="AE181" s="43"/>
      <c r="AF181" s="42"/>
      <c r="AG181" s="43"/>
      <c r="AH181" s="42"/>
      <c r="AI181" s="44"/>
      <c r="AJ181" s="58">
        <f t="shared" si="17"/>
        <v>0</v>
      </c>
      <c r="AK181" s="58"/>
      <c r="AL181" s="58"/>
    </row>
    <row r="182" spans="2:38" x14ac:dyDescent="0.3">
      <c r="B182" s="62" t="s">
        <v>74</v>
      </c>
      <c r="C182" s="62"/>
      <c r="D182" s="62"/>
      <c r="E182" s="43"/>
      <c r="F182" s="42"/>
      <c r="G182" s="43"/>
      <c r="H182" s="42"/>
      <c r="I182" s="43"/>
      <c r="J182" s="42"/>
      <c r="K182" s="43"/>
      <c r="L182" s="42"/>
      <c r="M182" s="43"/>
      <c r="N182" s="42"/>
      <c r="O182" s="43"/>
      <c r="P182" s="42"/>
      <c r="Q182" s="43"/>
      <c r="R182" s="42"/>
      <c r="S182" s="43"/>
      <c r="T182" s="42"/>
      <c r="U182" s="43"/>
      <c r="V182" s="42"/>
      <c r="W182" s="43"/>
      <c r="X182" s="42"/>
      <c r="Y182" s="43"/>
      <c r="Z182" s="42"/>
      <c r="AA182" s="43"/>
      <c r="AB182" s="42"/>
      <c r="AC182" s="43"/>
      <c r="AD182" s="42"/>
      <c r="AE182" s="43"/>
      <c r="AF182" s="42"/>
      <c r="AG182" s="43"/>
      <c r="AH182" s="42"/>
      <c r="AI182" s="44"/>
      <c r="AJ182" s="58">
        <f t="shared" si="17"/>
        <v>0</v>
      </c>
      <c r="AK182" s="58"/>
      <c r="AL182" s="58"/>
    </row>
    <row r="183" spans="2:38" x14ac:dyDescent="0.3">
      <c r="B183" s="62" t="s">
        <v>75</v>
      </c>
      <c r="C183" s="62"/>
      <c r="D183" s="62"/>
      <c r="E183" s="43"/>
      <c r="F183" s="42"/>
      <c r="G183" s="43"/>
      <c r="H183" s="42"/>
      <c r="I183" s="43"/>
      <c r="J183" s="42"/>
      <c r="K183" s="43"/>
      <c r="L183" s="42"/>
      <c r="M183" s="43"/>
      <c r="N183" s="42"/>
      <c r="O183" s="43"/>
      <c r="P183" s="42"/>
      <c r="Q183" s="43"/>
      <c r="R183" s="42"/>
      <c r="S183" s="43"/>
      <c r="T183" s="42"/>
      <c r="U183" s="43"/>
      <c r="V183" s="42"/>
      <c r="W183" s="43"/>
      <c r="X183" s="42"/>
      <c r="Y183" s="43"/>
      <c r="Z183" s="42"/>
      <c r="AA183" s="43"/>
      <c r="AB183" s="42"/>
      <c r="AC183" s="43"/>
      <c r="AD183" s="42"/>
      <c r="AE183" s="43"/>
      <c r="AF183" s="42"/>
      <c r="AG183" s="43"/>
      <c r="AH183" s="42"/>
      <c r="AI183" s="44"/>
      <c r="AJ183" s="58">
        <f t="shared" si="17"/>
        <v>0</v>
      </c>
      <c r="AK183" s="58"/>
      <c r="AL183" s="58"/>
    </row>
    <row r="184" spans="2:38" x14ac:dyDescent="0.3">
      <c r="B184" s="62" t="s">
        <v>76</v>
      </c>
      <c r="C184" s="62"/>
      <c r="D184" s="62"/>
      <c r="E184" s="43"/>
      <c r="F184" s="42"/>
      <c r="G184" s="43"/>
      <c r="H184" s="42"/>
      <c r="I184" s="43"/>
      <c r="J184" s="42"/>
      <c r="K184" s="43"/>
      <c r="L184" s="42"/>
      <c r="M184" s="43"/>
      <c r="N184" s="42"/>
      <c r="O184" s="43"/>
      <c r="P184" s="42"/>
      <c r="Q184" s="43"/>
      <c r="R184" s="42"/>
      <c r="S184" s="43"/>
      <c r="T184" s="42"/>
      <c r="U184" s="43"/>
      <c r="V184" s="42"/>
      <c r="W184" s="43"/>
      <c r="X184" s="42"/>
      <c r="Y184" s="43"/>
      <c r="Z184" s="42"/>
      <c r="AA184" s="43"/>
      <c r="AB184" s="42"/>
      <c r="AC184" s="43"/>
      <c r="AD184" s="42"/>
      <c r="AE184" s="43"/>
      <c r="AF184" s="42"/>
      <c r="AG184" s="43"/>
      <c r="AH184" s="42"/>
      <c r="AI184" s="44"/>
      <c r="AJ184" s="58">
        <f t="shared" si="17"/>
        <v>0</v>
      </c>
      <c r="AK184" s="58"/>
      <c r="AL184" s="58"/>
    </row>
    <row r="185" spans="2:38" x14ac:dyDescent="0.3">
      <c r="B185" s="62" t="s">
        <v>77</v>
      </c>
      <c r="C185" s="62"/>
      <c r="D185" s="62"/>
      <c r="E185" s="43"/>
      <c r="F185" s="42"/>
      <c r="G185" s="43"/>
      <c r="H185" s="42"/>
      <c r="I185" s="43"/>
      <c r="J185" s="42"/>
      <c r="K185" s="43"/>
      <c r="L185" s="42"/>
      <c r="M185" s="43"/>
      <c r="N185" s="42"/>
      <c r="O185" s="43"/>
      <c r="P185" s="42"/>
      <c r="Q185" s="43"/>
      <c r="R185" s="42"/>
      <c r="S185" s="43"/>
      <c r="T185" s="42"/>
      <c r="U185" s="43"/>
      <c r="V185" s="42"/>
      <c r="W185" s="43"/>
      <c r="X185" s="42"/>
      <c r="Y185" s="43"/>
      <c r="Z185" s="42"/>
      <c r="AA185" s="43"/>
      <c r="AB185" s="42"/>
      <c r="AC185" s="43"/>
      <c r="AD185" s="42"/>
      <c r="AE185" s="43"/>
      <c r="AF185" s="42"/>
      <c r="AG185" s="43"/>
      <c r="AH185" s="42"/>
      <c r="AI185" s="44"/>
      <c r="AJ185" s="58">
        <f t="shared" si="17"/>
        <v>0</v>
      </c>
      <c r="AK185" s="58"/>
      <c r="AL185" s="58"/>
    </row>
    <row r="186" spans="2:38" x14ac:dyDescent="0.3">
      <c r="B186" s="62" t="s">
        <v>78</v>
      </c>
      <c r="C186" s="62"/>
      <c r="D186" s="62"/>
      <c r="E186" s="43"/>
      <c r="F186" s="42"/>
      <c r="G186" s="43"/>
      <c r="H186" s="42"/>
      <c r="I186" s="43"/>
      <c r="J186" s="42"/>
      <c r="K186" s="43"/>
      <c r="L186" s="42"/>
      <c r="M186" s="43"/>
      <c r="N186" s="42"/>
      <c r="O186" s="43"/>
      <c r="P186" s="42"/>
      <c r="Q186" s="43"/>
      <c r="R186" s="42"/>
      <c r="S186" s="43"/>
      <c r="T186" s="42"/>
      <c r="U186" s="43"/>
      <c r="V186" s="42"/>
      <c r="W186" s="43"/>
      <c r="X186" s="42"/>
      <c r="Y186" s="43"/>
      <c r="Z186" s="42"/>
      <c r="AA186" s="43"/>
      <c r="AB186" s="42"/>
      <c r="AC186" s="43"/>
      <c r="AD186" s="42"/>
      <c r="AE186" s="43"/>
      <c r="AF186" s="42"/>
      <c r="AG186" s="43"/>
      <c r="AH186" s="42"/>
      <c r="AI186" s="44"/>
      <c r="AJ186" s="58">
        <f t="shared" si="17"/>
        <v>0</v>
      </c>
      <c r="AK186" s="58"/>
      <c r="AL186" s="58"/>
    </row>
    <row r="187" spans="2:38" x14ac:dyDescent="0.3">
      <c r="B187" s="62" t="s">
        <v>79</v>
      </c>
      <c r="C187" s="62"/>
      <c r="D187" s="62"/>
      <c r="E187" s="43"/>
      <c r="F187" s="42"/>
      <c r="G187" s="43"/>
      <c r="H187" s="42"/>
      <c r="I187" s="43"/>
      <c r="J187" s="42"/>
      <c r="K187" s="43"/>
      <c r="L187" s="42"/>
      <c r="M187" s="43"/>
      <c r="N187" s="42"/>
      <c r="O187" s="43"/>
      <c r="P187" s="42"/>
      <c r="Q187" s="43"/>
      <c r="R187" s="42"/>
      <c r="S187" s="43"/>
      <c r="T187" s="42"/>
      <c r="U187" s="43"/>
      <c r="V187" s="42"/>
      <c r="W187" s="43"/>
      <c r="X187" s="42"/>
      <c r="Y187" s="43"/>
      <c r="Z187" s="42"/>
      <c r="AA187" s="43"/>
      <c r="AB187" s="42"/>
      <c r="AC187" s="43"/>
      <c r="AD187" s="42"/>
      <c r="AE187" s="43"/>
      <c r="AF187" s="42"/>
      <c r="AG187" s="43"/>
      <c r="AH187" s="42"/>
      <c r="AI187" s="44"/>
      <c r="AJ187" s="58">
        <f>SUM(E187:AI187)</f>
        <v>0</v>
      </c>
      <c r="AK187" s="58"/>
      <c r="AL187" s="58"/>
    </row>
    <row r="188" spans="2:38" x14ac:dyDescent="0.3">
      <c r="B188" s="62" t="s">
        <v>80</v>
      </c>
      <c r="C188" s="62"/>
      <c r="D188" s="62"/>
      <c r="E188" s="43"/>
      <c r="F188" s="42"/>
      <c r="G188" s="43"/>
      <c r="H188" s="42"/>
      <c r="I188" s="43"/>
      <c r="J188" s="42"/>
      <c r="K188" s="43"/>
      <c r="L188" s="42"/>
      <c r="M188" s="43"/>
      <c r="N188" s="42"/>
      <c r="O188" s="43"/>
      <c r="P188" s="42"/>
      <c r="Q188" s="43"/>
      <c r="R188" s="42"/>
      <c r="S188" s="43"/>
      <c r="T188" s="42"/>
      <c r="U188" s="43"/>
      <c r="V188" s="42"/>
      <c r="W188" s="43"/>
      <c r="X188" s="42"/>
      <c r="Y188" s="43"/>
      <c r="Z188" s="42"/>
      <c r="AA188" s="43"/>
      <c r="AB188" s="42"/>
      <c r="AC188" s="43"/>
      <c r="AD188" s="42"/>
      <c r="AE188" s="43"/>
      <c r="AF188" s="42"/>
      <c r="AG188" s="43"/>
      <c r="AH188" s="42"/>
      <c r="AI188" s="44"/>
      <c r="AJ188" s="58">
        <f>SUM(E188:AI188)</f>
        <v>0</v>
      </c>
      <c r="AK188" s="58"/>
      <c r="AL188" s="58"/>
    </row>
    <row r="189" spans="2:38" x14ac:dyDescent="0.3">
      <c r="B189" s="62" t="s">
        <v>88</v>
      </c>
      <c r="C189" s="62"/>
      <c r="D189" s="62"/>
      <c r="E189" s="43"/>
      <c r="F189" s="42"/>
      <c r="G189" s="43"/>
      <c r="H189" s="42"/>
      <c r="I189" s="43"/>
      <c r="J189" s="42"/>
      <c r="K189" s="43"/>
      <c r="L189" s="42"/>
      <c r="M189" s="43"/>
      <c r="N189" s="42"/>
      <c r="O189" s="43"/>
      <c r="P189" s="42"/>
      <c r="Q189" s="43"/>
      <c r="R189" s="42"/>
      <c r="S189" s="43"/>
      <c r="T189" s="42"/>
      <c r="U189" s="43"/>
      <c r="V189" s="42"/>
      <c r="W189" s="43"/>
      <c r="X189" s="42"/>
      <c r="Y189" s="43"/>
      <c r="Z189" s="42"/>
      <c r="AA189" s="43"/>
      <c r="AB189" s="42"/>
      <c r="AC189" s="43"/>
      <c r="AD189" s="42"/>
      <c r="AE189" s="43"/>
      <c r="AF189" s="42"/>
      <c r="AG189" s="43"/>
      <c r="AH189" s="42"/>
      <c r="AI189" s="44"/>
      <c r="AJ189" s="58">
        <f t="shared" ref="AJ189" si="18">SUM(E189:AI189)</f>
        <v>0</v>
      </c>
      <c r="AK189" s="58"/>
      <c r="AL189" s="58"/>
    </row>
    <row r="190" spans="2:38" x14ac:dyDescent="0.3">
      <c r="B190" s="62" t="s">
        <v>104</v>
      </c>
      <c r="C190" s="62"/>
      <c r="D190" s="62"/>
      <c r="E190" s="43"/>
      <c r="F190" s="42"/>
      <c r="G190" s="43"/>
      <c r="H190" s="42"/>
      <c r="I190" s="43"/>
      <c r="J190" s="42"/>
      <c r="K190" s="43"/>
      <c r="L190" s="42"/>
      <c r="M190" s="43"/>
      <c r="N190" s="42"/>
      <c r="O190" s="43"/>
      <c r="P190" s="42"/>
      <c r="Q190" s="43"/>
      <c r="R190" s="42"/>
      <c r="S190" s="43"/>
      <c r="T190" s="42"/>
      <c r="U190" s="43"/>
      <c r="V190" s="42"/>
      <c r="W190" s="43"/>
      <c r="X190" s="42"/>
      <c r="Y190" s="43"/>
      <c r="Z190" s="42"/>
      <c r="AA190" s="43"/>
      <c r="AB190" s="42"/>
      <c r="AC190" s="43"/>
      <c r="AD190" s="42"/>
      <c r="AE190" s="43"/>
      <c r="AF190" s="42"/>
      <c r="AG190" s="43"/>
      <c r="AH190" s="42"/>
      <c r="AI190" s="44"/>
      <c r="AJ190" s="58">
        <f>SUM(E190:AI190)</f>
        <v>0</v>
      </c>
      <c r="AK190" s="58"/>
      <c r="AL190" s="58"/>
    </row>
    <row r="191" spans="2:38" x14ac:dyDescent="0.3">
      <c r="B191" s="62" t="s">
        <v>101</v>
      </c>
      <c r="C191" s="62"/>
      <c r="D191" s="62"/>
      <c r="E191" s="43"/>
      <c r="F191" s="42"/>
      <c r="G191" s="43"/>
      <c r="H191" s="42"/>
      <c r="I191" s="43"/>
      <c r="J191" s="42"/>
      <c r="K191" s="43"/>
      <c r="L191" s="42"/>
      <c r="M191" s="43"/>
      <c r="N191" s="42"/>
      <c r="O191" s="43"/>
      <c r="P191" s="42"/>
      <c r="Q191" s="43"/>
      <c r="R191" s="42"/>
      <c r="S191" s="43"/>
      <c r="T191" s="42"/>
      <c r="U191" s="43"/>
      <c r="V191" s="42"/>
      <c r="W191" s="43"/>
      <c r="X191" s="42"/>
      <c r="Y191" s="43"/>
      <c r="Z191" s="42"/>
      <c r="AA191" s="43"/>
      <c r="AB191" s="42"/>
      <c r="AC191" s="43"/>
      <c r="AD191" s="42"/>
      <c r="AE191" s="43"/>
      <c r="AF191" s="42"/>
      <c r="AG191" s="43"/>
      <c r="AH191" s="42"/>
      <c r="AI191" s="44"/>
      <c r="AJ191" s="58">
        <f>SUM(E191:AI191)</f>
        <v>0</v>
      </c>
      <c r="AK191" s="58"/>
      <c r="AL191" s="58"/>
    </row>
    <row r="192" spans="2:38" x14ac:dyDescent="0.3">
      <c r="B192" s="62" t="s">
        <v>102</v>
      </c>
      <c r="C192" s="62"/>
      <c r="D192" s="62"/>
      <c r="E192" s="43"/>
      <c r="F192" s="42"/>
      <c r="G192" s="43"/>
      <c r="H192" s="42"/>
      <c r="I192" s="43"/>
      <c r="J192" s="42"/>
      <c r="K192" s="43"/>
      <c r="L192" s="42"/>
      <c r="M192" s="43"/>
      <c r="N192" s="42"/>
      <c r="O192" s="43"/>
      <c r="P192" s="42"/>
      <c r="Q192" s="43"/>
      <c r="R192" s="42"/>
      <c r="S192" s="43"/>
      <c r="T192" s="42"/>
      <c r="U192" s="43"/>
      <c r="V192" s="42"/>
      <c r="W192" s="43"/>
      <c r="X192" s="42"/>
      <c r="Y192" s="43"/>
      <c r="Z192" s="42"/>
      <c r="AA192" s="43"/>
      <c r="AB192" s="42"/>
      <c r="AC192" s="43"/>
      <c r="AD192" s="42"/>
      <c r="AE192" s="43"/>
      <c r="AF192" s="42"/>
      <c r="AG192" s="43"/>
      <c r="AH192" s="42"/>
      <c r="AI192" s="44"/>
      <c r="AJ192" s="58">
        <f t="shared" ref="AJ192:AJ200" si="19">SUM(E192:AI192)</f>
        <v>0</v>
      </c>
      <c r="AK192" s="58"/>
      <c r="AL192" s="58"/>
    </row>
    <row r="193" spans="2:39" x14ac:dyDescent="0.3">
      <c r="B193" s="62" t="s">
        <v>103</v>
      </c>
      <c r="C193" s="62"/>
      <c r="D193" s="62"/>
      <c r="E193" s="43"/>
      <c r="F193" s="42"/>
      <c r="G193" s="43"/>
      <c r="H193" s="42"/>
      <c r="I193" s="43"/>
      <c r="J193" s="42"/>
      <c r="K193" s="43"/>
      <c r="L193" s="42"/>
      <c r="M193" s="43"/>
      <c r="N193" s="42"/>
      <c r="O193" s="43"/>
      <c r="P193" s="42"/>
      <c r="Q193" s="43"/>
      <c r="R193" s="42"/>
      <c r="S193" s="43"/>
      <c r="T193" s="42"/>
      <c r="U193" s="43"/>
      <c r="V193" s="42"/>
      <c r="W193" s="43"/>
      <c r="X193" s="42"/>
      <c r="Y193" s="43"/>
      <c r="Z193" s="42"/>
      <c r="AA193" s="43"/>
      <c r="AB193" s="42"/>
      <c r="AC193" s="43"/>
      <c r="AD193" s="42"/>
      <c r="AE193" s="43"/>
      <c r="AF193" s="42"/>
      <c r="AG193" s="43"/>
      <c r="AH193" s="42"/>
      <c r="AI193" s="44"/>
      <c r="AJ193" s="58">
        <f t="shared" si="19"/>
        <v>0</v>
      </c>
      <c r="AK193" s="58"/>
      <c r="AL193" s="58"/>
    </row>
    <row r="194" spans="2:39" x14ac:dyDescent="0.3">
      <c r="B194" s="4" t="s">
        <v>116</v>
      </c>
      <c r="C194" s="50"/>
      <c r="D194" s="50"/>
      <c r="E194" s="43"/>
      <c r="F194" s="42"/>
      <c r="G194" s="43"/>
      <c r="H194" s="42"/>
      <c r="I194" s="43"/>
      <c r="J194" s="42"/>
      <c r="K194" s="43"/>
      <c r="L194" s="42"/>
      <c r="M194" s="43"/>
      <c r="N194" s="42"/>
      <c r="O194" s="43"/>
      <c r="P194" s="42"/>
      <c r="Q194" s="43"/>
      <c r="R194" s="42"/>
      <c r="S194" s="43"/>
      <c r="T194" s="42"/>
      <c r="U194" s="43"/>
      <c r="V194" s="42"/>
      <c r="W194" s="43"/>
      <c r="X194" s="42"/>
      <c r="Y194" s="43"/>
      <c r="Z194" s="42"/>
      <c r="AA194" s="43"/>
      <c r="AB194" s="42"/>
      <c r="AC194" s="43"/>
      <c r="AD194" s="42"/>
      <c r="AE194" s="43"/>
      <c r="AF194" s="42"/>
      <c r="AG194" s="43"/>
      <c r="AH194" s="42"/>
      <c r="AI194" s="44"/>
      <c r="AJ194" s="58">
        <f t="shared" si="19"/>
        <v>0</v>
      </c>
      <c r="AK194" s="58"/>
      <c r="AL194" s="58"/>
    </row>
    <row r="195" spans="2:39" x14ac:dyDescent="0.3">
      <c r="B195" s="4" t="s">
        <v>117</v>
      </c>
      <c r="C195" s="50"/>
      <c r="D195" s="50"/>
      <c r="E195" s="43"/>
      <c r="F195" s="42"/>
      <c r="G195" s="43"/>
      <c r="H195" s="42"/>
      <c r="I195" s="43"/>
      <c r="J195" s="42"/>
      <c r="K195" s="43"/>
      <c r="L195" s="42"/>
      <c r="M195" s="43"/>
      <c r="N195" s="42"/>
      <c r="O195" s="43"/>
      <c r="P195" s="42"/>
      <c r="Q195" s="43"/>
      <c r="R195" s="42"/>
      <c r="S195" s="43"/>
      <c r="T195" s="42"/>
      <c r="U195" s="43"/>
      <c r="V195" s="42"/>
      <c r="W195" s="43"/>
      <c r="X195" s="42"/>
      <c r="Y195" s="43"/>
      <c r="Z195" s="42"/>
      <c r="AA195" s="43"/>
      <c r="AB195" s="42"/>
      <c r="AC195" s="43"/>
      <c r="AD195" s="42"/>
      <c r="AE195" s="43"/>
      <c r="AF195" s="42"/>
      <c r="AG195" s="43"/>
      <c r="AH195" s="42"/>
      <c r="AI195" s="44"/>
      <c r="AJ195" s="58">
        <f t="shared" si="19"/>
        <v>0</v>
      </c>
      <c r="AK195" s="58"/>
      <c r="AL195" s="58"/>
    </row>
    <row r="196" spans="2:39" x14ac:dyDescent="0.3">
      <c r="B196" s="4" t="s">
        <v>118</v>
      </c>
      <c r="C196" s="50"/>
      <c r="D196" s="50"/>
      <c r="E196" s="43"/>
      <c r="F196" s="42"/>
      <c r="G196" s="43"/>
      <c r="H196" s="42"/>
      <c r="I196" s="43"/>
      <c r="J196" s="42"/>
      <c r="K196" s="43"/>
      <c r="L196" s="42"/>
      <c r="M196" s="43"/>
      <c r="N196" s="42"/>
      <c r="O196" s="43"/>
      <c r="P196" s="42"/>
      <c r="Q196" s="43"/>
      <c r="R196" s="42"/>
      <c r="S196" s="43"/>
      <c r="T196" s="42"/>
      <c r="U196" s="43"/>
      <c r="V196" s="42"/>
      <c r="W196" s="43"/>
      <c r="X196" s="42"/>
      <c r="Y196" s="43"/>
      <c r="Z196" s="42"/>
      <c r="AA196" s="43"/>
      <c r="AB196" s="42"/>
      <c r="AC196" s="43"/>
      <c r="AD196" s="42"/>
      <c r="AE196" s="43"/>
      <c r="AF196" s="42"/>
      <c r="AG196" s="43"/>
      <c r="AH196" s="42"/>
      <c r="AI196" s="44"/>
      <c r="AJ196" s="58">
        <f t="shared" si="19"/>
        <v>0</v>
      </c>
      <c r="AK196" s="58"/>
      <c r="AL196" s="58"/>
    </row>
    <row r="197" spans="2:39" x14ac:dyDescent="0.3">
      <c r="B197" s="4" t="s">
        <v>127</v>
      </c>
      <c r="C197" s="50"/>
      <c r="D197" s="50"/>
      <c r="E197" s="43"/>
      <c r="F197" s="42"/>
      <c r="G197" s="43"/>
      <c r="H197" s="42"/>
      <c r="I197" s="43"/>
      <c r="J197" s="42"/>
      <c r="K197" s="43"/>
      <c r="L197" s="42"/>
      <c r="M197" s="43"/>
      <c r="N197" s="42"/>
      <c r="O197" s="43"/>
      <c r="P197" s="42"/>
      <c r="Q197" s="43"/>
      <c r="R197" s="42"/>
      <c r="S197" s="43"/>
      <c r="T197" s="42"/>
      <c r="U197" s="43"/>
      <c r="V197" s="42"/>
      <c r="W197" s="43"/>
      <c r="X197" s="42"/>
      <c r="Y197" s="43"/>
      <c r="Z197" s="42"/>
      <c r="AA197" s="43"/>
      <c r="AB197" s="42"/>
      <c r="AC197" s="43"/>
      <c r="AD197" s="42"/>
      <c r="AE197" s="43"/>
      <c r="AF197" s="42"/>
      <c r="AG197" s="43"/>
      <c r="AH197" s="42"/>
      <c r="AI197" s="44"/>
      <c r="AJ197" s="58">
        <f t="shared" si="19"/>
        <v>0</v>
      </c>
      <c r="AK197" s="58"/>
      <c r="AL197" s="58"/>
    </row>
    <row r="198" spans="2:39" x14ac:dyDescent="0.3">
      <c r="B198" s="4" t="s">
        <v>129</v>
      </c>
      <c r="C198" s="50"/>
      <c r="D198" s="50"/>
      <c r="E198" s="43"/>
      <c r="F198" s="42"/>
      <c r="G198" s="43"/>
      <c r="H198" s="42"/>
      <c r="I198" s="43"/>
      <c r="J198" s="42"/>
      <c r="K198" s="43"/>
      <c r="L198" s="42"/>
      <c r="M198" s="43"/>
      <c r="N198" s="42"/>
      <c r="O198" s="43"/>
      <c r="P198" s="42"/>
      <c r="Q198" s="43"/>
      <c r="R198" s="42"/>
      <c r="S198" s="43"/>
      <c r="T198" s="42"/>
      <c r="U198" s="43"/>
      <c r="V198" s="42"/>
      <c r="W198" s="43"/>
      <c r="X198" s="42"/>
      <c r="Y198" s="43"/>
      <c r="Z198" s="42"/>
      <c r="AA198" s="43"/>
      <c r="AB198" s="42"/>
      <c r="AC198" s="43"/>
      <c r="AD198" s="42"/>
      <c r="AE198" s="43"/>
      <c r="AF198" s="42"/>
      <c r="AG198" s="43"/>
      <c r="AH198" s="42"/>
      <c r="AI198" s="44"/>
      <c r="AJ198" s="58">
        <f t="shared" si="19"/>
        <v>0</v>
      </c>
      <c r="AK198" s="58"/>
      <c r="AL198" s="58"/>
    </row>
    <row r="199" spans="2:39" x14ac:dyDescent="0.3">
      <c r="B199" s="4" t="s">
        <v>130</v>
      </c>
      <c r="C199" s="50"/>
      <c r="D199" s="50"/>
      <c r="E199" s="43"/>
      <c r="F199" s="42"/>
      <c r="G199" s="43"/>
      <c r="H199" s="42"/>
      <c r="I199" s="43"/>
      <c r="J199" s="42"/>
      <c r="K199" s="43"/>
      <c r="L199" s="42"/>
      <c r="M199" s="43"/>
      <c r="N199" s="42"/>
      <c r="O199" s="43"/>
      <c r="P199" s="42"/>
      <c r="Q199" s="43"/>
      <c r="R199" s="42"/>
      <c r="S199" s="43"/>
      <c r="T199" s="42"/>
      <c r="U199" s="43"/>
      <c r="V199" s="42"/>
      <c r="W199" s="43"/>
      <c r="X199" s="42"/>
      <c r="Y199" s="43"/>
      <c r="Z199" s="42"/>
      <c r="AA199" s="43"/>
      <c r="AB199" s="42"/>
      <c r="AC199" s="43"/>
      <c r="AD199" s="42"/>
      <c r="AE199" s="43"/>
      <c r="AF199" s="42"/>
      <c r="AG199" s="43"/>
      <c r="AH199" s="42"/>
      <c r="AI199" s="44"/>
      <c r="AJ199" s="58">
        <f t="shared" si="19"/>
        <v>0</v>
      </c>
      <c r="AK199" s="58"/>
      <c r="AL199" s="58"/>
    </row>
    <row r="200" spans="2:39" x14ac:dyDescent="0.3">
      <c r="B200" s="4" t="s">
        <v>131</v>
      </c>
      <c r="C200" s="50"/>
      <c r="D200" s="50"/>
      <c r="E200" s="43"/>
      <c r="F200" s="42"/>
      <c r="G200" s="43"/>
      <c r="H200" s="42"/>
      <c r="I200" s="43"/>
      <c r="J200" s="42"/>
      <c r="K200" s="43"/>
      <c r="L200" s="42"/>
      <c r="M200" s="43"/>
      <c r="N200" s="42"/>
      <c r="O200" s="43"/>
      <c r="P200" s="42"/>
      <c r="Q200" s="43"/>
      <c r="R200" s="42"/>
      <c r="S200" s="43"/>
      <c r="T200" s="42"/>
      <c r="U200" s="43"/>
      <c r="V200" s="42"/>
      <c r="W200" s="43"/>
      <c r="X200" s="42"/>
      <c r="Y200" s="43"/>
      <c r="Z200" s="42"/>
      <c r="AA200" s="43"/>
      <c r="AB200" s="42"/>
      <c r="AC200" s="43"/>
      <c r="AD200" s="42"/>
      <c r="AE200" s="43"/>
      <c r="AF200" s="42"/>
      <c r="AG200" s="43"/>
      <c r="AH200" s="42"/>
      <c r="AI200" s="44"/>
      <c r="AJ200" s="58">
        <f t="shared" si="19"/>
        <v>0</v>
      </c>
      <c r="AK200" s="58"/>
      <c r="AL200" s="58"/>
    </row>
    <row r="201" spans="2:39" ht="19.5" thickBot="1" x14ac:dyDescent="0.35">
      <c r="B201" s="55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4"/>
      <c r="AI201" s="54"/>
      <c r="AJ201" s="54"/>
      <c r="AK201" s="54"/>
      <c r="AL201" s="53"/>
      <c r="AM201" s="53"/>
    </row>
    <row r="202" spans="2:39" x14ac:dyDescent="0.3">
      <c r="B202" s="41">
        <v>45383</v>
      </c>
    </row>
    <row r="204" spans="2:39" x14ac:dyDescent="0.3">
      <c r="B204" s="34" t="s">
        <v>3</v>
      </c>
      <c r="C204" s="4"/>
      <c r="D204" s="4"/>
      <c r="E204" s="35">
        <f>+B202</f>
        <v>45383</v>
      </c>
      <c r="F204" s="35">
        <f>+E204+1</f>
        <v>45384</v>
      </c>
      <c r="G204" s="35">
        <f t="shared" ref="G204:AH204" si="20">+F204+1</f>
        <v>45385</v>
      </c>
      <c r="H204" s="35">
        <f t="shared" si="20"/>
        <v>45386</v>
      </c>
      <c r="I204" s="35">
        <f t="shared" si="20"/>
        <v>45387</v>
      </c>
      <c r="J204" s="35">
        <f t="shared" si="20"/>
        <v>45388</v>
      </c>
      <c r="K204" s="35">
        <f t="shared" si="20"/>
        <v>45389</v>
      </c>
      <c r="L204" s="35">
        <f t="shared" si="20"/>
        <v>45390</v>
      </c>
      <c r="M204" s="35">
        <f t="shared" si="20"/>
        <v>45391</v>
      </c>
      <c r="N204" s="35">
        <f t="shared" si="20"/>
        <v>45392</v>
      </c>
      <c r="O204" s="35">
        <f t="shared" si="20"/>
        <v>45393</v>
      </c>
      <c r="P204" s="35">
        <f t="shared" si="20"/>
        <v>45394</v>
      </c>
      <c r="Q204" s="35">
        <f t="shared" si="20"/>
        <v>45395</v>
      </c>
      <c r="R204" s="35">
        <f t="shared" si="20"/>
        <v>45396</v>
      </c>
      <c r="S204" s="35">
        <f t="shared" si="20"/>
        <v>45397</v>
      </c>
      <c r="T204" s="35">
        <f t="shared" si="20"/>
        <v>45398</v>
      </c>
      <c r="U204" s="35">
        <f t="shared" si="20"/>
        <v>45399</v>
      </c>
      <c r="V204" s="35">
        <f t="shared" si="20"/>
        <v>45400</v>
      </c>
      <c r="W204" s="35">
        <f t="shared" si="20"/>
        <v>45401</v>
      </c>
      <c r="X204" s="35">
        <f t="shared" si="20"/>
        <v>45402</v>
      </c>
      <c r="Y204" s="35">
        <f t="shared" si="20"/>
        <v>45403</v>
      </c>
      <c r="Z204" s="35">
        <f t="shared" si="20"/>
        <v>45404</v>
      </c>
      <c r="AA204" s="35">
        <f t="shared" si="20"/>
        <v>45405</v>
      </c>
      <c r="AB204" s="35">
        <f t="shared" si="20"/>
        <v>45406</v>
      </c>
      <c r="AC204" s="35">
        <f t="shared" si="20"/>
        <v>45407</v>
      </c>
      <c r="AD204" s="35">
        <f t="shared" si="20"/>
        <v>45408</v>
      </c>
      <c r="AE204" s="35">
        <f t="shared" si="20"/>
        <v>45409</v>
      </c>
      <c r="AF204" s="35">
        <f t="shared" si="20"/>
        <v>45410</v>
      </c>
      <c r="AG204" s="35">
        <f t="shared" si="20"/>
        <v>45411</v>
      </c>
      <c r="AH204" s="35">
        <f t="shared" si="20"/>
        <v>45412</v>
      </c>
      <c r="AI204" s="35"/>
      <c r="AJ204" s="67" t="s">
        <v>2</v>
      </c>
      <c r="AK204" s="68"/>
      <c r="AL204" s="68"/>
    </row>
    <row r="205" spans="2:39" x14ac:dyDescent="0.3">
      <c r="B205" s="66" t="s">
        <v>2</v>
      </c>
      <c r="C205" s="66"/>
      <c r="D205" s="6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69">
        <f>SUM(AJ206:AK260)</f>
        <v>0</v>
      </c>
      <c r="AK205" s="70"/>
      <c r="AL205" s="70"/>
    </row>
    <row r="206" spans="2:39" x14ac:dyDescent="0.3">
      <c r="B206" s="62" t="s">
        <v>37</v>
      </c>
      <c r="C206" s="62"/>
      <c r="D206" s="62"/>
      <c r="E206" s="43"/>
      <c r="F206" s="42"/>
      <c r="G206" s="43"/>
      <c r="H206" s="42"/>
      <c r="I206" s="43"/>
      <c r="J206" s="42"/>
      <c r="K206" s="43"/>
      <c r="L206" s="42"/>
      <c r="M206" s="43"/>
      <c r="N206" s="42"/>
      <c r="O206" s="43"/>
      <c r="P206" s="42"/>
      <c r="Q206" s="43"/>
      <c r="R206" s="42"/>
      <c r="S206" s="43"/>
      <c r="T206" s="42"/>
      <c r="U206" s="43"/>
      <c r="V206" s="42"/>
      <c r="W206" s="43"/>
      <c r="X206" s="42"/>
      <c r="Y206" s="43"/>
      <c r="Z206" s="42"/>
      <c r="AA206" s="43"/>
      <c r="AB206" s="42"/>
      <c r="AC206" s="43"/>
      <c r="AD206" s="42"/>
      <c r="AE206" s="43"/>
      <c r="AF206" s="42"/>
      <c r="AG206" s="43"/>
      <c r="AH206" s="42"/>
      <c r="AI206" s="44"/>
      <c r="AJ206" s="58">
        <f>SUM(E206:AI206)</f>
        <v>0</v>
      </c>
      <c r="AK206" s="58"/>
      <c r="AL206" s="58"/>
    </row>
    <row r="207" spans="2:39" x14ac:dyDescent="0.3">
      <c r="B207" s="62" t="s">
        <v>38</v>
      </c>
      <c r="C207" s="62"/>
      <c r="D207" s="62"/>
      <c r="E207" s="43"/>
      <c r="F207" s="42"/>
      <c r="G207" s="43"/>
      <c r="H207" s="42"/>
      <c r="I207" s="43"/>
      <c r="J207" s="42"/>
      <c r="K207" s="43"/>
      <c r="L207" s="42"/>
      <c r="M207" s="43"/>
      <c r="N207" s="42"/>
      <c r="O207" s="43"/>
      <c r="P207" s="42"/>
      <c r="Q207" s="43"/>
      <c r="R207" s="42"/>
      <c r="S207" s="43"/>
      <c r="T207" s="42"/>
      <c r="U207" s="43"/>
      <c r="V207" s="42"/>
      <c r="W207" s="43"/>
      <c r="X207" s="42"/>
      <c r="Y207" s="43"/>
      <c r="Z207" s="42"/>
      <c r="AA207" s="43"/>
      <c r="AB207" s="42"/>
      <c r="AC207" s="43"/>
      <c r="AD207" s="42"/>
      <c r="AE207" s="43"/>
      <c r="AF207" s="42"/>
      <c r="AG207" s="43"/>
      <c r="AH207" s="42"/>
      <c r="AI207" s="44"/>
      <c r="AJ207" s="58">
        <f t="shared" ref="AJ207:AJ218" si="21">SUM(E207:AI207)</f>
        <v>0</v>
      </c>
      <c r="AK207" s="58"/>
      <c r="AL207" s="58"/>
    </row>
    <row r="208" spans="2:39" x14ac:dyDescent="0.3">
      <c r="B208" s="62" t="s">
        <v>39</v>
      </c>
      <c r="C208" s="62"/>
      <c r="D208" s="62"/>
      <c r="E208" s="43"/>
      <c r="F208" s="42"/>
      <c r="G208" s="43"/>
      <c r="H208" s="42"/>
      <c r="I208" s="43"/>
      <c r="J208" s="42"/>
      <c r="K208" s="43"/>
      <c r="L208" s="42"/>
      <c r="M208" s="43"/>
      <c r="N208" s="42"/>
      <c r="O208" s="43"/>
      <c r="P208" s="42"/>
      <c r="Q208" s="43"/>
      <c r="R208" s="42"/>
      <c r="S208" s="43"/>
      <c r="T208" s="42"/>
      <c r="U208" s="43"/>
      <c r="V208" s="42"/>
      <c r="W208" s="43"/>
      <c r="X208" s="42"/>
      <c r="Y208" s="43"/>
      <c r="Z208" s="42"/>
      <c r="AA208" s="43"/>
      <c r="AB208" s="42"/>
      <c r="AC208" s="43"/>
      <c r="AD208" s="42"/>
      <c r="AE208" s="43"/>
      <c r="AF208" s="42"/>
      <c r="AG208" s="43"/>
      <c r="AH208" s="42"/>
      <c r="AI208" s="44"/>
      <c r="AJ208" s="58">
        <f t="shared" si="21"/>
        <v>0</v>
      </c>
      <c r="AK208" s="58"/>
      <c r="AL208" s="58"/>
    </row>
    <row r="209" spans="2:38" x14ac:dyDescent="0.3">
      <c r="B209" s="62" t="s">
        <v>40</v>
      </c>
      <c r="C209" s="62"/>
      <c r="D209" s="62"/>
      <c r="E209" s="43"/>
      <c r="F209" s="42"/>
      <c r="G209" s="43"/>
      <c r="H209" s="42"/>
      <c r="I209" s="43"/>
      <c r="J209" s="42"/>
      <c r="K209" s="43"/>
      <c r="L209" s="42"/>
      <c r="M209" s="43"/>
      <c r="N209" s="42"/>
      <c r="O209" s="43"/>
      <c r="P209" s="42"/>
      <c r="Q209" s="43"/>
      <c r="R209" s="42"/>
      <c r="S209" s="43"/>
      <c r="T209" s="42"/>
      <c r="U209" s="43"/>
      <c r="V209" s="42"/>
      <c r="W209" s="43"/>
      <c r="X209" s="42"/>
      <c r="Y209" s="43"/>
      <c r="Z209" s="42"/>
      <c r="AA209" s="43"/>
      <c r="AB209" s="42"/>
      <c r="AC209" s="43"/>
      <c r="AD209" s="42"/>
      <c r="AE209" s="43"/>
      <c r="AF209" s="42"/>
      <c r="AG209" s="43"/>
      <c r="AH209" s="42"/>
      <c r="AI209" s="44"/>
      <c r="AJ209" s="58">
        <f t="shared" si="21"/>
        <v>0</v>
      </c>
      <c r="AK209" s="58"/>
      <c r="AL209" s="58"/>
    </row>
    <row r="210" spans="2:38" x14ac:dyDescent="0.3">
      <c r="B210" s="62" t="s">
        <v>41</v>
      </c>
      <c r="C210" s="62"/>
      <c r="D210" s="62"/>
      <c r="E210" s="43"/>
      <c r="F210" s="42"/>
      <c r="G210" s="43"/>
      <c r="H210" s="42"/>
      <c r="I210" s="43"/>
      <c r="J210" s="42"/>
      <c r="K210" s="43"/>
      <c r="L210" s="42"/>
      <c r="M210" s="43"/>
      <c r="N210" s="42"/>
      <c r="O210" s="43"/>
      <c r="P210" s="42"/>
      <c r="Q210" s="43"/>
      <c r="R210" s="42"/>
      <c r="S210" s="43"/>
      <c r="T210" s="42"/>
      <c r="U210" s="43"/>
      <c r="V210" s="42"/>
      <c r="W210" s="43"/>
      <c r="X210" s="42"/>
      <c r="Y210" s="43"/>
      <c r="Z210" s="42"/>
      <c r="AA210" s="43"/>
      <c r="AB210" s="42"/>
      <c r="AC210" s="43"/>
      <c r="AD210" s="42"/>
      <c r="AE210" s="43"/>
      <c r="AF210" s="42"/>
      <c r="AG210" s="43"/>
      <c r="AH210" s="42"/>
      <c r="AI210" s="44"/>
      <c r="AJ210" s="58">
        <f t="shared" si="21"/>
        <v>0</v>
      </c>
      <c r="AK210" s="58"/>
      <c r="AL210" s="58"/>
    </row>
    <row r="211" spans="2:38" x14ac:dyDescent="0.3">
      <c r="B211" s="62" t="s">
        <v>42</v>
      </c>
      <c r="C211" s="62"/>
      <c r="D211" s="62"/>
      <c r="E211" s="43"/>
      <c r="F211" s="42"/>
      <c r="G211" s="43"/>
      <c r="H211" s="42"/>
      <c r="I211" s="43"/>
      <c r="J211" s="42"/>
      <c r="K211" s="43"/>
      <c r="L211" s="42"/>
      <c r="M211" s="43"/>
      <c r="N211" s="42"/>
      <c r="O211" s="43"/>
      <c r="P211" s="42"/>
      <c r="Q211" s="43"/>
      <c r="R211" s="42"/>
      <c r="S211" s="43"/>
      <c r="T211" s="42"/>
      <c r="U211" s="43"/>
      <c r="V211" s="42"/>
      <c r="W211" s="43"/>
      <c r="X211" s="42"/>
      <c r="Y211" s="43"/>
      <c r="Z211" s="42"/>
      <c r="AA211" s="43"/>
      <c r="AB211" s="42"/>
      <c r="AC211" s="43"/>
      <c r="AD211" s="42"/>
      <c r="AE211" s="43"/>
      <c r="AF211" s="42"/>
      <c r="AG211" s="43"/>
      <c r="AH211" s="42"/>
      <c r="AI211" s="44"/>
      <c r="AJ211" s="58">
        <f t="shared" si="21"/>
        <v>0</v>
      </c>
      <c r="AK211" s="58"/>
      <c r="AL211" s="58"/>
    </row>
    <row r="212" spans="2:38" x14ac:dyDescent="0.3">
      <c r="B212" s="62" t="s">
        <v>43</v>
      </c>
      <c r="C212" s="62"/>
      <c r="D212" s="62"/>
      <c r="E212" s="43"/>
      <c r="F212" s="42"/>
      <c r="G212" s="43"/>
      <c r="H212" s="42"/>
      <c r="I212" s="43"/>
      <c r="J212" s="42"/>
      <c r="K212" s="43"/>
      <c r="L212" s="42"/>
      <c r="M212" s="43"/>
      <c r="N212" s="42"/>
      <c r="O212" s="43"/>
      <c r="P212" s="42"/>
      <c r="Q212" s="43"/>
      <c r="R212" s="42"/>
      <c r="S212" s="43"/>
      <c r="T212" s="42"/>
      <c r="U212" s="43"/>
      <c r="V212" s="42"/>
      <c r="W212" s="43"/>
      <c r="X212" s="42"/>
      <c r="Y212" s="43"/>
      <c r="Z212" s="42"/>
      <c r="AA212" s="43"/>
      <c r="AB212" s="42"/>
      <c r="AC212" s="43"/>
      <c r="AD212" s="42"/>
      <c r="AE212" s="43"/>
      <c r="AF212" s="42"/>
      <c r="AG212" s="43"/>
      <c r="AH212" s="42"/>
      <c r="AI212" s="44"/>
      <c r="AJ212" s="58">
        <f t="shared" si="21"/>
        <v>0</v>
      </c>
      <c r="AK212" s="58"/>
      <c r="AL212" s="58"/>
    </row>
    <row r="213" spans="2:38" x14ac:dyDescent="0.3">
      <c r="B213" s="62" t="s">
        <v>44</v>
      </c>
      <c r="C213" s="62"/>
      <c r="D213" s="62"/>
      <c r="E213" s="43"/>
      <c r="F213" s="42"/>
      <c r="G213" s="43"/>
      <c r="H213" s="42"/>
      <c r="I213" s="43"/>
      <c r="J213" s="42"/>
      <c r="K213" s="43"/>
      <c r="L213" s="42"/>
      <c r="M213" s="43"/>
      <c r="N213" s="42"/>
      <c r="O213" s="43"/>
      <c r="P213" s="42"/>
      <c r="Q213" s="43"/>
      <c r="R213" s="42"/>
      <c r="S213" s="43"/>
      <c r="T213" s="42"/>
      <c r="U213" s="43"/>
      <c r="V213" s="42"/>
      <c r="W213" s="43"/>
      <c r="X213" s="42"/>
      <c r="Y213" s="43"/>
      <c r="Z213" s="42"/>
      <c r="AA213" s="43"/>
      <c r="AB213" s="42"/>
      <c r="AC213" s="43"/>
      <c r="AD213" s="42"/>
      <c r="AE213" s="43"/>
      <c r="AF213" s="42"/>
      <c r="AG213" s="43"/>
      <c r="AH213" s="42"/>
      <c r="AI213" s="44"/>
      <c r="AJ213" s="58">
        <f t="shared" si="21"/>
        <v>0</v>
      </c>
      <c r="AK213" s="58"/>
      <c r="AL213" s="58"/>
    </row>
    <row r="214" spans="2:38" x14ac:dyDescent="0.3">
      <c r="B214" s="62" t="s">
        <v>45</v>
      </c>
      <c r="C214" s="62"/>
      <c r="D214" s="62"/>
      <c r="E214" s="43"/>
      <c r="F214" s="42"/>
      <c r="G214" s="43"/>
      <c r="H214" s="42"/>
      <c r="I214" s="43"/>
      <c r="J214" s="42"/>
      <c r="K214" s="43"/>
      <c r="L214" s="42"/>
      <c r="M214" s="43"/>
      <c r="N214" s="42"/>
      <c r="O214" s="43"/>
      <c r="P214" s="42"/>
      <c r="Q214" s="43"/>
      <c r="R214" s="42"/>
      <c r="S214" s="43"/>
      <c r="T214" s="42"/>
      <c r="U214" s="43"/>
      <c r="V214" s="42"/>
      <c r="W214" s="43"/>
      <c r="X214" s="42"/>
      <c r="Y214" s="43"/>
      <c r="Z214" s="42"/>
      <c r="AA214" s="43"/>
      <c r="AB214" s="42"/>
      <c r="AC214" s="43"/>
      <c r="AD214" s="42"/>
      <c r="AE214" s="43"/>
      <c r="AF214" s="42"/>
      <c r="AG214" s="43"/>
      <c r="AH214" s="42"/>
      <c r="AI214" s="44"/>
      <c r="AJ214" s="58">
        <f t="shared" si="21"/>
        <v>0</v>
      </c>
      <c r="AK214" s="58"/>
      <c r="AL214" s="58"/>
    </row>
    <row r="215" spans="2:38" x14ac:dyDescent="0.3">
      <c r="B215" s="62" t="s">
        <v>46</v>
      </c>
      <c r="C215" s="62"/>
      <c r="D215" s="62"/>
      <c r="E215" s="43"/>
      <c r="F215" s="42"/>
      <c r="G215" s="43"/>
      <c r="H215" s="42"/>
      <c r="I215" s="43"/>
      <c r="J215" s="42"/>
      <c r="K215" s="43"/>
      <c r="L215" s="42"/>
      <c r="M215" s="43"/>
      <c r="N215" s="42"/>
      <c r="O215" s="43"/>
      <c r="P215" s="42"/>
      <c r="Q215" s="43"/>
      <c r="R215" s="42"/>
      <c r="S215" s="43"/>
      <c r="T215" s="42"/>
      <c r="U215" s="43"/>
      <c r="V215" s="42"/>
      <c r="W215" s="43"/>
      <c r="X215" s="42"/>
      <c r="Y215" s="43"/>
      <c r="Z215" s="42"/>
      <c r="AA215" s="43"/>
      <c r="AB215" s="42"/>
      <c r="AC215" s="43"/>
      <c r="AD215" s="42"/>
      <c r="AE215" s="43"/>
      <c r="AF215" s="42"/>
      <c r="AG215" s="43"/>
      <c r="AH215" s="42"/>
      <c r="AI215" s="44"/>
      <c r="AJ215" s="58">
        <f t="shared" si="21"/>
        <v>0</v>
      </c>
      <c r="AK215" s="58"/>
      <c r="AL215" s="58"/>
    </row>
    <row r="216" spans="2:38" x14ac:dyDescent="0.3">
      <c r="B216" s="62" t="s">
        <v>47</v>
      </c>
      <c r="C216" s="62"/>
      <c r="D216" s="62"/>
      <c r="E216" s="43"/>
      <c r="F216" s="42"/>
      <c r="G216" s="43"/>
      <c r="H216" s="42"/>
      <c r="I216" s="43"/>
      <c r="J216" s="42"/>
      <c r="K216" s="43"/>
      <c r="L216" s="42"/>
      <c r="M216" s="43"/>
      <c r="N216" s="42"/>
      <c r="O216" s="43"/>
      <c r="P216" s="42"/>
      <c r="Q216" s="43"/>
      <c r="R216" s="42"/>
      <c r="S216" s="43"/>
      <c r="T216" s="42"/>
      <c r="U216" s="43"/>
      <c r="V216" s="42"/>
      <c r="W216" s="43"/>
      <c r="X216" s="42"/>
      <c r="Y216" s="43"/>
      <c r="Z216" s="42"/>
      <c r="AA216" s="43"/>
      <c r="AB216" s="42"/>
      <c r="AC216" s="43"/>
      <c r="AD216" s="42"/>
      <c r="AE216" s="43"/>
      <c r="AF216" s="42"/>
      <c r="AG216" s="43"/>
      <c r="AH216" s="42"/>
      <c r="AI216" s="44"/>
      <c r="AJ216" s="58">
        <f t="shared" si="21"/>
        <v>0</v>
      </c>
      <c r="AK216" s="58"/>
      <c r="AL216" s="58"/>
    </row>
    <row r="217" spans="2:38" x14ac:dyDescent="0.3">
      <c r="B217" s="62" t="s">
        <v>48</v>
      </c>
      <c r="C217" s="62"/>
      <c r="D217" s="62"/>
      <c r="E217" s="43"/>
      <c r="F217" s="42"/>
      <c r="G217" s="43"/>
      <c r="H217" s="42"/>
      <c r="I217" s="43"/>
      <c r="J217" s="42"/>
      <c r="K217" s="43"/>
      <c r="L217" s="42"/>
      <c r="M217" s="43"/>
      <c r="N217" s="42"/>
      <c r="O217" s="43"/>
      <c r="P217" s="42"/>
      <c r="Q217" s="43"/>
      <c r="R217" s="42"/>
      <c r="S217" s="43"/>
      <c r="T217" s="42"/>
      <c r="U217" s="43"/>
      <c r="V217" s="42"/>
      <c r="W217" s="43"/>
      <c r="X217" s="42"/>
      <c r="Y217" s="43"/>
      <c r="Z217" s="42"/>
      <c r="AA217" s="43"/>
      <c r="AB217" s="42"/>
      <c r="AC217" s="43"/>
      <c r="AD217" s="42"/>
      <c r="AE217" s="43"/>
      <c r="AF217" s="42"/>
      <c r="AG217" s="43"/>
      <c r="AH217" s="42"/>
      <c r="AI217" s="44"/>
      <c r="AJ217" s="58">
        <f t="shared" si="21"/>
        <v>0</v>
      </c>
      <c r="AK217" s="58"/>
      <c r="AL217" s="58"/>
    </row>
    <row r="218" spans="2:38" x14ac:dyDescent="0.3">
      <c r="B218" s="62" t="s">
        <v>49</v>
      </c>
      <c r="C218" s="62"/>
      <c r="D218" s="62"/>
      <c r="E218" s="43"/>
      <c r="F218" s="42"/>
      <c r="G218" s="43"/>
      <c r="H218" s="42"/>
      <c r="I218" s="43"/>
      <c r="J218" s="42"/>
      <c r="K218" s="43"/>
      <c r="L218" s="42"/>
      <c r="M218" s="43"/>
      <c r="N218" s="42"/>
      <c r="O218" s="43"/>
      <c r="P218" s="42"/>
      <c r="Q218" s="43"/>
      <c r="R218" s="42"/>
      <c r="S218" s="43"/>
      <c r="T218" s="42"/>
      <c r="U218" s="43"/>
      <c r="V218" s="42"/>
      <c r="W218" s="43"/>
      <c r="X218" s="42"/>
      <c r="Y218" s="43"/>
      <c r="Z218" s="42"/>
      <c r="AA218" s="43"/>
      <c r="AB218" s="42"/>
      <c r="AC218" s="43"/>
      <c r="AD218" s="42"/>
      <c r="AE218" s="43"/>
      <c r="AF218" s="42"/>
      <c r="AG218" s="43"/>
      <c r="AH218" s="42"/>
      <c r="AI218" s="44"/>
      <c r="AJ218" s="58">
        <f t="shared" si="21"/>
        <v>0</v>
      </c>
      <c r="AK218" s="58"/>
      <c r="AL218" s="58"/>
    </row>
    <row r="219" spans="2:38" x14ac:dyDescent="0.3">
      <c r="B219" s="62" t="s">
        <v>50</v>
      </c>
      <c r="C219" s="62"/>
      <c r="D219" s="62"/>
      <c r="E219" s="43"/>
      <c r="F219" s="42"/>
      <c r="G219" s="43"/>
      <c r="H219" s="42"/>
      <c r="I219" s="43"/>
      <c r="J219" s="42"/>
      <c r="K219" s="43"/>
      <c r="L219" s="42"/>
      <c r="M219" s="43"/>
      <c r="N219" s="42"/>
      <c r="O219" s="43"/>
      <c r="P219" s="42"/>
      <c r="Q219" s="43"/>
      <c r="R219" s="42"/>
      <c r="S219" s="43"/>
      <c r="T219" s="42"/>
      <c r="U219" s="43"/>
      <c r="V219" s="42"/>
      <c r="W219" s="43"/>
      <c r="X219" s="42"/>
      <c r="Y219" s="43"/>
      <c r="Z219" s="42"/>
      <c r="AA219" s="43"/>
      <c r="AB219" s="42"/>
      <c r="AC219" s="43"/>
      <c r="AD219" s="42"/>
      <c r="AE219" s="43"/>
      <c r="AF219" s="42"/>
      <c r="AG219" s="43"/>
      <c r="AH219" s="42"/>
      <c r="AI219" s="44"/>
      <c r="AJ219" s="58">
        <f>SUM(E219:AI219)</f>
        <v>0</v>
      </c>
      <c r="AK219" s="58"/>
      <c r="AL219" s="58"/>
    </row>
    <row r="220" spans="2:38" x14ac:dyDescent="0.3">
      <c r="B220" s="62" t="s">
        <v>106</v>
      </c>
      <c r="C220" s="62"/>
      <c r="D220" s="62"/>
      <c r="E220" s="43"/>
      <c r="F220" s="42"/>
      <c r="G220" s="43"/>
      <c r="H220" s="42"/>
      <c r="I220" s="43"/>
      <c r="J220" s="42"/>
      <c r="K220" s="43"/>
      <c r="L220" s="42"/>
      <c r="M220" s="43"/>
      <c r="N220" s="42"/>
      <c r="O220" s="43"/>
      <c r="P220" s="42"/>
      <c r="Q220" s="43"/>
      <c r="R220" s="42"/>
      <c r="S220" s="43"/>
      <c r="T220" s="42"/>
      <c r="U220" s="43"/>
      <c r="V220" s="42"/>
      <c r="W220" s="43"/>
      <c r="X220" s="42"/>
      <c r="Y220" s="43"/>
      <c r="Z220" s="42"/>
      <c r="AA220" s="43"/>
      <c r="AB220" s="42"/>
      <c r="AC220" s="43"/>
      <c r="AD220" s="42"/>
      <c r="AE220" s="43"/>
      <c r="AF220" s="42"/>
      <c r="AG220" s="43"/>
      <c r="AH220" s="42"/>
      <c r="AI220" s="44"/>
      <c r="AJ220" s="58">
        <f t="shared" ref="AJ220:AJ222" si="22">SUM(E220:AI220)</f>
        <v>0</v>
      </c>
      <c r="AK220" s="58"/>
      <c r="AL220" s="58"/>
    </row>
    <row r="221" spans="2:38" x14ac:dyDescent="0.3">
      <c r="B221" s="62" t="s">
        <v>51</v>
      </c>
      <c r="C221" s="62"/>
      <c r="D221" s="62"/>
      <c r="E221" s="43"/>
      <c r="F221" s="42"/>
      <c r="G221" s="43"/>
      <c r="H221" s="42"/>
      <c r="I221" s="43"/>
      <c r="J221" s="42"/>
      <c r="K221" s="43"/>
      <c r="L221" s="42"/>
      <c r="M221" s="43"/>
      <c r="N221" s="42"/>
      <c r="O221" s="43"/>
      <c r="P221" s="42"/>
      <c r="Q221" s="43"/>
      <c r="R221" s="42"/>
      <c r="S221" s="43"/>
      <c r="T221" s="42"/>
      <c r="U221" s="43"/>
      <c r="V221" s="42"/>
      <c r="W221" s="43"/>
      <c r="X221" s="42"/>
      <c r="Y221" s="43"/>
      <c r="Z221" s="42"/>
      <c r="AA221" s="43"/>
      <c r="AB221" s="42"/>
      <c r="AC221" s="43"/>
      <c r="AD221" s="42"/>
      <c r="AE221" s="43"/>
      <c r="AF221" s="42"/>
      <c r="AG221" s="43"/>
      <c r="AH221" s="42"/>
      <c r="AI221" s="44"/>
      <c r="AJ221" s="58">
        <f t="shared" si="22"/>
        <v>0</v>
      </c>
      <c r="AK221" s="58"/>
      <c r="AL221" s="58"/>
    </row>
    <row r="222" spans="2:38" x14ac:dyDescent="0.3">
      <c r="B222" s="62" t="s">
        <v>52</v>
      </c>
      <c r="C222" s="62"/>
      <c r="D222" s="62"/>
      <c r="E222" s="43"/>
      <c r="F222" s="42"/>
      <c r="G222" s="43"/>
      <c r="H222" s="42"/>
      <c r="I222" s="43"/>
      <c r="J222" s="42"/>
      <c r="K222" s="43"/>
      <c r="L222" s="42"/>
      <c r="M222" s="43"/>
      <c r="N222" s="42"/>
      <c r="O222" s="43"/>
      <c r="P222" s="42"/>
      <c r="Q222" s="43"/>
      <c r="R222" s="42"/>
      <c r="S222" s="43"/>
      <c r="T222" s="42"/>
      <c r="U222" s="43"/>
      <c r="V222" s="42"/>
      <c r="W222" s="43"/>
      <c r="X222" s="42"/>
      <c r="Y222" s="43"/>
      <c r="Z222" s="42"/>
      <c r="AA222" s="43"/>
      <c r="AB222" s="42"/>
      <c r="AC222" s="43"/>
      <c r="AD222" s="42"/>
      <c r="AE222" s="43"/>
      <c r="AF222" s="42"/>
      <c r="AG222" s="43"/>
      <c r="AH222" s="42"/>
      <c r="AI222" s="44"/>
      <c r="AJ222" s="58">
        <f t="shared" si="22"/>
        <v>0</v>
      </c>
      <c r="AK222" s="58"/>
      <c r="AL222" s="58"/>
    </row>
    <row r="223" spans="2:38" x14ac:dyDescent="0.3">
      <c r="B223" s="62" t="s">
        <v>53</v>
      </c>
      <c r="C223" s="62"/>
      <c r="D223" s="62"/>
      <c r="E223" s="43"/>
      <c r="F223" s="42"/>
      <c r="G223" s="43"/>
      <c r="H223" s="42"/>
      <c r="I223" s="43"/>
      <c r="J223" s="42"/>
      <c r="K223" s="43"/>
      <c r="L223" s="42"/>
      <c r="M223" s="43"/>
      <c r="N223" s="42"/>
      <c r="O223" s="43"/>
      <c r="P223" s="42"/>
      <c r="Q223" s="43"/>
      <c r="R223" s="42"/>
      <c r="S223" s="43"/>
      <c r="T223" s="42"/>
      <c r="U223" s="43"/>
      <c r="V223" s="42"/>
      <c r="W223" s="43"/>
      <c r="X223" s="42"/>
      <c r="Y223" s="43"/>
      <c r="Z223" s="42"/>
      <c r="AA223" s="43"/>
      <c r="AB223" s="42"/>
      <c r="AC223" s="43"/>
      <c r="AD223" s="42"/>
      <c r="AE223" s="43"/>
      <c r="AF223" s="42"/>
      <c r="AG223" s="43"/>
      <c r="AH223" s="42"/>
      <c r="AI223" s="44"/>
      <c r="AJ223" s="58">
        <f>SUM(E223:AI223)</f>
        <v>0</v>
      </c>
      <c r="AK223" s="58"/>
      <c r="AL223" s="58"/>
    </row>
    <row r="224" spans="2:38" x14ac:dyDescent="0.3">
      <c r="B224" s="62" t="s">
        <v>54</v>
      </c>
      <c r="C224" s="62"/>
      <c r="D224" s="62"/>
      <c r="E224" s="43"/>
      <c r="F224" s="42"/>
      <c r="G224" s="43"/>
      <c r="H224" s="42"/>
      <c r="I224" s="43"/>
      <c r="J224" s="42"/>
      <c r="K224" s="43"/>
      <c r="L224" s="42"/>
      <c r="M224" s="43"/>
      <c r="N224" s="42"/>
      <c r="O224" s="43"/>
      <c r="P224" s="42"/>
      <c r="Q224" s="43"/>
      <c r="R224" s="42"/>
      <c r="S224" s="43"/>
      <c r="T224" s="42"/>
      <c r="U224" s="43"/>
      <c r="V224" s="42"/>
      <c r="W224" s="43"/>
      <c r="X224" s="42"/>
      <c r="Y224" s="43"/>
      <c r="Z224" s="42"/>
      <c r="AA224" s="43"/>
      <c r="AB224" s="42"/>
      <c r="AC224" s="43"/>
      <c r="AD224" s="42"/>
      <c r="AE224" s="43"/>
      <c r="AF224" s="42"/>
      <c r="AG224" s="43"/>
      <c r="AH224" s="42"/>
      <c r="AI224" s="44"/>
      <c r="AJ224" s="58">
        <f t="shared" ref="AJ224:AJ251" si="23">SUM(E224:AI224)</f>
        <v>0</v>
      </c>
      <c r="AK224" s="58"/>
      <c r="AL224" s="58"/>
    </row>
    <row r="225" spans="2:38" x14ac:dyDescent="0.3">
      <c r="B225" s="62" t="s">
        <v>55</v>
      </c>
      <c r="C225" s="62"/>
      <c r="D225" s="62"/>
      <c r="E225" s="43"/>
      <c r="F225" s="42"/>
      <c r="G225" s="43"/>
      <c r="H225" s="42"/>
      <c r="I225" s="43"/>
      <c r="J225" s="42"/>
      <c r="K225" s="43"/>
      <c r="L225" s="42"/>
      <c r="M225" s="43"/>
      <c r="N225" s="42"/>
      <c r="O225" s="43"/>
      <c r="P225" s="42"/>
      <c r="Q225" s="43"/>
      <c r="R225" s="42"/>
      <c r="S225" s="43"/>
      <c r="T225" s="42"/>
      <c r="U225" s="43"/>
      <c r="V225" s="42"/>
      <c r="W225" s="43"/>
      <c r="X225" s="42"/>
      <c r="Y225" s="43"/>
      <c r="Z225" s="42"/>
      <c r="AA225" s="43"/>
      <c r="AB225" s="42"/>
      <c r="AC225" s="43"/>
      <c r="AD225" s="42"/>
      <c r="AE225" s="43"/>
      <c r="AF225" s="42"/>
      <c r="AG225" s="43"/>
      <c r="AH225" s="42"/>
      <c r="AI225" s="44"/>
      <c r="AJ225" s="58">
        <f t="shared" si="23"/>
        <v>0</v>
      </c>
      <c r="AK225" s="58"/>
      <c r="AL225" s="58"/>
    </row>
    <row r="226" spans="2:38" x14ac:dyDescent="0.3">
      <c r="B226" s="62" t="s">
        <v>56</v>
      </c>
      <c r="C226" s="62"/>
      <c r="D226" s="62"/>
      <c r="E226" s="43"/>
      <c r="F226" s="42"/>
      <c r="G226" s="43"/>
      <c r="H226" s="42"/>
      <c r="I226" s="43"/>
      <c r="J226" s="42"/>
      <c r="K226" s="43"/>
      <c r="L226" s="42"/>
      <c r="M226" s="43"/>
      <c r="N226" s="42"/>
      <c r="O226" s="43"/>
      <c r="P226" s="42"/>
      <c r="Q226" s="43"/>
      <c r="R226" s="42"/>
      <c r="S226" s="43"/>
      <c r="T226" s="42"/>
      <c r="U226" s="43"/>
      <c r="V226" s="42"/>
      <c r="W226" s="43"/>
      <c r="X226" s="42"/>
      <c r="Y226" s="43"/>
      <c r="Z226" s="42"/>
      <c r="AA226" s="43"/>
      <c r="AB226" s="42"/>
      <c r="AC226" s="43"/>
      <c r="AD226" s="42"/>
      <c r="AE226" s="43"/>
      <c r="AF226" s="42"/>
      <c r="AG226" s="43"/>
      <c r="AH226" s="42"/>
      <c r="AI226" s="44"/>
      <c r="AJ226" s="58">
        <f t="shared" si="23"/>
        <v>0</v>
      </c>
      <c r="AK226" s="58"/>
      <c r="AL226" s="58"/>
    </row>
    <row r="227" spans="2:38" x14ac:dyDescent="0.3">
      <c r="B227" s="62" t="s">
        <v>110</v>
      </c>
      <c r="C227" s="62"/>
      <c r="D227" s="62"/>
      <c r="E227" s="43"/>
      <c r="F227" s="42"/>
      <c r="G227" s="43"/>
      <c r="H227" s="42"/>
      <c r="I227" s="43"/>
      <c r="J227" s="42"/>
      <c r="K227" s="43"/>
      <c r="L227" s="42"/>
      <c r="M227" s="43"/>
      <c r="N227" s="42"/>
      <c r="O227" s="43"/>
      <c r="P227" s="42"/>
      <c r="Q227" s="43"/>
      <c r="R227" s="42"/>
      <c r="S227" s="43"/>
      <c r="T227" s="42"/>
      <c r="U227" s="43"/>
      <c r="V227" s="42"/>
      <c r="W227" s="43"/>
      <c r="X227" s="42"/>
      <c r="Y227" s="43"/>
      <c r="Z227" s="42"/>
      <c r="AA227" s="43"/>
      <c r="AB227" s="42"/>
      <c r="AC227" s="43"/>
      <c r="AD227" s="42"/>
      <c r="AE227" s="43"/>
      <c r="AF227" s="42"/>
      <c r="AG227" s="43"/>
      <c r="AH227" s="42"/>
      <c r="AI227" s="44"/>
      <c r="AJ227" s="58">
        <f t="shared" si="23"/>
        <v>0</v>
      </c>
      <c r="AK227" s="58"/>
      <c r="AL227" s="58"/>
    </row>
    <row r="228" spans="2:38" x14ac:dyDescent="0.3">
      <c r="B228" s="62" t="s">
        <v>57</v>
      </c>
      <c r="C228" s="62"/>
      <c r="D228" s="62"/>
      <c r="E228" s="43"/>
      <c r="F228" s="42"/>
      <c r="G228" s="43"/>
      <c r="H228" s="42"/>
      <c r="I228" s="43"/>
      <c r="J228" s="42"/>
      <c r="K228" s="43"/>
      <c r="L228" s="42"/>
      <c r="M228" s="43"/>
      <c r="N228" s="42"/>
      <c r="O228" s="43"/>
      <c r="P228" s="42"/>
      <c r="Q228" s="43"/>
      <c r="R228" s="42"/>
      <c r="S228" s="43"/>
      <c r="T228" s="42"/>
      <c r="U228" s="43"/>
      <c r="V228" s="42"/>
      <c r="W228" s="43"/>
      <c r="X228" s="42"/>
      <c r="Y228" s="43"/>
      <c r="Z228" s="42"/>
      <c r="AA228" s="43"/>
      <c r="AB228" s="42"/>
      <c r="AC228" s="43"/>
      <c r="AD228" s="42"/>
      <c r="AE228" s="43"/>
      <c r="AF228" s="42"/>
      <c r="AG228" s="43"/>
      <c r="AH228" s="42"/>
      <c r="AI228" s="44"/>
      <c r="AJ228" s="58">
        <f t="shared" si="23"/>
        <v>0</v>
      </c>
      <c r="AK228" s="58"/>
      <c r="AL228" s="58"/>
    </row>
    <row r="229" spans="2:38" x14ac:dyDescent="0.3">
      <c r="B229" s="62" t="s">
        <v>58</v>
      </c>
      <c r="C229" s="62"/>
      <c r="D229" s="62"/>
      <c r="E229" s="43"/>
      <c r="F229" s="42"/>
      <c r="G229" s="43"/>
      <c r="H229" s="42"/>
      <c r="I229" s="43"/>
      <c r="J229" s="42"/>
      <c r="K229" s="43"/>
      <c r="L229" s="42"/>
      <c r="M229" s="43"/>
      <c r="N229" s="42"/>
      <c r="O229" s="43"/>
      <c r="P229" s="42"/>
      <c r="Q229" s="43"/>
      <c r="R229" s="42"/>
      <c r="S229" s="43"/>
      <c r="T229" s="42"/>
      <c r="U229" s="43"/>
      <c r="V229" s="42"/>
      <c r="W229" s="43"/>
      <c r="X229" s="42"/>
      <c r="Y229" s="43"/>
      <c r="Z229" s="42"/>
      <c r="AA229" s="43"/>
      <c r="AB229" s="42"/>
      <c r="AC229" s="43"/>
      <c r="AD229" s="42"/>
      <c r="AE229" s="43"/>
      <c r="AF229" s="42"/>
      <c r="AG229" s="43"/>
      <c r="AH229" s="42"/>
      <c r="AI229" s="44"/>
      <c r="AJ229" s="58">
        <f t="shared" si="23"/>
        <v>0</v>
      </c>
      <c r="AK229" s="58"/>
      <c r="AL229" s="58"/>
    </row>
    <row r="230" spans="2:38" x14ac:dyDescent="0.3">
      <c r="B230" s="62" t="s">
        <v>111</v>
      </c>
      <c r="C230" s="62"/>
      <c r="D230" s="62"/>
      <c r="E230" s="43"/>
      <c r="F230" s="42"/>
      <c r="G230" s="43"/>
      <c r="H230" s="42"/>
      <c r="I230" s="43"/>
      <c r="J230" s="42"/>
      <c r="K230" s="43"/>
      <c r="L230" s="42"/>
      <c r="M230" s="43"/>
      <c r="N230" s="42"/>
      <c r="O230" s="43"/>
      <c r="P230" s="42"/>
      <c r="Q230" s="43"/>
      <c r="R230" s="42"/>
      <c r="S230" s="43"/>
      <c r="T230" s="42"/>
      <c r="U230" s="43"/>
      <c r="V230" s="42"/>
      <c r="W230" s="43"/>
      <c r="X230" s="42"/>
      <c r="Y230" s="43"/>
      <c r="Z230" s="42"/>
      <c r="AA230" s="43"/>
      <c r="AB230" s="42"/>
      <c r="AC230" s="43"/>
      <c r="AD230" s="42"/>
      <c r="AE230" s="43"/>
      <c r="AF230" s="42"/>
      <c r="AG230" s="43"/>
      <c r="AH230" s="42"/>
      <c r="AI230" s="44"/>
      <c r="AJ230" s="58">
        <f t="shared" si="23"/>
        <v>0</v>
      </c>
      <c r="AK230" s="58"/>
      <c r="AL230" s="58"/>
    </row>
    <row r="231" spans="2:38" x14ac:dyDescent="0.3">
      <c r="B231" s="62" t="s">
        <v>59</v>
      </c>
      <c r="C231" s="62"/>
      <c r="D231" s="62"/>
      <c r="E231" s="43"/>
      <c r="F231" s="42"/>
      <c r="G231" s="43"/>
      <c r="H231" s="42"/>
      <c r="I231" s="43"/>
      <c r="J231" s="42"/>
      <c r="K231" s="43"/>
      <c r="L231" s="42"/>
      <c r="M231" s="43"/>
      <c r="N231" s="42"/>
      <c r="O231" s="43"/>
      <c r="P231" s="42"/>
      <c r="Q231" s="43"/>
      <c r="R231" s="42"/>
      <c r="S231" s="43"/>
      <c r="T231" s="42"/>
      <c r="U231" s="43"/>
      <c r="V231" s="42"/>
      <c r="W231" s="43"/>
      <c r="X231" s="42"/>
      <c r="Y231" s="43"/>
      <c r="Z231" s="42"/>
      <c r="AA231" s="43"/>
      <c r="AB231" s="42"/>
      <c r="AC231" s="43"/>
      <c r="AD231" s="42"/>
      <c r="AE231" s="43"/>
      <c r="AF231" s="42"/>
      <c r="AG231" s="43"/>
      <c r="AH231" s="42"/>
      <c r="AI231" s="44"/>
      <c r="AJ231" s="58">
        <f t="shared" si="23"/>
        <v>0</v>
      </c>
      <c r="AK231" s="58"/>
      <c r="AL231" s="58"/>
    </row>
    <row r="232" spans="2:38" x14ac:dyDescent="0.3">
      <c r="B232" s="62" t="s">
        <v>60</v>
      </c>
      <c r="C232" s="62"/>
      <c r="D232" s="62"/>
      <c r="E232" s="43"/>
      <c r="F232" s="42"/>
      <c r="G232" s="43"/>
      <c r="H232" s="42"/>
      <c r="I232" s="43"/>
      <c r="J232" s="42"/>
      <c r="K232" s="43"/>
      <c r="L232" s="42"/>
      <c r="M232" s="43"/>
      <c r="N232" s="42"/>
      <c r="O232" s="43"/>
      <c r="P232" s="42"/>
      <c r="Q232" s="43"/>
      <c r="R232" s="42"/>
      <c r="S232" s="43"/>
      <c r="T232" s="42"/>
      <c r="U232" s="43"/>
      <c r="V232" s="42"/>
      <c r="W232" s="43"/>
      <c r="X232" s="42"/>
      <c r="Y232" s="43"/>
      <c r="Z232" s="42"/>
      <c r="AA232" s="43"/>
      <c r="AB232" s="42"/>
      <c r="AC232" s="43"/>
      <c r="AD232" s="42"/>
      <c r="AE232" s="43"/>
      <c r="AF232" s="42"/>
      <c r="AG232" s="43"/>
      <c r="AH232" s="42"/>
      <c r="AI232" s="44"/>
      <c r="AJ232" s="58">
        <f t="shared" si="23"/>
        <v>0</v>
      </c>
      <c r="AK232" s="58"/>
      <c r="AL232" s="58"/>
    </row>
    <row r="233" spans="2:38" x14ac:dyDescent="0.3">
      <c r="B233" s="62" t="s">
        <v>61</v>
      </c>
      <c r="C233" s="62"/>
      <c r="D233" s="62"/>
      <c r="E233" s="43"/>
      <c r="F233" s="42"/>
      <c r="G233" s="43"/>
      <c r="H233" s="42"/>
      <c r="I233" s="43"/>
      <c r="J233" s="42"/>
      <c r="K233" s="43"/>
      <c r="L233" s="42"/>
      <c r="M233" s="43"/>
      <c r="N233" s="42"/>
      <c r="O233" s="43"/>
      <c r="P233" s="42"/>
      <c r="Q233" s="43"/>
      <c r="R233" s="42"/>
      <c r="S233" s="43"/>
      <c r="T233" s="42"/>
      <c r="U233" s="43"/>
      <c r="V233" s="42"/>
      <c r="W233" s="43"/>
      <c r="X233" s="42"/>
      <c r="Y233" s="43"/>
      <c r="Z233" s="42"/>
      <c r="AA233" s="43"/>
      <c r="AB233" s="42"/>
      <c r="AC233" s="43"/>
      <c r="AD233" s="42"/>
      <c r="AE233" s="43"/>
      <c r="AF233" s="42"/>
      <c r="AG233" s="43"/>
      <c r="AH233" s="42"/>
      <c r="AI233" s="44"/>
      <c r="AJ233" s="58">
        <f t="shared" si="23"/>
        <v>0</v>
      </c>
      <c r="AK233" s="58"/>
      <c r="AL233" s="58"/>
    </row>
    <row r="234" spans="2:38" x14ac:dyDescent="0.3">
      <c r="B234" s="62" t="s">
        <v>62</v>
      </c>
      <c r="C234" s="62"/>
      <c r="D234" s="62"/>
      <c r="E234" s="43"/>
      <c r="F234" s="42"/>
      <c r="G234" s="43"/>
      <c r="H234" s="42"/>
      <c r="I234" s="43"/>
      <c r="J234" s="42"/>
      <c r="K234" s="43"/>
      <c r="L234" s="42"/>
      <c r="M234" s="43"/>
      <c r="N234" s="42"/>
      <c r="O234" s="43"/>
      <c r="P234" s="42"/>
      <c r="Q234" s="43"/>
      <c r="R234" s="42"/>
      <c r="S234" s="43"/>
      <c r="T234" s="42"/>
      <c r="U234" s="43"/>
      <c r="V234" s="42"/>
      <c r="W234" s="43"/>
      <c r="X234" s="42"/>
      <c r="Y234" s="43"/>
      <c r="Z234" s="42"/>
      <c r="AA234" s="43"/>
      <c r="AB234" s="42"/>
      <c r="AC234" s="43"/>
      <c r="AD234" s="42"/>
      <c r="AE234" s="43"/>
      <c r="AF234" s="42"/>
      <c r="AG234" s="43"/>
      <c r="AH234" s="42"/>
      <c r="AI234" s="44"/>
      <c r="AJ234" s="58">
        <f t="shared" si="23"/>
        <v>0</v>
      </c>
      <c r="AK234" s="58"/>
      <c r="AL234" s="58"/>
    </row>
    <row r="235" spans="2:38" x14ac:dyDescent="0.3">
      <c r="B235" s="62" t="s">
        <v>63</v>
      </c>
      <c r="C235" s="62"/>
      <c r="D235" s="62"/>
      <c r="E235" s="43"/>
      <c r="F235" s="42"/>
      <c r="G235" s="43"/>
      <c r="H235" s="42"/>
      <c r="I235" s="43"/>
      <c r="J235" s="42"/>
      <c r="K235" s="43"/>
      <c r="L235" s="42"/>
      <c r="M235" s="43"/>
      <c r="N235" s="42"/>
      <c r="O235" s="43"/>
      <c r="P235" s="42"/>
      <c r="Q235" s="43"/>
      <c r="R235" s="42"/>
      <c r="S235" s="43"/>
      <c r="T235" s="42"/>
      <c r="U235" s="43"/>
      <c r="V235" s="42"/>
      <c r="W235" s="43"/>
      <c r="X235" s="42"/>
      <c r="Y235" s="43"/>
      <c r="Z235" s="42"/>
      <c r="AA235" s="43"/>
      <c r="AB235" s="42"/>
      <c r="AC235" s="43"/>
      <c r="AD235" s="42"/>
      <c r="AE235" s="43"/>
      <c r="AF235" s="42"/>
      <c r="AG235" s="43"/>
      <c r="AH235" s="42"/>
      <c r="AI235" s="44"/>
      <c r="AJ235" s="58">
        <f t="shared" si="23"/>
        <v>0</v>
      </c>
      <c r="AK235" s="58"/>
      <c r="AL235" s="58"/>
    </row>
    <row r="236" spans="2:38" x14ac:dyDescent="0.3">
      <c r="B236" s="62" t="s">
        <v>64</v>
      </c>
      <c r="C236" s="62"/>
      <c r="D236" s="62"/>
      <c r="E236" s="43"/>
      <c r="F236" s="42"/>
      <c r="G236" s="43"/>
      <c r="H236" s="42"/>
      <c r="I236" s="43"/>
      <c r="J236" s="42"/>
      <c r="K236" s="43"/>
      <c r="L236" s="42"/>
      <c r="M236" s="43"/>
      <c r="N236" s="42"/>
      <c r="O236" s="43"/>
      <c r="P236" s="42"/>
      <c r="Q236" s="43"/>
      <c r="R236" s="42"/>
      <c r="S236" s="43"/>
      <c r="T236" s="42"/>
      <c r="U236" s="43"/>
      <c r="V236" s="42"/>
      <c r="W236" s="43"/>
      <c r="X236" s="42"/>
      <c r="Y236" s="43"/>
      <c r="Z236" s="42"/>
      <c r="AA236" s="43"/>
      <c r="AB236" s="42"/>
      <c r="AC236" s="43"/>
      <c r="AD236" s="42"/>
      <c r="AE236" s="43"/>
      <c r="AF236" s="42"/>
      <c r="AG236" s="43"/>
      <c r="AH236" s="42"/>
      <c r="AI236" s="44"/>
      <c r="AJ236" s="58">
        <f t="shared" si="23"/>
        <v>0</v>
      </c>
      <c r="AK236" s="58"/>
      <c r="AL236" s="58"/>
    </row>
    <row r="237" spans="2:38" x14ac:dyDescent="0.3">
      <c r="B237" s="62" t="s">
        <v>105</v>
      </c>
      <c r="C237" s="62"/>
      <c r="D237" s="62"/>
      <c r="E237" s="43"/>
      <c r="F237" s="42"/>
      <c r="G237" s="43"/>
      <c r="H237" s="42"/>
      <c r="I237" s="43"/>
      <c r="J237" s="42"/>
      <c r="K237" s="43"/>
      <c r="L237" s="42"/>
      <c r="M237" s="43"/>
      <c r="N237" s="42"/>
      <c r="O237" s="43"/>
      <c r="P237" s="42"/>
      <c r="Q237" s="43"/>
      <c r="R237" s="42"/>
      <c r="S237" s="43"/>
      <c r="T237" s="42"/>
      <c r="U237" s="43"/>
      <c r="V237" s="42"/>
      <c r="W237" s="43"/>
      <c r="X237" s="42"/>
      <c r="Y237" s="43"/>
      <c r="Z237" s="42"/>
      <c r="AA237" s="43"/>
      <c r="AB237" s="42"/>
      <c r="AC237" s="43"/>
      <c r="AD237" s="42"/>
      <c r="AE237" s="43"/>
      <c r="AF237" s="42"/>
      <c r="AG237" s="43"/>
      <c r="AH237" s="42"/>
      <c r="AI237" s="44"/>
      <c r="AJ237" s="58">
        <f t="shared" si="23"/>
        <v>0</v>
      </c>
      <c r="AK237" s="58"/>
      <c r="AL237" s="58"/>
    </row>
    <row r="238" spans="2:38" x14ac:dyDescent="0.3">
      <c r="B238" s="62" t="s">
        <v>65</v>
      </c>
      <c r="C238" s="62"/>
      <c r="D238" s="62"/>
      <c r="E238" s="43"/>
      <c r="F238" s="42"/>
      <c r="G238" s="43"/>
      <c r="H238" s="42"/>
      <c r="I238" s="43"/>
      <c r="J238" s="42"/>
      <c r="K238" s="43"/>
      <c r="L238" s="42"/>
      <c r="M238" s="43"/>
      <c r="N238" s="42"/>
      <c r="O238" s="43"/>
      <c r="P238" s="42"/>
      <c r="Q238" s="43"/>
      <c r="R238" s="42"/>
      <c r="S238" s="43"/>
      <c r="T238" s="42"/>
      <c r="U238" s="43"/>
      <c r="V238" s="42"/>
      <c r="W238" s="43"/>
      <c r="X238" s="42"/>
      <c r="Y238" s="43"/>
      <c r="Z238" s="42"/>
      <c r="AA238" s="43"/>
      <c r="AB238" s="42"/>
      <c r="AC238" s="43"/>
      <c r="AD238" s="42"/>
      <c r="AE238" s="43"/>
      <c r="AF238" s="42"/>
      <c r="AG238" s="43"/>
      <c r="AH238" s="42"/>
      <c r="AI238" s="44"/>
      <c r="AJ238" s="58">
        <f t="shared" si="23"/>
        <v>0</v>
      </c>
      <c r="AK238" s="58"/>
      <c r="AL238" s="58"/>
    </row>
    <row r="239" spans="2:38" x14ac:dyDescent="0.3">
      <c r="B239" s="62" t="s">
        <v>66</v>
      </c>
      <c r="C239" s="62"/>
      <c r="D239" s="62"/>
      <c r="E239" s="43"/>
      <c r="F239" s="42"/>
      <c r="G239" s="43"/>
      <c r="H239" s="42"/>
      <c r="I239" s="43"/>
      <c r="J239" s="42"/>
      <c r="K239" s="43"/>
      <c r="L239" s="42"/>
      <c r="M239" s="43"/>
      <c r="N239" s="42"/>
      <c r="O239" s="43"/>
      <c r="P239" s="42"/>
      <c r="Q239" s="43"/>
      <c r="R239" s="42"/>
      <c r="S239" s="43"/>
      <c r="T239" s="42"/>
      <c r="U239" s="43"/>
      <c r="V239" s="42"/>
      <c r="W239" s="43"/>
      <c r="X239" s="42"/>
      <c r="Y239" s="43"/>
      <c r="Z239" s="42"/>
      <c r="AA239" s="43"/>
      <c r="AB239" s="42"/>
      <c r="AC239" s="43"/>
      <c r="AD239" s="42"/>
      <c r="AE239" s="43"/>
      <c r="AF239" s="42"/>
      <c r="AG239" s="43"/>
      <c r="AH239" s="42"/>
      <c r="AI239" s="44"/>
      <c r="AJ239" s="58">
        <f t="shared" si="23"/>
        <v>0</v>
      </c>
      <c r="AK239" s="58"/>
      <c r="AL239" s="58"/>
    </row>
    <row r="240" spans="2:38" x14ac:dyDescent="0.3">
      <c r="B240" s="62" t="s">
        <v>67</v>
      </c>
      <c r="C240" s="62"/>
      <c r="D240" s="62"/>
      <c r="E240" s="43"/>
      <c r="F240" s="42"/>
      <c r="G240" s="43"/>
      <c r="H240" s="42"/>
      <c r="I240" s="43"/>
      <c r="J240" s="42"/>
      <c r="K240" s="43"/>
      <c r="L240" s="42"/>
      <c r="M240" s="43"/>
      <c r="N240" s="42"/>
      <c r="O240" s="43"/>
      <c r="P240" s="42"/>
      <c r="Q240" s="43"/>
      <c r="R240" s="42"/>
      <c r="S240" s="43"/>
      <c r="T240" s="42"/>
      <c r="U240" s="43"/>
      <c r="V240" s="42"/>
      <c r="W240" s="43"/>
      <c r="X240" s="42"/>
      <c r="Y240" s="43"/>
      <c r="Z240" s="42"/>
      <c r="AA240" s="43"/>
      <c r="AB240" s="42"/>
      <c r="AC240" s="43"/>
      <c r="AD240" s="42"/>
      <c r="AE240" s="43"/>
      <c r="AF240" s="42"/>
      <c r="AG240" s="43"/>
      <c r="AH240" s="42"/>
      <c r="AI240" s="44"/>
      <c r="AJ240" s="58">
        <f t="shared" si="23"/>
        <v>0</v>
      </c>
      <c r="AK240" s="58"/>
      <c r="AL240" s="58"/>
    </row>
    <row r="241" spans="2:38" x14ac:dyDescent="0.3">
      <c r="B241" s="62" t="s">
        <v>68</v>
      </c>
      <c r="C241" s="62"/>
      <c r="D241" s="62"/>
      <c r="E241" s="43"/>
      <c r="F241" s="42"/>
      <c r="G241" s="43"/>
      <c r="H241" s="42"/>
      <c r="I241" s="43"/>
      <c r="J241" s="42"/>
      <c r="K241" s="43"/>
      <c r="L241" s="42"/>
      <c r="M241" s="43"/>
      <c r="N241" s="42"/>
      <c r="O241" s="43"/>
      <c r="P241" s="42"/>
      <c r="Q241" s="43"/>
      <c r="R241" s="42"/>
      <c r="S241" s="43"/>
      <c r="T241" s="42"/>
      <c r="U241" s="43"/>
      <c r="V241" s="42"/>
      <c r="W241" s="43"/>
      <c r="X241" s="42"/>
      <c r="Y241" s="43"/>
      <c r="Z241" s="42"/>
      <c r="AA241" s="43"/>
      <c r="AB241" s="42"/>
      <c r="AC241" s="43"/>
      <c r="AD241" s="42"/>
      <c r="AE241" s="43"/>
      <c r="AF241" s="42"/>
      <c r="AG241" s="43"/>
      <c r="AH241" s="42"/>
      <c r="AI241" s="44"/>
      <c r="AJ241" s="58">
        <f t="shared" si="23"/>
        <v>0</v>
      </c>
      <c r="AK241" s="58"/>
      <c r="AL241" s="58"/>
    </row>
    <row r="242" spans="2:38" x14ac:dyDescent="0.3">
      <c r="B242" s="62" t="s">
        <v>69</v>
      </c>
      <c r="C242" s="62"/>
      <c r="D242" s="62"/>
      <c r="E242" s="43"/>
      <c r="F242" s="42"/>
      <c r="G242" s="43"/>
      <c r="H242" s="42"/>
      <c r="I242" s="43"/>
      <c r="J242" s="42"/>
      <c r="K242" s="43"/>
      <c r="L242" s="42"/>
      <c r="M242" s="43"/>
      <c r="N242" s="42"/>
      <c r="O242" s="43"/>
      <c r="P242" s="42"/>
      <c r="Q242" s="43"/>
      <c r="R242" s="42"/>
      <c r="S242" s="43"/>
      <c r="T242" s="42"/>
      <c r="U242" s="43"/>
      <c r="V242" s="42"/>
      <c r="W242" s="43"/>
      <c r="X242" s="42"/>
      <c r="Y242" s="43"/>
      <c r="Z242" s="42"/>
      <c r="AA242" s="43"/>
      <c r="AB242" s="42"/>
      <c r="AC242" s="43"/>
      <c r="AD242" s="42"/>
      <c r="AE242" s="43"/>
      <c r="AF242" s="42"/>
      <c r="AG242" s="43"/>
      <c r="AH242" s="42"/>
      <c r="AI242" s="44"/>
      <c r="AJ242" s="58">
        <f t="shared" si="23"/>
        <v>0</v>
      </c>
      <c r="AK242" s="58"/>
      <c r="AL242" s="58"/>
    </row>
    <row r="243" spans="2:38" x14ac:dyDescent="0.3">
      <c r="B243" s="62" t="s">
        <v>70</v>
      </c>
      <c r="C243" s="62"/>
      <c r="D243" s="62"/>
      <c r="E243" s="43"/>
      <c r="F243" s="42"/>
      <c r="G243" s="43"/>
      <c r="H243" s="42"/>
      <c r="I243" s="43"/>
      <c r="J243" s="42"/>
      <c r="K243" s="43"/>
      <c r="L243" s="42"/>
      <c r="M243" s="43"/>
      <c r="N243" s="42"/>
      <c r="O243" s="43"/>
      <c r="P243" s="42"/>
      <c r="Q243" s="43"/>
      <c r="R243" s="42"/>
      <c r="S243" s="43"/>
      <c r="T243" s="42"/>
      <c r="U243" s="43"/>
      <c r="V243" s="42"/>
      <c r="W243" s="43"/>
      <c r="X243" s="42"/>
      <c r="Y243" s="43"/>
      <c r="Z243" s="42"/>
      <c r="AA243" s="43"/>
      <c r="AB243" s="42"/>
      <c r="AC243" s="43"/>
      <c r="AD243" s="42"/>
      <c r="AE243" s="43"/>
      <c r="AF243" s="42"/>
      <c r="AG243" s="43"/>
      <c r="AH243" s="42"/>
      <c r="AI243" s="44"/>
      <c r="AJ243" s="58">
        <f t="shared" si="23"/>
        <v>0</v>
      </c>
      <c r="AK243" s="58"/>
      <c r="AL243" s="58"/>
    </row>
    <row r="244" spans="2:38" x14ac:dyDescent="0.3">
      <c r="B244" s="62" t="s">
        <v>71</v>
      </c>
      <c r="C244" s="62"/>
      <c r="D244" s="62"/>
      <c r="E244" s="43"/>
      <c r="F244" s="42"/>
      <c r="G244" s="43"/>
      <c r="H244" s="42"/>
      <c r="I244" s="43"/>
      <c r="J244" s="42"/>
      <c r="K244" s="43"/>
      <c r="L244" s="42"/>
      <c r="M244" s="43"/>
      <c r="N244" s="42"/>
      <c r="O244" s="43"/>
      <c r="P244" s="42"/>
      <c r="Q244" s="43"/>
      <c r="R244" s="42"/>
      <c r="S244" s="43"/>
      <c r="T244" s="42"/>
      <c r="U244" s="43"/>
      <c r="V244" s="42"/>
      <c r="W244" s="43"/>
      <c r="X244" s="42"/>
      <c r="Y244" s="43"/>
      <c r="Z244" s="42"/>
      <c r="AA244" s="43"/>
      <c r="AB244" s="42"/>
      <c r="AC244" s="43"/>
      <c r="AD244" s="42"/>
      <c r="AE244" s="43"/>
      <c r="AF244" s="42"/>
      <c r="AG244" s="43"/>
      <c r="AH244" s="42"/>
      <c r="AI244" s="44"/>
      <c r="AJ244" s="58">
        <f t="shared" si="23"/>
        <v>0</v>
      </c>
      <c r="AK244" s="58"/>
      <c r="AL244" s="58"/>
    </row>
    <row r="245" spans="2:38" x14ac:dyDescent="0.3">
      <c r="B245" s="62" t="s">
        <v>72</v>
      </c>
      <c r="C245" s="62"/>
      <c r="D245" s="62"/>
      <c r="E245" s="43"/>
      <c r="F245" s="42"/>
      <c r="G245" s="43"/>
      <c r="H245" s="42"/>
      <c r="I245" s="43"/>
      <c r="J245" s="42"/>
      <c r="K245" s="43"/>
      <c r="L245" s="42"/>
      <c r="M245" s="43"/>
      <c r="N245" s="42"/>
      <c r="O245" s="43"/>
      <c r="P245" s="42"/>
      <c r="Q245" s="43"/>
      <c r="R245" s="42"/>
      <c r="S245" s="43"/>
      <c r="T245" s="42"/>
      <c r="U245" s="43"/>
      <c r="V245" s="42"/>
      <c r="W245" s="43"/>
      <c r="X245" s="42"/>
      <c r="Y245" s="43"/>
      <c r="Z245" s="42"/>
      <c r="AA245" s="43"/>
      <c r="AB245" s="42"/>
      <c r="AC245" s="43"/>
      <c r="AD245" s="42"/>
      <c r="AE245" s="43"/>
      <c r="AF245" s="42"/>
      <c r="AG245" s="43"/>
      <c r="AH245" s="42"/>
      <c r="AI245" s="44"/>
      <c r="AJ245" s="58">
        <f t="shared" si="23"/>
        <v>0</v>
      </c>
      <c r="AK245" s="58"/>
      <c r="AL245" s="58"/>
    </row>
    <row r="246" spans="2:38" x14ac:dyDescent="0.3">
      <c r="B246" s="62" t="s">
        <v>73</v>
      </c>
      <c r="C246" s="62"/>
      <c r="D246" s="62"/>
      <c r="E246" s="43"/>
      <c r="F246" s="42"/>
      <c r="G246" s="43"/>
      <c r="H246" s="42"/>
      <c r="I246" s="43"/>
      <c r="J246" s="42"/>
      <c r="K246" s="43"/>
      <c r="L246" s="42"/>
      <c r="M246" s="43"/>
      <c r="N246" s="42"/>
      <c r="O246" s="43"/>
      <c r="P246" s="42"/>
      <c r="Q246" s="43"/>
      <c r="R246" s="42"/>
      <c r="S246" s="43"/>
      <c r="T246" s="42"/>
      <c r="U246" s="43"/>
      <c r="V246" s="42"/>
      <c r="W246" s="43"/>
      <c r="X246" s="42"/>
      <c r="Y246" s="43"/>
      <c r="Z246" s="42"/>
      <c r="AA246" s="43"/>
      <c r="AB246" s="42"/>
      <c r="AC246" s="43"/>
      <c r="AD246" s="42"/>
      <c r="AE246" s="43"/>
      <c r="AF246" s="42"/>
      <c r="AG246" s="43"/>
      <c r="AH246" s="42"/>
      <c r="AI246" s="44"/>
      <c r="AJ246" s="58">
        <f t="shared" si="23"/>
        <v>0</v>
      </c>
      <c r="AK246" s="58"/>
      <c r="AL246" s="58"/>
    </row>
    <row r="247" spans="2:38" x14ac:dyDescent="0.3">
      <c r="B247" s="62" t="s">
        <v>74</v>
      </c>
      <c r="C247" s="62"/>
      <c r="D247" s="62"/>
      <c r="E247" s="43"/>
      <c r="F247" s="42"/>
      <c r="G247" s="43"/>
      <c r="H247" s="42"/>
      <c r="I247" s="43"/>
      <c r="J247" s="42"/>
      <c r="K247" s="43"/>
      <c r="L247" s="42"/>
      <c r="M247" s="43"/>
      <c r="N247" s="42"/>
      <c r="O247" s="43"/>
      <c r="P247" s="42"/>
      <c r="Q247" s="43"/>
      <c r="R247" s="42"/>
      <c r="S247" s="43"/>
      <c r="T247" s="42"/>
      <c r="U247" s="43"/>
      <c r="V247" s="42"/>
      <c r="W247" s="43"/>
      <c r="X247" s="42"/>
      <c r="Y247" s="43"/>
      <c r="Z247" s="42"/>
      <c r="AA247" s="43"/>
      <c r="AB247" s="42"/>
      <c r="AC247" s="43"/>
      <c r="AD247" s="42"/>
      <c r="AE247" s="43"/>
      <c r="AF247" s="42"/>
      <c r="AG247" s="43"/>
      <c r="AH247" s="42"/>
      <c r="AI247" s="44"/>
      <c r="AJ247" s="58">
        <f t="shared" si="23"/>
        <v>0</v>
      </c>
      <c r="AK247" s="58"/>
      <c r="AL247" s="58"/>
    </row>
    <row r="248" spans="2:38" x14ac:dyDescent="0.3">
      <c r="B248" s="62" t="s">
        <v>75</v>
      </c>
      <c r="C248" s="62"/>
      <c r="D248" s="62"/>
      <c r="E248" s="43"/>
      <c r="F248" s="42"/>
      <c r="G248" s="43"/>
      <c r="H248" s="42"/>
      <c r="I248" s="43"/>
      <c r="J248" s="42"/>
      <c r="K248" s="43"/>
      <c r="L248" s="42"/>
      <c r="M248" s="43"/>
      <c r="N248" s="42"/>
      <c r="O248" s="43"/>
      <c r="P248" s="42"/>
      <c r="Q248" s="43"/>
      <c r="R248" s="42"/>
      <c r="S248" s="43"/>
      <c r="T248" s="42"/>
      <c r="U248" s="43"/>
      <c r="V248" s="42"/>
      <c r="W248" s="43"/>
      <c r="X248" s="42"/>
      <c r="Y248" s="43"/>
      <c r="Z248" s="42"/>
      <c r="AA248" s="43"/>
      <c r="AB248" s="42"/>
      <c r="AC248" s="43"/>
      <c r="AD248" s="42"/>
      <c r="AE248" s="43"/>
      <c r="AF248" s="42"/>
      <c r="AG248" s="43"/>
      <c r="AH248" s="42"/>
      <c r="AI248" s="44"/>
      <c r="AJ248" s="58">
        <f t="shared" si="23"/>
        <v>0</v>
      </c>
      <c r="AK248" s="58"/>
      <c r="AL248" s="58"/>
    </row>
    <row r="249" spans="2:38" x14ac:dyDescent="0.3">
      <c r="B249" s="62" t="s">
        <v>76</v>
      </c>
      <c r="C249" s="62"/>
      <c r="D249" s="62"/>
      <c r="E249" s="43"/>
      <c r="F249" s="42"/>
      <c r="G249" s="43"/>
      <c r="H249" s="42"/>
      <c r="I249" s="43"/>
      <c r="J249" s="42"/>
      <c r="K249" s="43"/>
      <c r="L249" s="42"/>
      <c r="M249" s="43"/>
      <c r="N249" s="42"/>
      <c r="O249" s="43"/>
      <c r="P249" s="42"/>
      <c r="Q249" s="43"/>
      <c r="R249" s="42"/>
      <c r="S249" s="43"/>
      <c r="T249" s="42"/>
      <c r="U249" s="43"/>
      <c r="V249" s="42"/>
      <c r="W249" s="43"/>
      <c r="X249" s="42"/>
      <c r="Y249" s="43"/>
      <c r="Z249" s="42"/>
      <c r="AA249" s="43"/>
      <c r="AB249" s="42"/>
      <c r="AC249" s="43"/>
      <c r="AD249" s="42"/>
      <c r="AE249" s="43"/>
      <c r="AF249" s="42"/>
      <c r="AG249" s="43"/>
      <c r="AH249" s="42"/>
      <c r="AI249" s="44"/>
      <c r="AJ249" s="58">
        <f t="shared" si="23"/>
        <v>0</v>
      </c>
      <c r="AK249" s="58"/>
      <c r="AL249" s="58"/>
    </row>
    <row r="250" spans="2:38" x14ac:dyDescent="0.3">
      <c r="B250" s="62" t="s">
        <v>77</v>
      </c>
      <c r="C250" s="62"/>
      <c r="D250" s="62"/>
      <c r="E250" s="43"/>
      <c r="F250" s="42"/>
      <c r="G250" s="43"/>
      <c r="H250" s="42"/>
      <c r="I250" s="43"/>
      <c r="J250" s="42"/>
      <c r="K250" s="43"/>
      <c r="L250" s="42"/>
      <c r="M250" s="43"/>
      <c r="N250" s="42"/>
      <c r="O250" s="43"/>
      <c r="P250" s="42"/>
      <c r="Q250" s="43"/>
      <c r="R250" s="42"/>
      <c r="S250" s="43"/>
      <c r="T250" s="42"/>
      <c r="U250" s="43"/>
      <c r="V250" s="42"/>
      <c r="W250" s="43"/>
      <c r="X250" s="42"/>
      <c r="Y250" s="43"/>
      <c r="Z250" s="42"/>
      <c r="AA250" s="43"/>
      <c r="AB250" s="42"/>
      <c r="AC250" s="43"/>
      <c r="AD250" s="42"/>
      <c r="AE250" s="43"/>
      <c r="AF250" s="42"/>
      <c r="AG250" s="43"/>
      <c r="AH250" s="42"/>
      <c r="AI250" s="44"/>
      <c r="AJ250" s="58">
        <f t="shared" si="23"/>
        <v>0</v>
      </c>
      <c r="AK250" s="58"/>
      <c r="AL250" s="58"/>
    </row>
    <row r="251" spans="2:38" x14ac:dyDescent="0.3">
      <c r="B251" s="62" t="s">
        <v>78</v>
      </c>
      <c r="C251" s="62"/>
      <c r="D251" s="62"/>
      <c r="E251" s="43"/>
      <c r="F251" s="42"/>
      <c r="G251" s="43"/>
      <c r="H251" s="42"/>
      <c r="I251" s="43"/>
      <c r="J251" s="42"/>
      <c r="K251" s="43"/>
      <c r="L251" s="42"/>
      <c r="M251" s="43"/>
      <c r="N251" s="42"/>
      <c r="O251" s="43"/>
      <c r="P251" s="42"/>
      <c r="Q251" s="43"/>
      <c r="R251" s="42"/>
      <c r="S251" s="43"/>
      <c r="T251" s="42"/>
      <c r="U251" s="43"/>
      <c r="V251" s="42"/>
      <c r="W251" s="43"/>
      <c r="X251" s="42"/>
      <c r="Y251" s="43"/>
      <c r="Z251" s="42"/>
      <c r="AA251" s="43"/>
      <c r="AB251" s="42"/>
      <c r="AC251" s="43"/>
      <c r="AD251" s="42"/>
      <c r="AE251" s="43"/>
      <c r="AF251" s="42"/>
      <c r="AG251" s="43"/>
      <c r="AH251" s="42"/>
      <c r="AI251" s="44"/>
      <c r="AJ251" s="58">
        <f t="shared" si="23"/>
        <v>0</v>
      </c>
      <c r="AK251" s="58"/>
      <c r="AL251" s="58"/>
    </row>
    <row r="252" spans="2:38" x14ac:dyDescent="0.3">
      <c r="B252" s="62" t="s">
        <v>79</v>
      </c>
      <c r="C252" s="62"/>
      <c r="D252" s="62"/>
      <c r="E252" s="43"/>
      <c r="F252" s="42"/>
      <c r="G252" s="43"/>
      <c r="H252" s="42"/>
      <c r="I252" s="43"/>
      <c r="J252" s="42"/>
      <c r="K252" s="43"/>
      <c r="L252" s="42"/>
      <c r="M252" s="43"/>
      <c r="N252" s="42"/>
      <c r="O252" s="43"/>
      <c r="P252" s="42"/>
      <c r="Q252" s="43"/>
      <c r="R252" s="42"/>
      <c r="S252" s="43"/>
      <c r="T252" s="42"/>
      <c r="U252" s="43"/>
      <c r="V252" s="42"/>
      <c r="W252" s="43"/>
      <c r="X252" s="42"/>
      <c r="Y252" s="43"/>
      <c r="Z252" s="42"/>
      <c r="AA252" s="43"/>
      <c r="AB252" s="42"/>
      <c r="AC252" s="43"/>
      <c r="AD252" s="42"/>
      <c r="AE252" s="43"/>
      <c r="AF252" s="42"/>
      <c r="AG252" s="43"/>
      <c r="AH252" s="42"/>
      <c r="AI252" s="44"/>
      <c r="AJ252" s="58">
        <f>SUM(E252:AI252)</f>
        <v>0</v>
      </c>
      <c r="AK252" s="58"/>
      <c r="AL252" s="58"/>
    </row>
    <row r="253" spans="2:38" x14ac:dyDescent="0.3">
      <c r="B253" s="62" t="s">
        <v>80</v>
      </c>
      <c r="C253" s="62"/>
      <c r="D253" s="62"/>
      <c r="E253" s="43"/>
      <c r="F253" s="42"/>
      <c r="G253" s="43"/>
      <c r="H253" s="42"/>
      <c r="I253" s="43"/>
      <c r="J253" s="42"/>
      <c r="K253" s="43"/>
      <c r="L253" s="42"/>
      <c r="M253" s="43"/>
      <c r="N253" s="42"/>
      <c r="O253" s="43"/>
      <c r="P253" s="42"/>
      <c r="Q253" s="43"/>
      <c r="R253" s="42"/>
      <c r="S253" s="43"/>
      <c r="T253" s="42"/>
      <c r="U253" s="43"/>
      <c r="V253" s="42"/>
      <c r="W253" s="43"/>
      <c r="X253" s="42"/>
      <c r="Y253" s="43"/>
      <c r="Z253" s="42"/>
      <c r="AA253" s="43"/>
      <c r="AB253" s="42"/>
      <c r="AC253" s="43"/>
      <c r="AD253" s="42"/>
      <c r="AE253" s="43"/>
      <c r="AF253" s="42"/>
      <c r="AG253" s="43"/>
      <c r="AH253" s="42"/>
      <c r="AI253" s="44"/>
      <c r="AJ253" s="58">
        <f>SUM(E253:AI253)</f>
        <v>0</v>
      </c>
      <c r="AK253" s="58"/>
      <c r="AL253" s="58"/>
    </row>
    <row r="254" spans="2:38" x14ac:dyDescent="0.3">
      <c r="B254" s="62" t="s">
        <v>88</v>
      </c>
      <c r="C254" s="62"/>
      <c r="D254" s="62"/>
      <c r="E254" s="43"/>
      <c r="F254" s="42"/>
      <c r="G254" s="43"/>
      <c r="H254" s="42"/>
      <c r="I254" s="43"/>
      <c r="J254" s="42"/>
      <c r="K254" s="43"/>
      <c r="L254" s="42"/>
      <c r="M254" s="43"/>
      <c r="N254" s="42"/>
      <c r="O254" s="43"/>
      <c r="P254" s="42"/>
      <c r="Q254" s="43"/>
      <c r="R254" s="42"/>
      <c r="S254" s="43"/>
      <c r="T254" s="42"/>
      <c r="U254" s="43"/>
      <c r="V254" s="42"/>
      <c r="W254" s="43"/>
      <c r="X254" s="42"/>
      <c r="Y254" s="43"/>
      <c r="Z254" s="42"/>
      <c r="AA254" s="43"/>
      <c r="AB254" s="42"/>
      <c r="AC254" s="43"/>
      <c r="AD254" s="42"/>
      <c r="AE254" s="43"/>
      <c r="AF254" s="42"/>
      <c r="AG254" s="43"/>
      <c r="AH254" s="42"/>
      <c r="AI254" s="44"/>
      <c r="AJ254" s="58">
        <f t="shared" ref="AJ254" si="24">SUM(E254:AI254)</f>
        <v>0</v>
      </c>
      <c r="AK254" s="58"/>
      <c r="AL254" s="58"/>
    </row>
    <row r="255" spans="2:38" x14ac:dyDescent="0.3">
      <c r="B255" s="62" t="s">
        <v>104</v>
      </c>
      <c r="C255" s="62"/>
      <c r="D255" s="62"/>
      <c r="E255" s="43"/>
      <c r="F255" s="42"/>
      <c r="G255" s="43"/>
      <c r="H255" s="42"/>
      <c r="I255" s="43"/>
      <c r="J255" s="42"/>
      <c r="K255" s="43"/>
      <c r="L255" s="42"/>
      <c r="M255" s="43"/>
      <c r="N255" s="42"/>
      <c r="O255" s="43"/>
      <c r="P255" s="42"/>
      <c r="Q255" s="43"/>
      <c r="R255" s="42"/>
      <c r="S255" s="43"/>
      <c r="T255" s="42"/>
      <c r="U255" s="43"/>
      <c r="V255" s="42"/>
      <c r="W255" s="43"/>
      <c r="X255" s="42"/>
      <c r="Y255" s="43"/>
      <c r="Z255" s="42"/>
      <c r="AA255" s="43"/>
      <c r="AB255" s="42"/>
      <c r="AC255" s="43"/>
      <c r="AD255" s="42"/>
      <c r="AE255" s="43"/>
      <c r="AF255" s="42"/>
      <c r="AG255" s="43"/>
      <c r="AH255" s="42"/>
      <c r="AI255" s="44"/>
      <c r="AJ255" s="58">
        <f>SUM(E255:AI255)</f>
        <v>0</v>
      </c>
      <c r="AK255" s="58"/>
      <c r="AL255" s="58"/>
    </row>
    <row r="256" spans="2:38" x14ac:dyDescent="0.3">
      <c r="B256" s="62" t="s">
        <v>101</v>
      </c>
      <c r="C256" s="62"/>
      <c r="D256" s="62"/>
      <c r="E256" s="43"/>
      <c r="F256" s="42"/>
      <c r="G256" s="43"/>
      <c r="H256" s="42"/>
      <c r="I256" s="43"/>
      <c r="J256" s="42"/>
      <c r="K256" s="43"/>
      <c r="L256" s="42"/>
      <c r="M256" s="43"/>
      <c r="N256" s="42"/>
      <c r="O256" s="43"/>
      <c r="P256" s="42"/>
      <c r="Q256" s="43"/>
      <c r="R256" s="42"/>
      <c r="S256" s="43"/>
      <c r="T256" s="42"/>
      <c r="U256" s="43"/>
      <c r="V256" s="42"/>
      <c r="W256" s="43"/>
      <c r="X256" s="42"/>
      <c r="Y256" s="43"/>
      <c r="Z256" s="42"/>
      <c r="AA256" s="43"/>
      <c r="AB256" s="42"/>
      <c r="AC256" s="43"/>
      <c r="AD256" s="42"/>
      <c r="AE256" s="43"/>
      <c r="AF256" s="42"/>
      <c r="AG256" s="43"/>
      <c r="AH256" s="42"/>
      <c r="AI256" s="44"/>
      <c r="AJ256" s="58">
        <f>SUM(E256:AI256)</f>
        <v>0</v>
      </c>
      <c r="AK256" s="58"/>
      <c r="AL256" s="58"/>
    </row>
    <row r="257" spans="2:39" x14ac:dyDescent="0.3">
      <c r="B257" s="62" t="s">
        <v>102</v>
      </c>
      <c r="C257" s="62"/>
      <c r="D257" s="62"/>
      <c r="E257" s="43"/>
      <c r="F257" s="42"/>
      <c r="G257" s="43"/>
      <c r="H257" s="42"/>
      <c r="I257" s="43"/>
      <c r="J257" s="42"/>
      <c r="K257" s="43"/>
      <c r="L257" s="42"/>
      <c r="M257" s="43"/>
      <c r="N257" s="42"/>
      <c r="O257" s="43"/>
      <c r="P257" s="42"/>
      <c r="Q257" s="43"/>
      <c r="R257" s="42"/>
      <c r="S257" s="43"/>
      <c r="T257" s="42"/>
      <c r="U257" s="43"/>
      <c r="V257" s="42"/>
      <c r="W257" s="43"/>
      <c r="X257" s="42"/>
      <c r="Y257" s="43"/>
      <c r="Z257" s="42"/>
      <c r="AA257" s="43"/>
      <c r="AB257" s="42"/>
      <c r="AC257" s="43"/>
      <c r="AD257" s="42"/>
      <c r="AE257" s="43"/>
      <c r="AF257" s="42"/>
      <c r="AG257" s="43"/>
      <c r="AH257" s="42"/>
      <c r="AI257" s="44"/>
      <c r="AJ257" s="58">
        <f t="shared" ref="AJ257:AJ258" si="25">SUM(E257:AI257)</f>
        <v>0</v>
      </c>
      <c r="AK257" s="58"/>
      <c r="AL257" s="58"/>
    </row>
    <row r="258" spans="2:39" x14ac:dyDescent="0.3">
      <c r="B258" s="62" t="s">
        <v>103</v>
      </c>
      <c r="C258" s="62"/>
      <c r="D258" s="62"/>
      <c r="E258" s="43"/>
      <c r="F258" s="42"/>
      <c r="G258" s="43"/>
      <c r="H258" s="42"/>
      <c r="I258" s="43"/>
      <c r="J258" s="42"/>
      <c r="K258" s="43"/>
      <c r="L258" s="42"/>
      <c r="M258" s="43"/>
      <c r="N258" s="42"/>
      <c r="O258" s="43"/>
      <c r="P258" s="42"/>
      <c r="Q258" s="43"/>
      <c r="R258" s="42"/>
      <c r="S258" s="43"/>
      <c r="T258" s="42"/>
      <c r="U258" s="43"/>
      <c r="V258" s="42"/>
      <c r="W258" s="43"/>
      <c r="X258" s="42"/>
      <c r="Y258" s="43"/>
      <c r="Z258" s="42"/>
      <c r="AA258" s="43"/>
      <c r="AB258" s="42"/>
      <c r="AC258" s="43"/>
      <c r="AD258" s="42"/>
      <c r="AE258" s="43"/>
      <c r="AF258" s="42"/>
      <c r="AG258" s="43"/>
      <c r="AH258" s="42"/>
      <c r="AI258" s="44"/>
      <c r="AJ258" s="58">
        <f t="shared" si="25"/>
        <v>0</v>
      </c>
      <c r="AK258" s="58"/>
      <c r="AL258" s="58"/>
    </row>
    <row r="259" spans="2:39" x14ac:dyDescent="0.3">
      <c r="B259" s="4" t="s">
        <v>116</v>
      </c>
      <c r="C259" s="12"/>
      <c r="D259" s="12"/>
      <c r="E259" s="43"/>
      <c r="F259" s="42"/>
      <c r="G259" s="43"/>
      <c r="H259" s="42"/>
      <c r="I259" s="43"/>
      <c r="J259" s="42"/>
      <c r="K259" s="43"/>
      <c r="L259" s="42"/>
      <c r="M259" s="43"/>
      <c r="N259" s="42"/>
      <c r="O259" s="43"/>
      <c r="P259" s="42"/>
      <c r="Q259" s="43"/>
      <c r="R259" s="42"/>
      <c r="S259" s="43"/>
      <c r="T259" s="42"/>
      <c r="U259" s="43"/>
      <c r="V259" s="42"/>
      <c r="W259" s="43"/>
      <c r="X259" s="42"/>
      <c r="Y259" s="43"/>
      <c r="Z259" s="42"/>
      <c r="AA259" s="43"/>
      <c r="AB259" s="42"/>
      <c r="AC259" s="43"/>
      <c r="AD259" s="42"/>
      <c r="AE259" s="43"/>
      <c r="AF259" s="42"/>
      <c r="AG259" s="43"/>
      <c r="AH259" s="42"/>
      <c r="AI259" s="44"/>
      <c r="AJ259" s="58">
        <f t="shared" ref="AJ259:AJ265" si="26">SUM(E259:AI259)</f>
        <v>0</v>
      </c>
      <c r="AK259" s="58"/>
      <c r="AL259" s="58"/>
    </row>
    <row r="260" spans="2:39" x14ac:dyDescent="0.3">
      <c r="B260" s="4" t="s">
        <v>117</v>
      </c>
      <c r="C260" s="12"/>
      <c r="D260" s="12"/>
      <c r="E260" s="43"/>
      <c r="F260" s="42"/>
      <c r="G260" s="43"/>
      <c r="H260" s="42"/>
      <c r="I260" s="43"/>
      <c r="J260" s="42"/>
      <c r="K260" s="43"/>
      <c r="L260" s="42"/>
      <c r="M260" s="43"/>
      <c r="N260" s="42"/>
      <c r="O260" s="43"/>
      <c r="P260" s="42"/>
      <c r="Q260" s="43"/>
      <c r="R260" s="42"/>
      <c r="S260" s="43"/>
      <c r="T260" s="42"/>
      <c r="U260" s="43"/>
      <c r="V260" s="42"/>
      <c r="W260" s="43"/>
      <c r="X260" s="42"/>
      <c r="Y260" s="43"/>
      <c r="Z260" s="42"/>
      <c r="AA260" s="43"/>
      <c r="AB260" s="42"/>
      <c r="AC260" s="43"/>
      <c r="AD260" s="42"/>
      <c r="AE260" s="43"/>
      <c r="AF260" s="42"/>
      <c r="AG260" s="43"/>
      <c r="AH260" s="42"/>
      <c r="AI260" s="44"/>
      <c r="AJ260" s="58">
        <f t="shared" si="26"/>
        <v>0</v>
      </c>
      <c r="AK260" s="58"/>
      <c r="AL260" s="58"/>
    </row>
    <row r="261" spans="2:39" x14ac:dyDescent="0.3">
      <c r="B261" s="4" t="s">
        <v>118</v>
      </c>
      <c r="C261" s="50"/>
      <c r="D261" s="50"/>
      <c r="E261" s="43"/>
      <c r="F261" s="42"/>
      <c r="G261" s="43"/>
      <c r="H261" s="42"/>
      <c r="I261" s="43"/>
      <c r="J261" s="42"/>
      <c r="K261" s="43"/>
      <c r="L261" s="42"/>
      <c r="M261" s="43"/>
      <c r="N261" s="42"/>
      <c r="O261" s="43"/>
      <c r="P261" s="42"/>
      <c r="Q261" s="43"/>
      <c r="R261" s="42"/>
      <c r="S261" s="43"/>
      <c r="T261" s="42"/>
      <c r="U261" s="43"/>
      <c r="V261" s="42"/>
      <c r="W261" s="43"/>
      <c r="X261" s="42"/>
      <c r="Y261" s="43"/>
      <c r="Z261" s="42"/>
      <c r="AA261" s="43"/>
      <c r="AB261" s="42"/>
      <c r="AC261" s="43"/>
      <c r="AD261" s="42"/>
      <c r="AE261" s="43"/>
      <c r="AF261" s="42"/>
      <c r="AG261" s="43"/>
      <c r="AH261" s="42"/>
      <c r="AI261" s="44"/>
      <c r="AJ261" s="58">
        <f t="shared" si="26"/>
        <v>0</v>
      </c>
      <c r="AK261" s="58"/>
      <c r="AL261" s="58"/>
    </row>
    <row r="262" spans="2:39" x14ac:dyDescent="0.3">
      <c r="B262" s="4" t="s">
        <v>127</v>
      </c>
      <c r="C262" s="50"/>
      <c r="D262" s="50"/>
      <c r="E262" s="43"/>
      <c r="F262" s="42"/>
      <c r="G262" s="43"/>
      <c r="H262" s="42"/>
      <c r="I262" s="43"/>
      <c r="J262" s="42"/>
      <c r="K262" s="43"/>
      <c r="L262" s="42"/>
      <c r="M262" s="43"/>
      <c r="N262" s="42"/>
      <c r="O262" s="43"/>
      <c r="P262" s="42"/>
      <c r="Q262" s="43"/>
      <c r="R262" s="42"/>
      <c r="S262" s="43"/>
      <c r="T262" s="42"/>
      <c r="U262" s="43"/>
      <c r="V262" s="42"/>
      <c r="W262" s="43"/>
      <c r="X262" s="42"/>
      <c r="Y262" s="43"/>
      <c r="Z262" s="42"/>
      <c r="AA262" s="43"/>
      <c r="AB262" s="42"/>
      <c r="AC262" s="43"/>
      <c r="AD262" s="42"/>
      <c r="AE262" s="43"/>
      <c r="AF262" s="42"/>
      <c r="AG262" s="43"/>
      <c r="AH262" s="42"/>
      <c r="AI262" s="44"/>
      <c r="AJ262" s="58">
        <f t="shared" si="26"/>
        <v>0</v>
      </c>
      <c r="AK262" s="58"/>
      <c r="AL262" s="58"/>
    </row>
    <row r="263" spans="2:39" x14ac:dyDescent="0.3">
      <c r="B263" s="4" t="s">
        <v>129</v>
      </c>
      <c r="C263" s="50"/>
      <c r="D263" s="50"/>
      <c r="E263" s="43"/>
      <c r="F263" s="42"/>
      <c r="G263" s="43"/>
      <c r="H263" s="42"/>
      <c r="I263" s="43"/>
      <c r="J263" s="42"/>
      <c r="K263" s="43"/>
      <c r="L263" s="42"/>
      <c r="M263" s="43"/>
      <c r="N263" s="42"/>
      <c r="O263" s="43"/>
      <c r="P263" s="42"/>
      <c r="Q263" s="43"/>
      <c r="R263" s="42"/>
      <c r="S263" s="43"/>
      <c r="T263" s="42"/>
      <c r="U263" s="43"/>
      <c r="V263" s="42"/>
      <c r="W263" s="43"/>
      <c r="X263" s="42"/>
      <c r="Y263" s="43"/>
      <c r="Z263" s="42"/>
      <c r="AA263" s="43"/>
      <c r="AB263" s="42"/>
      <c r="AC263" s="43"/>
      <c r="AD263" s="42"/>
      <c r="AE263" s="43"/>
      <c r="AF263" s="42"/>
      <c r="AG263" s="43"/>
      <c r="AH263" s="42"/>
      <c r="AI263" s="44"/>
      <c r="AJ263" s="58">
        <f t="shared" si="26"/>
        <v>0</v>
      </c>
      <c r="AK263" s="58"/>
      <c r="AL263" s="58"/>
    </row>
    <row r="264" spans="2:39" x14ac:dyDescent="0.3">
      <c r="B264" s="4" t="s">
        <v>130</v>
      </c>
      <c r="C264" s="50"/>
      <c r="D264" s="50"/>
      <c r="E264" s="43"/>
      <c r="F264" s="42"/>
      <c r="G264" s="43"/>
      <c r="H264" s="42"/>
      <c r="I264" s="43"/>
      <c r="J264" s="42"/>
      <c r="K264" s="43"/>
      <c r="L264" s="42"/>
      <c r="M264" s="43"/>
      <c r="N264" s="42"/>
      <c r="O264" s="43"/>
      <c r="P264" s="42"/>
      <c r="Q264" s="43"/>
      <c r="R264" s="42"/>
      <c r="S264" s="43"/>
      <c r="T264" s="42"/>
      <c r="U264" s="43"/>
      <c r="V264" s="42"/>
      <c r="W264" s="43"/>
      <c r="X264" s="42"/>
      <c r="Y264" s="43"/>
      <c r="Z264" s="42"/>
      <c r="AA264" s="43"/>
      <c r="AB264" s="42"/>
      <c r="AC264" s="43"/>
      <c r="AD264" s="42"/>
      <c r="AE264" s="43"/>
      <c r="AF264" s="42"/>
      <c r="AG264" s="43"/>
      <c r="AH264" s="42"/>
      <c r="AI264" s="44"/>
      <c r="AJ264" s="58">
        <f t="shared" si="26"/>
        <v>0</v>
      </c>
      <c r="AK264" s="58"/>
      <c r="AL264" s="58"/>
    </row>
    <row r="265" spans="2:39" x14ac:dyDescent="0.3">
      <c r="B265" s="4" t="s">
        <v>131</v>
      </c>
      <c r="C265" s="50"/>
      <c r="D265" s="50"/>
      <c r="E265" s="43"/>
      <c r="F265" s="42"/>
      <c r="G265" s="43"/>
      <c r="H265" s="42"/>
      <c r="I265" s="43"/>
      <c r="J265" s="42"/>
      <c r="K265" s="43"/>
      <c r="L265" s="42"/>
      <c r="M265" s="43"/>
      <c r="N265" s="42"/>
      <c r="O265" s="43"/>
      <c r="P265" s="42"/>
      <c r="Q265" s="43"/>
      <c r="R265" s="42"/>
      <c r="S265" s="43"/>
      <c r="T265" s="42"/>
      <c r="U265" s="43"/>
      <c r="V265" s="42"/>
      <c r="W265" s="43"/>
      <c r="X265" s="42"/>
      <c r="Y265" s="43"/>
      <c r="Z265" s="42"/>
      <c r="AA265" s="43"/>
      <c r="AB265" s="42"/>
      <c r="AC265" s="43"/>
      <c r="AD265" s="42"/>
      <c r="AE265" s="43"/>
      <c r="AF265" s="42"/>
      <c r="AG265" s="43"/>
      <c r="AH265" s="42"/>
      <c r="AI265" s="44"/>
      <c r="AJ265" s="58">
        <f t="shared" si="26"/>
        <v>0</v>
      </c>
      <c r="AK265" s="58"/>
      <c r="AL265" s="58"/>
    </row>
    <row r="266" spans="2:39" ht="19.5" thickBot="1" x14ac:dyDescent="0.35">
      <c r="B266" s="55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4"/>
      <c r="AI266" s="54"/>
      <c r="AJ266" s="54"/>
      <c r="AK266" s="54"/>
      <c r="AL266" s="53"/>
      <c r="AM266" s="53"/>
    </row>
    <row r="267" spans="2:39" x14ac:dyDescent="0.3">
      <c r="B267" s="41">
        <v>45413</v>
      </c>
    </row>
    <row r="269" spans="2:39" x14ac:dyDescent="0.3">
      <c r="B269" s="34" t="s">
        <v>3</v>
      </c>
      <c r="C269" s="4"/>
      <c r="D269" s="4"/>
      <c r="E269" s="35">
        <f>+B267</f>
        <v>45413</v>
      </c>
      <c r="F269" s="35">
        <f>+E269+1</f>
        <v>45414</v>
      </c>
      <c r="G269" s="35">
        <f t="shared" ref="G269:AI269" si="27">+F269+1</f>
        <v>45415</v>
      </c>
      <c r="H269" s="35">
        <f t="shared" si="27"/>
        <v>45416</v>
      </c>
      <c r="I269" s="35">
        <f t="shared" si="27"/>
        <v>45417</v>
      </c>
      <c r="J269" s="35">
        <f t="shared" si="27"/>
        <v>45418</v>
      </c>
      <c r="K269" s="35">
        <f t="shared" si="27"/>
        <v>45419</v>
      </c>
      <c r="L269" s="35">
        <f t="shared" si="27"/>
        <v>45420</v>
      </c>
      <c r="M269" s="35">
        <f t="shared" si="27"/>
        <v>45421</v>
      </c>
      <c r="N269" s="35">
        <f t="shared" si="27"/>
        <v>45422</v>
      </c>
      <c r="O269" s="35">
        <f t="shared" si="27"/>
        <v>45423</v>
      </c>
      <c r="P269" s="35">
        <f t="shared" si="27"/>
        <v>45424</v>
      </c>
      <c r="Q269" s="35">
        <f t="shared" si="27"/>
        <v>45425</v>
      </c>
      <c r="R269" s="35">
        <f t="shared" si="27"/>
        <v>45426</v>
      </c>
      <c r="S269" s="35">
        <f t="shared" si="27"/>
        <v>45427</v>
      </c>
      <c r="T269" s="35">
        <f t="shared" si="27"/>
        <v>45428</v>
      </c>
      <c r="U269" s="35">
        <f t="shared" si="27"/>
        <v>45429</v>
      </c>
      <c r="V269" s="35">
        <f t="shared" si="27"/>
        <v>45430</v>
      </c>
      <c r="W269" s="35">
        <f t="shared" si="27"/>
        <v>45431</v>
      </c>
      <c r="X269" s="35">
        <f t="shared" si="27"/>
        <v>45432</v>
      </c>
      <c r="Y269" s="35">
        <f t="shared" si="27"/>
        <v>45433</v>
      </c>
      <c r="Z269" s="35">
        <f t="shared" si="27"/>
        <v>45434</v>
      </c>
      <c r="AA269" s="35">
        <f t="shared" si="27"/>
        <v>45435</v>
      </c>
      <c r="AB269" s="35">
        <f t="shared" si="27"/>
        <v>45436</v>
      </c>
      <c r="AC269" s="35">
        <f t="shared" si="27"/>
        <v>45437</v>
      </c>
      <c r="AD269" s="35">
        <f t="shared" si="27"/>
        <v>45438</v>
      </c>
      <c r="AE269" s="35">
        <f t="shared" si="27"/>
        <v>45439</v>
      </c>
      <c r="AF269" s="35">
        <f t="shared" si="27"/>
        <v>45440</v>
      </c>
      <c r="AG269" s="35">
        <f t="shared" si="27"/>
        <v>45441</v>
      </c>
      <c r="AH269" s="35">
        <f t="shared" si="27"/>
        <v>45442</v>
      </c>
      <c r="AI269" s="35">
        <f t="shared" si="27"/>
        <v>45443</v>
      </c>
      <c r="AJ269" s="67" t="s">
        <v>2</v>
      </c>
      <c r="AK269" s="68"/>
      <c r="AL269" s="68"/>
    </row>
    <row r="270" spans="2:39" x14ac:dyDescent="0.3">
      <c r="B270" s="66" t="s">
        <v>2</v>
      </c>
      <c r="C270" s="66"/>
      <c r="D270" s="6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69">
        <f>SUM(AJ271:AK325)</f>
        <v>0</v>
      </c>
      <c r="AK270" s="70"/>
      <c r="AL270" s="70"/>
    </row>
    <row r="271" spans="2:39" x14ac:dyDescent="0.3">
      <c r="B271" s="62" t="s">
        <v>37</v>
      </c>
      <c r="C271" s="62"/>
      <c r="D271" s="62"/>
      <c r="E271" s="43"/>
      <c r="F271" s="42"/>
      <c r="G271" s="43"/>
      <c r="H271" s="42"/>
      <c r="I271" s="43"/>
      <c r="J271" s="42"/>
      <c r="K271" s="43"/>
      <c r="L271" s="42"/>
      <c r="M271" s="43"/>
      <c r="N271" s="42"/>
      <c r="O271" s="43"/>
      <c r="P271" s="42"/>
      <c r="Q271" s="43"/>
      <c r="R271" s="42"/>
      <c r="S271" s="43"/>
      <c r="T271" s="42"/>
      <c r="U271" s="43"/>
      <c r="V271" s="42"/>
      <c r="W271" s="43"/>
      <c r="X271" s="42"/>
      <c r="Y271" s="43"/>
      <c r="Z271" s="42"/>
      <c r="AA271" s="43"/>
      <c r="AB271" s="42"/>
      <c r="AC271" s="43"/>
      <c r="AD271" s="42"/>
      <c r="AE271" s="43"/>
      <c r="AF271" s="42"/>
      <c r="AG271" s="43"/>
      <c r="AH271" s="42"/>
      <c r="AI271" s="44"/>
      <c r="AJ271" s="58">
        <f>SUM(E271:AI271)</f>
        <v>0</v>
      </c>
      <c r="AK271" s="58"/>
      <c r="AL271" s="58"/>
    </row>
    <row r="272" spans="2:39" x14ac:dyDescent="0.3">
      <c r="B272" s="62" t="s">
        <v>38</v>
      </c>
      <c r="C272" s="62"/>
      <c r="D272" s="62"/>
      <c r="E272" s="43"/>
      <c r="F272" s="42"/>
      <c r="G272" s="43"/>
      <c r="H272" s="42"/>
      <c r="I272" s="43"/>
      <c r="J272" s="42"/>
      <c r="K272" s="43"/>
      <c r="L272" s="42"/>
      <c r="M272" s="43"/>
      <c r="N272" s="42"/>
      <c r="O272" s="43"/>
      <c r="P272" s="42"/>
      <c r="Q272" s="43"/>
      <c r="R272" s="42"/>
      <c r="S272" s="43"/>
      <c r="T272" s="42"/>
      <c r="U272" s="43"/>
      <c r="V272" s="42"/>
      <c r="W272" s="43"/>
      <c r="X272" s="42"/>
      <c r="Y272" s="43"/>
      <c r="Z272" s="42"/>
      <c r="AA272" s="43"/>
      <c r="AB272" s="42"/>
      <c r="AC272" s="43"/>
      <c r="AD272" s="42"/>
      <c r="AE272" s="43"/>
      <c r="AF272" s="42"/>
      <c r="AG272" s="43"/>
      <c r="AH272" s="42"/>
      <c r="AI272" s="44"/>
      <c r="AJ272" s="58">
        <f t="shared" ref="AJ272:AJ283" si="28">SUM(E272:AI272)</f>
        <v>0</v>
      </c>
      <c r="AK272" s="58"/>
      <c r="AL272" s="58"/>
    </row>
    <row r="273" spans="2:38" x14ac:dyDescent="0.3">
      <c r="B273" s="62" t="s">
        <v>39</v>
      </c>
      <c r="C273" s="62"/>
      <c r="D273" s="62"/>
      <c r="E273" s="43"/>
      <c r="F273" s="42"/>
      <c r="G273" s="43"/>
      <c r="H273" s="42"/>
      <c r="I273" s="43"/>
      <c r="J273" s="42"/>
      <c r="K273" s="43"/>
      <c r="L273" s="42"/>
      <c r="M273" s="43"/>
      <c r="N273" s="42"/>
      <c r="O273" s="43"/>
      <c r="P273" s="42"/>
      <c r="Q273" s="43"/>
      <c r="R273" s="42"/>
      <c r="S273" s="43"/>
      <c r="T273" s="42"/>
      <c r="U273" s="43"/>
      <c r="V273" s="42"/>
      <c r="W273" s="43"/>
      <c r="X273" s="42"/>
      <c r="Y273" s="43"/>
      <c r="Z273" s="42"/>
      <c r="AA273" s="43"/>
      <c r="AB273" s="42"/>
      <c r="AC273" s="43"/>
      <c r="AD273" s="42"/>
      <c r="AE273" s="43"/>
      <c r="AF273" s="42"/>
      <c r="AG273" s="43"/>
      <c r="AH273" s="42"/>
      <c r="AI273" s="44"/>
      <c r="AJ273" s="58">
        <f t="shared" si="28"/>
        <v>0</v>
      </c>
      <c r="AK273" s="58"/>
      <c r="AL273" s="58"/>
    </row>
    <row r="274" spans="2:38" x14ac:dyDescent="0.3">
      <c r="B274" s="62" t="s">
        <v>40</v>
      </c>
      <c r="C274" s="62"/>
      <c r="D274" s="62"/>
      <c r="E274" s="43"/>
      <c r="F274" s="42"/>
      <c r="G274" s="43"/>
      <c r="H274" s="42"/>
      <c r="I274" s="43"/>
      <c r="J274" s="42"/>
      <c r="K274" s="43"/>
      <c r="L274" s="42"/>
      <c r="M274" s="43"/>
      <c r="N274" s="42"/>
      <c r="O274" s="43"/>
      <c r="P274" s="42"/>
      <c r="Q274" s="43"/>
      <c r="R274" s="42"/>
      <c r="S274" s="43"/>
      <c r="T274" s="42"/>
      <c r="U274" s="43"/>
      <c r="V274" s="42"/>
      <c r="W274" s="43"/>
      <c r="X274" s="42"/>
      <c r="Y274" s="43"/>
      <c r="Z274" s="42"/>
      <c r="AA274" s="43"/>
      <c r="AB274" s="42"/>
      <c r="AC274" s="43"/>
      <c r="AD274" s="42"/>
      <c r="AE274" s="43"/>
      <c r="AF274" s="42"/>
      <c r="AG274" s="43"/>
      <c r="AH274" s="42"/>
      <c r="AI274" s="44"/>
      <c r="AJ274" s="58">
        <f t="shared" si="28"/>
        <v>0</v>
      </c>
      <c r="AK274" s="58"/>
      <c r="AL274" s="58"/>
    </row>
    <row r="275" spans="2:38" x14ac:dyDescent="0.3">
      <c r="B275" s="62" t="s">
        <v>41</v>
      </c>
      <c r="C275" s="62"/>
      <c r="D275" s="62"/>
      <c r="E275" s="43"/>
      <c r="F275" s="42"/>
      <c r="G275" s="43"/>
      <c r="H275" s="42"/>
      <c r="I275" s="43"/>
      <c r="J275" s="42"/>
      <c r="K275" s="43"/>
      <c r="L275" s="42"/>
      <c r="M275" s="43"/>
      <c r="N275" s="42"/>
      <c r="O275" s="43"/>
      <c r="P275" s="42"/>
      <c r="Q275" s="43"/>
      <c r="R275" s="42"/>
      <c r="S275" s="43"/>
      <c r="T275" s="42"/>
      <c r="U275" s="43"/>
      <c r="V275" s="42"/>
      <c r="W275" s="43"/>
      <c r="X275" s="42"/>
      <c r="Y275" s="43"/>
      <c r="Z275" s="42"/>
      <c r="AA275" s="43"/>
      <c r="AB275" s="42"/>
      <c r="AC275" s="43"/>
      <c r="AD275" s="42"/>
      <c r="AE275" s="43"/>
      <c r="AF275" s="42"/>
      <c r="AG275" s="43"/>
      <c r="AH275" s="42"/>
      <c r="AI275" s="44"/>
      <c r="AJ275" s="58">
        <f t="shared" si="28"/>
        <v>0</v>
      </c>
      <c r="AK275" s="58"/>
      <c r="AL275" s="58"/>
    </row>
    <row r="276" spans="2:38" x14ac:dyDescent="0.3">
      <c r="B276" s="62" t="s">
        <v>42</v>
      </c>
      <c r="C276" s="62"/>
      <c r="D276" s="62"/>
      <c r="E276" s="43"/>
      <c r="F276" s="42"/>
      <c r="G276" s="43"/>
      <c r="H276" s="42"/>
      <c r="I276" s="43"/>
      <c r="J276" s="42"/>
      <c r="K276" s="43"/>
      <c r="L276" s="42"/>
      <c r="M276" s="43"/>
      <c r="N276" s="42"/>
      <c r="O276" s="43"/>
      <c r="P276" s="42"/>
      <c r="Q276" s="43"/>
      <c r="R276" s="42"/>
      <c r="S276" s="43"/>
      <c r="T276" s="42"/>
      <c r="U276" s="43"/>
      <c r="V276" s="42"/>
      <c r="W276" s="43"/>
      <c r="X276" s="42"/>
      <c r="Y276" s="43"/>
      <c r="Z276" s="42"/>
      <c r="AA276" s="43"/>
      <c r="AB276" s="42"/>
      <c r="AC276" s="43"/>
      <c r="AD276" s="42"/>
      <c r="AE276" s="43"/>
      <c r="AF276" s="42"/>
      <c r="AG276" s="43"/>
      <c r="AH276" s="42"/>
      <c r="AI276" s="44"/>
      <c r="AJ276" s="58">
        <f t="shared" si="28"/>
        <v>0</v>
      </c>
      <c r="AK276" s="58"/>
      <c r="AL276" s="58"/>
    </row>
    <row r="277" spans="2:38" x14ac:dyDescent="0.3">
      <c r="B277" s="62" t="s">
        <v>43</v>
      </c>
      <c r="C277" s="62"/>
      <c r="D277" s="62"/>
      <c r="E277" s="43"/>
      <c r="F277" s="42"/>
      <c r="G277" s="43"/>
      <c r="H277" s="42"/>
      <c r="I277" s="43"/>
      <c r="J277" s="42"/>
      <c r="K277" s="43"/>
      <c r="L277" s="42"/>
      <c r="M277" s="43"/>
      <c r="N277" s="42"/>
      <c r="O277" s="43"/>
      <c r="P277" s="42"/>
      <c r="Q277" s="43"/>
      <c r="R277" s="42"/>
      <c r="S277" s="43"/>
      <c r="T277" s="42"/>
      <c r="U277" s="43"/>
      <c r="V277" s="42"/>
      <c r="W277" s="43"/>
      <c r="X277" s="42"/>
      <c r="Y277" s="43"/>
      <c r="Z277" s="42"/>
      <c r="AA277" s="43"/>
      <c r="AB277" s="42"/>
      <c r="AC277" s="43"/>
      <c r="AD277" s="42"/>
      <c r="AE277" s="43"/>
      <c r="AF277" s="42"/>
      <c r="AG277" s="43"/>
      <c r="AH277" s="42"/>
      <c r="AI277" s="44"/>
      <c r="AJ277" s="58">
        <f t="shared" si="28"/>
        <v>0</v>
      </c>
      <c r="AK277" s="58"/>
      <c r="AL277" s="58"/>
    </row>
    <row r="278" spans="2:38" x14ac:dyDescent="0.3">
      <c r="B278" s="62" t="s">
        <v>44</v>
      </c>
      <c r="C278" s="62"/>
      <c r="D278" s="62"/>
      <c r="E278" s="43"/>
      <c r="F278" s="42"/>
      <c r="G278" s="43"/>
      <c r="H278" s="42"/>
      <c r="I278" s="43"/>
      <c r="J278" s="42"/>
      <c r="K278" s="43"/>
      <c r="L278" s="42"/>
      <c r="M278" s="43"/>
      <c r="N278" s="42"/>
      <c r="O278" s="43"/>
      <c r="P278" s="42"/>
      <c r="Q278" s="43"/>
      <c r="R278" s="42"/>
      <c r="S278" s="43"/>
      <c r="T278" s="42"/>
      <c r="U278" s="43"/>
      <c r="V278" s="42"/>
      <c r="W278" s="43"/>
      <c r="X278" s="42"/>
      <c r="Y278" s="43"/>
      <c r="Z278" s="42"/>
      <c r="AA278" s="43"/>
      <c r="AB278" s="42"/>
      <c r="AC278" s="43"/>
      <c r="AD278" s="42"/>
      <c r="AE278" s="43"/>
      <c r="AF278" s="42"/>
      <c r="AG278" s="43"/>
      <c r="AH278" s="42"/>
      <c r="AI278" s="44"/>
      <c r="AJ278" s="58">
        <f t="shared" si="28"/>
        <v>0</v>
      </c>
      <c r="AK278" s="58"/>
      <c r="AL278" s="58"/>
    </row>
    <row r="279" spans="2:38" x14ac:dyDescent="0.3">
      <c r="B279" s="62" t="s">
        <v>45</v>
      </c>
      <c r="C279" s="62"/>
      <c r="D279" s="62"/>
      <c r="E279" s="43"/>
      <c r="F279" s="42"/>
      <c r="G279" s="43"/>
      <c r="H279" s="42"/>
      <c r="I279" s="43"/>
      <c r="J279" s="42"/>
      <c r="K279" s="43"/>
      <c r="L279" s="42"/>
      <c r="M279" s="43"/>
      <c r="N279" s="42"/>
      <c r="O279" s="43"/>
      <c r="P279" s="42"/>
      <c r="Q279" s="43"/>
      <c r="R279" s="42"/>
      <c r="S279" s="43"/>
      <c r="T279" s="42"/>
      <c r="U279" s="43"/>
      <c r="V279" s="42"/>
      <c r="W279" s="43"/>
      <c r="X279" s="42"/>
      <c r="Y279" s="43"/>
      <c r="Z279" s="42"/>
      <c r="AA279" s="43"/>
      <c r="AB279" s="42"/>
      <c r="AC279" s="43"/>
      <c r="AD279" s="42"/>
      <c r="AE279" s="43"/>
      <c r="AF279" s="42"/>
      <c r="AG279" s="43"/>
      <c r="AH279" s="42"/>
      <c r="AI279" s="44"/>
      <c r="AJ279" s="58">
        <f t="shared" si="28"/>
        <v>0</v>
      </c>
      <c r="AK279" s="58"/>
      <c r="AL279" s="58"/>
    </row>
    <row r="280" spans="2:38" x14ac:dyDescent="0.3">
      <c r="B280" s="62" t="s">
        <v>46</v>
      </c>
      <c r="C280" s="62"/>
      <c r="D280" s="62"/>
      <c r="E280" s="43"/>
      <c r="F280" s="42"/>
      <c r="G280" s="43"/>
      <c r="H280" s="42"/>
      <c r="I280" s="43"/>
      <c r="J280" s="42"/>
      <c r="K280" s="43"/>
      <c r="L280" s="42"/>
      <c r="M280" s="43"/>
      <c r="N280" s="42"/>
      <c r="O280" s="43"/>
      <c r="P280" s="42"/>
      <c r="Q280" s="43"/>
      <c r="R280" s="42"/>
      <c r="S280" s="43"/>
      <c r="T280" s="42"/>
      <c r="U280" s="43"/>
      <c r="V280" s="42"/>
      <c r="W280" s="43"/>
      <c r="X280" s="42"/>
      <c r="Y280" s="43"/>
      <c r="Z280" s="42"/>
      <c r="AA280" s="43"/>
      <c r="AB280" s="42"/>
      <c r="AC280" s="43"/>
      <c r="AD280" s="42"/>
      <c r="AE280" s="43"/>
      <c r="AF280" s="42"/>
      <c r="AG280" s="43"/>
      <c r="AH280" s="42"/>
      <c r="AI280" s="44"/>
      <c r="AJ280" s="58">
        <f t="shared" si="28"/>
        <v>0</v>
      </c>
      <c r="AK280" s="58"/>
      <c r="AL280" s="58"/>
    </row>
    <row r="281" spans="2:38" x14ac:dyDescent="0.3">
      <c r="B281" s="62" t="s">
        <v>47</v>
      </c>
      <c r="C281" s="62"/>
      <c r="D281" s="62"/>
      <c r="E281" s="43"/>
      <c r="F281" s="42"/>
      <c r="G281" s="43"/>
      <c r="H281" s="42"/>
      <c r="I281" s="43"/>
      <c r="J281" s="42"/>
      <c r="K281" s="43"/>
      <c r="L281" s="42"/>
      <c r="M281" s="43"/>
      <c r="N281" s="42"/>
      <c r="O281" s="43"/>
      <c r="P281" s="42"/>
      <c r="Q281" s="43"/>
      <c r="R281" s="42"/>
      <c r="S281" s="43"/>
      <c r="T281" s="42"/>
      <c r="U281" s="43"/>
      <c r="V281" s="42"/>
      <c r="W281" s="43"/>
      <c r="X281" s="42"/>
      <c r="Y281" s="43"/>
      <c r="Z281" s="42"/>
      <c r="AA281" s="43"/>
      <c r="AB281" s="42"/>
      <c r="AC281" s="43"/>
      <c r="AD281" s="42"/>
      <c r="AE281" s="43"/>
      <c r="AF281" s="42"/>
      <c r="AG281" s="43"/>
      <c r="AH281" s="42"/>
      <c r="AI281" s="44"/>
      <c r="AJ281" s="58">
        <f t="shared" si="28"/>
        <v>0</v>
      </c>
      <c r="AK281" s="58"/>
      <c r="AL281" s="58"/>
    </row>
    <row r="282" spans="2:38" x14ac:dyDescent="0.3">
      <c r="B282" s="62" t="s">
        <v>48</v>
      </c>
      <c r="C282" s="62"/>
      <c r="D282" s="62"/>
      <c r="E282" s="43"/>
      <c r="F282" s="42"/>
      <c r="G282" s="43"/>
      <c r="H282" s="42"/>
      <c r="I282" s="43"/>
      <c r="J282" s="42"/>
      <c r="K282" s="43"/>
      <c r="L282" s="42"/>
      <c r="M282" s="43"/>
      <c r="N282" s="42"/>
      <c r="O282" s="43"/>
      <c r="P282" s="42"/>
      <c r="Q282" s="43"/>
      <c r="R282" s="42"/>
      <c r="S282" s="43"/>
      <c r="T282" s="42"/>
      <c r="U282" s="43"/>
      <c r="V282" s="42"/>
      <c r="W282" s="43"/>
      <c r="X282" s="42"/>
      <c r="Y282" s="43"/>
      <c r="Z282" s="42"/>
      <c r="AA282" s="43"/>
      <c r="AB282" s="42"/>
      <c r="AC282" s="43"/>
      <c r="AD282" s="42"/>
      <c r="AE282" s="43"/>
      <c r="AF282" s="42"/>
      <c r="AG282" s="43"/>
      <c r="AH282" s="42"/>
      <c r="AI282" s="44"/>
      <c r="AJ282" s="58">
        <f t="shared" si="28"/>
        <v>0</v>
      </c>
      <c r="AK282" s="58"/>
      <c r="AL282" s="58"/>
    </row>
    <row r="283" spans="2:38" x14ac:dyDescent="0.3">
      <c r="B283" s="62" t="s">
        <v>49</v>
      </c>
      <c r="C283" s="62"/>
      <c r="D283" s="62"/>
      <c r="E283" s="43"/>
      <c r="F283" s="42"/>
      <c r="G283" s="43"/>
      <c r="H283" s="42"/>
      <c r="I283" s="43"/>
      <c r="J283" s="42"/>
      <c r="K283" s="43"/>
      <c r="L283" s="42"/>
      <c r="M283" s="43"/>
      <c r="N283" s="42"/>
      <c r="O283" s="43"/>
      <c r="P283" s="42"/>
      <c r="Q283" s="43"/>
      <c r="R283" s="42"/>
      <c r="S283" s="43"/>
      <c r="T283" s="42"/>
      <c r="U283" s="43"/>
      <c r="V283" s="42"/>
      <c r="W283" s="43"/>
      <c r="X283" s="42"/>
      <c r="Y283" s="43"/>
      <c r="Z283" s="42"/>
      <c r="AA283" s="43"/>
      <c r="AB283" s="42"/>
      <c r="AC283" s="43"/>
      <c r="AD283" s="42"/>
      <c r="AE283" s="43"/>
      <c r="AF283" s="42"/>
      <c r="AG283" s="43"/>
      <c r="AH283" s="42"/>
      <c r="AI283" s="44"/>
      <c r="AJ283" s="58">
        <f t="shared" si="28"/>
        <v>0</v>
      </c>
      <c r="AK283" s="58"/>
      <c r="AL283" s="58"/>
    </row>
    <row r="284" spans="2:38" x14ac:dyDescent="0.3">
      <c r="B284" s="62" t="s">
        <v>50</v>
      </c>
      <c r="C284" s="62"/>
      <c r="D284" s="62"/>
      <c r="E284" s="43"/>
      <c r="F284" s="42"/>
      <c r="G284" s="43"/>
      <c r="H284" s="42"/>
      <c r="I284" s="43"/>
      <c r="J284" s="42"/>
      <c r="K284" s="43"/>
      <c r="L284" s="42"/>
      <c r="M284" s="43"/>
      <c r="N284" s="42"/>
      <c r="O284" s="43"/>
      <c r="P284" s="42"/>
      <c r="Q284" s="43"/>
      <c r="R284" s="42"/>
      <c r="S284" s="43"/>
      <c r="T284" s="42"/>
      <c r="U284" s="43"/>
      <c r="V284" s="42"/>
      <c r="W284" s="43"/>
      <c r="X284" s="42"/>
      <c r="Y284" s="43"/>
      <c r="Z284" s="42"/>
      <c r="AA284" s="43"/>
      <c r="AB284" s="42"/>
      <c r="AC284" s="43"/>
      <c r="AD284" s="42"/>
      <c r="AE284" s="43"/>
      <c r="AF284" s="42"/>
      <c r="AG284" s="43"/>
      <c r="AH284" s="42"/>
      <c r="AI284" s="44"/>
      <c r="AJ284" s="58">
        <f>SUM(E284:AI284)</f>
        <v>0</v>
      </c>
      <c r="AK284" s="58"/>
      <c r="AL284" s="58"/>
    </row>
    <row r="285" spans="2:38" x14ac:dyDescent="0.3">
      <c r="B285" s="62" t="s">
        <v>106</v>
      </c>
      <c r="C285" s="62"/>
      <c r="D285" s="62"/>
      <c r="E285" s="43"/>
      <c r="F285" s="42"/>
      <c r="G285" s="43"/>
      <c r="H285" s="42"/>
      <c r="I285" s="43"/>
      <c r="J285" s="42"/>
      <c r="K285" s="43"/>
      <c r="L285" s="42"/>
      <c r="M285" s="43"/>
      <c r="N285" s="42"/>
      <c r="O285" s="43"/>
      <c r="P285" s="42"/>
      <c r="Q285" s="43"/>
      <c r="R285" s="42"/>
      <c r="S285" s="43"/>
      <c r="T285" s="42"/>
      <c r="U285" s="43"/>
      <c r="V285" s="42"/>
      <c r="W285" s="43"/>
      <c r="X285" s="42"/>
      <c r="Y285" s="43"/>
      <c r="Z285" s="42"/>
      <c r="AA285" s="43"/>
      <c r="AB285" s="42"/>
      <c r="AC285" s="43"/>
      <c r="AD285" s="42"/>
      <c r="AE285" s="43"/>
      <c r="AF285" s="42"/>
      <c r="AG285" s="43"/>
      <c r="AH285" s="42"/>
      <c r="AI285" s="44"/>
      <c r="AJ285" s="58">
        <f t="shared" ref="AJ285:AJ287" si="29">SUM(E285:AI285)</f>
        <v>0</v>
      </c>
      <c r="AK285" s="58"/>
      <c r="AL285" s="58"/>
    </row>
    <row r="286" spans="2:38" x14ac:dyDescent="0.3">
      <c r="B286" s="62" t="s">
        <v>51</v>
      </c>
      <c r="C286" s="62"/>
      <c r="D286" s="62"/>
      <c r="E286" s="43"/>
      <c r="F286" s="42"/>
      <c r="G286" s="43"/>
      <c r="H286" s="42"/>
      <c r="I286" s="43"/>
      <c r="J286" s="42"/>
      <c r="K286" s="43"/>
      <c r="L286" s="42"/>
      <c r="M286" s="43"/>
      <c r="N286" s="42"/>
      <c r="O286" s="43"/>
      <c r="P286" s="42"/>
      <c r="Q286" s="43"/>
      <c r="R286" s="42"/>
      <c r="S286" s="43"/>
      <c r="T286" s="42"/>
      <c r="U286" s="43"/>
      <c r="V286" s="42"/>
      <c r="W286" s="43"/>
      <c r="X286" s="42"/>
      <c r="Y286" s="43"/>
      <c r="Z286" s="42"/>
      <c r="AA286" s="43"/>
      <c r="AB286" s="42"/>
      <c r="AC286" s="43"/>
      <c r="AD286" s="42"/>
      <c r="AE286" s="43"/>
      <c r="AF286" s="42"/>
      <c r="AG286" s="43"/>
      <c r="AH286" s="42"/>
      <c r="AI286" s="44"/>
      <c r="AJ286" s="58">
        <f t="shared" si="29"/>
        <v>0</v>
      </c>
      <c r="AK286" s="58"/>
      <c r="AL286" s="58"/>
    </row>
    <row r="287" spans="2:38" x14ac:dyDescent="0.3">
      <c r="B287" s="62" t="s">
        <v>52</v>
      </c>
      <c r="C287" s="62"/>
      <c r="D287" s="62"/>
      <c r="E287" s="43"/>
      <c r="F287" s="42"/>
      <c r="G287" s="43"/>
      <c r="H287" s="42"/>
      <c r="I287" s="43"/>
      <c r="J287" s="42"/>
      <c r="K287" s="43"/>
      <c r="L287" s="42"/>
      <c r="M287" s="43"/>
      <c r="N287" s="42"/>
      <c r="O287" s="43"/>
      <c r="P287" s="42"/>
      <c r="Q287" s="43"/>
      <c r="R287" s="42"/>
      <c r="S287" s="43"/>
      <c r="T287" s="42"/>
      <c r="U287" s="43"/>
      <c r="V287" s="42"/>
      <c r="W287" s="43"/>
      <c r="X287" s="42"/>
      <c r="Y287" s="43"/>
      <c r="Z287" s="42"/>
      <c r="AA287" s="43"/>
      <c r="AB287" s="42"/>
      <c r="AC287" s="43"/>
      <c r="AD287" s="42"/>
      <c r="AE287" s="43"/>
      <c r="AF287" s="42"/>
      <c r="AG287" s="43"/>
      <c r="AH287" s="42"/>
      <c r="AI287" s="44"/>
      <c r="AJ287" s="58">
        <f t="shared" si="29"/>
        <v>0</v>
      </c>
      <c r="AK287" s="58"/>
      <c r="AL287" s="58"/>
    </row>
    <row r="288" spans="2:38" x14ac:dyDescent="0.3">
      <c r="B288" s="62" t="s">
        <v>53</v>
      </c>
      <c r="C288" s="62"/>
      <c r="D288" s="62"/>
      <c r="E288" s="43"/>
      <c r="F288" s="42"/>
      <c r="G288" s="43"/>
      <c r="H288" s="42"/>
      <c r="I288" s="43"/>
      <c r="J288" s="42"/>
      <c r="K288" s="43"/>
      <c r="L288" s="42"/>
      <c r="M288" s="43"/>
      <c r="N288" s="42"/>
      <c r="O288" s="43"/>
      <c r="P288" s="42"/>
      <c r="Q288" s="43"/>
      <c r="R288" s="42"/>
      <c r="S288" s="43"/>
      <c r="T288" s="42"/>
      <c r="U288" s="43"/>
      <c r="V288" s="42"/>
      <c r="W288" s="43"/>
      <c r="X288" s="42"/>
      <c r="Y288" s="43"/>
      <c r="Z288" s="42"/>
      <c r="AA288" s="43"/>
      <c r="AB288" s="42"/>
      <c r="AC288" s="43"/>
      <c r="AD288" s="42"/>
      <c r="AE288" s="43"/>
      <c r="AF288" s="42"/>
      <c r="AG288" s="43"/>
      <c r="AH288" s="42"/>
      <c r="AI288" s="44"/>
      <c r="AJ288" s="58">
        <f>SUM(E288:AI288)</f>
        <v>0</v>
      </c>
      <c r="AK288" s="58"/>
      <c r="AL288" s="58"/>
    </row>
    <row r="289" spans="2:38" x14ac:dyDescent="0.3">
      <c r="B289" s="62" t="s">
        <v>54</v>
      </c>
      <c r="C289" s="62"/>
      <c r="D289" s="62"/>
      <c r="E289" s="43"/>
      <c r="F289" s="42"/>
      <c r="G289" s="43"/>
      <c r="H289" s="42"/>
      <c r="I289" s="43"/>
      <c r="J289" s="42"/>
      <c r="K289" s="43"/>
      <c r="L289" s="42"/>
      <c r="M289" s="43"/>
      <c r="N289" s="42"/>
      <c r="O289" s="43"/>
      <c r="P289" s="42"/>
      <c r="Q289" s="43"/>
      <c r="R289" s="42"/>
      <c r="S289" s="43"/>
      <c r="T289" s="42"/>
      <c r="U289" s="43"/>
      <c r="V289" s="42"/>
      <c r="W289" s="43"/>
      <c r="X289" s="42"/>
      <c r="Y289" s="43"/>
      <c r="Z289" s="42"/>
      <c r="AA289" s="43"/>
      <c r="AB289" s="42"/>
      <c r="AC289" s="43"/>
      <c r="AD289" s="42"/>
      <c r="AE289" s="43"/>
      <c r="AF289" s="42"/>
      <c r="AG289" s="43"/>
      <c r="AH289" s="42"/>
      <c r="AI289" s="44"/>
      <c r="AJ289" s="58">
        <f t="shared" ref="AJ289:AJ316" si="30">SUM(E289:AI289)</f>
        <v>0</v>
      </c>
      <c r="AK289" s="58"/>
      <c r="AL289" s="58"/>
    </row>
    <row r="290" spans="2:38" x14ac:dyDescent="0.3">
      <c r="B290" s="62" t="s">
        <v>55</v>
      </c>
      <c r="C290" s="62"/>
      <c r="D290" s="62"/>
      <c r="E290" s="43"/>
      <c r="F290" s="42"/>
      <c r="G290" s="43"/>
      <c r="H290" s="42"/>
      <c r="I290" s="43"/>
      <c r="J290" s="42"/>
      <c r="K290" s="43"/>
      <c r="L290" s="42"/>
      <c r="M290" s="43"/>
      <c r="N290" s="42"/>
      <c r="O290" s="43"/>
      <c r="P290" s="42"/>
      <c r="Q290" s="43"/>
      <c r="R290" s="42"/>
      <c r="S290" s="43"/>
      <c r="T290" s="42"/>
      <c r="U290" s="43"/>
      <c r="V290" s="42"/>
      <c r="W290" s="43"/>
      <c r="X290" s="42"/>
      <c r="Y290" s="43"/>
      <c r="Z290" s="42"/>
      <c r="AA290" s="43"/>
      <c r="AB290" s="42"/>
      <c r="AC290" s="43"/>
      <c r="AD290" s="42"/>
      <c r="AE290" s="43"/>
      <c r="AF290" s="42"/>
      <c r="AG290" s="43"/>
      <c r="AH290" s="42"/>
      <c r="AI290" s="44"/>
      <c r="AJ290" s="58">
        <f t="shared" si="30"/>
        <v>0</v>
      </c>
      <c r="AK290" s="58"/>
      <c r="AL290" s="58"/>
    </row>
    <row r="291" spans="2:38" x14ac:dyDescent="0.3">
      <c r="B291" s="62" t="s">
        <v>56</v>
      </c>
      <c r="C291" s="62"/>
      <c r="D291" s="62"/>
      <c r="E291" s="43"/>
      <c r="F291" s="42"/>
      <c r="G291" s="43"/>
      <c r="H291" s="42"/>
      <c r="I291" s="43"/>
      <c r="J291" s="42"/>
      <c r="K291" s="43"/>
      <c r="L291" s="42"/>
      <c r="M291" s="43"/>
      <c r="N291" s="42"/>
      <c r="O291" s="43"/>
      <c r="P291" s="42"/>
      <c r="Q291" s="43"/>
      <c r="R291" s="42"/>
      <c r="S291" s="43"/>
      <c r="T291" s="42"/>
      <c r="U291" s="43"/>
      <c r="V291" s="42"/>
      <c r="W291" s="43"/>
      <c r="X291" s="42"/>
      <c r="Y291" s="43"/>
      <c r="Z291" s="42"/>
      <c r="AA291" s="43"/>
      <c r="AB291" s="42"/>
      <c r="AC291" s="43"/>
      <c r="AD291" s="42"/>
      <c r="AE291" s="43"/>
      <c r="AF291" s="42"/>
      <c r="AG291" s="43"/>
      <c r="AH291" s="42"/>
      <c r="AI291" s="44"/>
      <c r="AJ291" s="58">
        <f t="shared" si="30"/>
        <v>0</v>
      </c>
      <c r="AK291" s="58"/>
      <c r="AL291" s="58"/>
    </row>
    <row r="292" spans="2:38" x14ac:dyDescent="0.3">
      <c r="B292" s="62" t="s">
        <v>110</v>
      </c>
      <c r="C292" s="62"/>
      <c r="D292" s="62"/>
      <c r="E292" s="43"/>
      <c r="F292" s="42"/>
      <c r="G292" s="43"/>
      <c r="H292" s="42"/>
      <c r="I292" s="43"/>
      <c r="J292" s="42"/>
      <c r="K292" s="43"/>
      <c r="L292" s="42"/>
      <c r="M292" s="43"/>
      <c r="N292" s="42"/>
      <c r="O292" s="43"/>
      <c r="P292" s="42"/>
      <c r="Q292" s="43"/>
      <c r="R292" s="42"/>
      <c r="S292" s="43"/>
      <c r="T292" s="42"/>
      <c r="U292" s="43"/>
      <c r="V292" s="42"/>
      <c r="W292" s="43"/>
      <c r="X292" s="42"/>
      <c r="Y292" s="43"/>
      <c r="Z292" s="42"/>
      <c r="AA292" s="43"/>
      <c r="AB292" s="42"/>
      <c r="AC292" s="43"/>
      <c r="AD292" s="42"/>
      <c r="AE292" s="43"/>
      <c r="AF292" s="42"/>
      <c r="AG292" s="43"/>
      <c r="AH292" s="42"/>
      <c r="AI292" s="44"/>
      <c r="AJ292" s="58">
        <f t="shared" si="30"/>
        <v>0</v>
      </c>
      <c r="AK292" s="58"/>
      <c r="AL292" s="58"/>
    </row>
    <row r="293" spans="2:38" x14ac:dyDescent="0.3">
      <c r="B293" s="62" t="s">
        <v>57</v>
      </c>
      <c r="C293" s="62"/>
      <c r="D293" s="62"/>
      <c r="E293" s="43"/>
      <c r="F293" s="42"/>
      <c r="G293" s="43"/>
      <c r="H293" s="42"/>
      <c r="I293" s="43"/>
      <c r="J293" s="42"/>
      <c r="K293" s="43"/>
      <c r="L293" s="42"/>
      <c r="M293" s="43"/>
      <c r="N293" s="42"/>
      <c r="O293" s="43"/>
      <c r="P293" s="42"/>
      <c r="Q293" s="43"/>
      <c r="R293" s="42"/>
      <c r="S293" s="43"/>
      <c r="T293" s="42"/>
      <c r="U293" s="43"/>
      <c r="V293" s="42"/>
      <c r="W293" s="43"/>
      <c r="X293" s="42"/>
      <c r="Y293" s="43"/>
      <c r="Z293" s="42"/>
      <c r="AA293" s="43"/>
      <c r="AB293" s="42"/>
      <c r="AC293" s="43"/>
      <c r="AD293" s="42"/>
      <c r="AE293" s="43"/>
      <c r="AF293" s="42"/>
      <c r="AG293" s="43"/>
      <c r="AH293" s="42"/>
      <c r="AI293" s="44"/>
      <c r="AJ293" s="58">
        <f t="shared" si="30"/>
        <v>0</v>
      </c>
      <c r="AK293" s="58"/>
      <c r="AL293" s="58"/>
    </row>
    <row r="294" spans="2:38" x14ac:dyDescent="0.3">
      <c r="B294" s="62" t="s">
        <v>58</v>
      </c>
      <c r="C294" s="62"/>
      <c r="D294" s="62"/>
      <c r="E294" s="43"/>
      <c r="F294" s="42"/>
      <c r="G294" s="43"/>
      <c r="H294" s="42"/>
      <c r="I294" s="43"/>
      <c r="J294" s="42"/>
      <c r="K294" s="43"/>
      <c r="L294" s="42"/>
      <c r="M294" s="43"/>
      <c r="N294" s="42"/>
      <c r="O294" s="43"/>
      <c r="P294" s="42"/>
      <c r="Q294" s="43"/>
      <c r="R294" s="42"/>
      <c r="S294" s="43"/>
      <c r="T294" s="42"/>
      <c r="U294" s="43"/>
      <c r="V294" s="42"/>
      <c r="W294" s="43"/>
      <c r="X294" s="42"/>
      <c r="Y294" s="43"/>
      <c r="Z294" s="42"/>
      <c r="AA294" s="43"/>
      <c r="AB294" s="42"/>
      <c r="AC294" s="43"/>
      <c r="AD294" s="42"/>
      <c r="AE294" s="43"/>
      <c r="AF294" s="42"/>
      <c r="AG294" s="43"/>
      <c r="AH294" s="42"/>
      <c r="AI294" s="44"/>
      <c r="AJ294" s="58">
        <f t="shared" si="30"/>
        <v>0</v>
      </c>
      <c r="AK294" s="58"/>
      <c r="AL294" s="58"/>
    </row>
    <row r="295" spans="2:38" x14ac:dyDescent="0.3">
      <c r="B295" s="62" t="s">
        <v>111</v>
      </c>
      <c r="C295" s="62"/>
      <c r="D295" s="62"/>
      <c r="E295" s="43"/>
      <c r="F295" s="42"/>
      <c r="G295" s="43"/>
      <c r="H295" s="42"/>
      <c r="I295" s="43"/>
      <c r="J295" s="42"/>
      <c r="K295" s="43"/>
      <c r="L295" s="42"/>
      <c r="M295" s="43"/>
      <c r="N295" s="42"/>
      <c r="O295" s="43"/>
      <c r="P295" s="42"/>
      <c r="Q295" s="43"/>
      <c r="R295" s="42"/>
      <c r="S295" s="43"/>
      <c r="T295" s="42"/>
      <c r="U295" s="43"/>
      <c r="V295" s="42"/>
      <c r="W295" s="43"/>
      <c r="X295" s="42"/>
      <c r="Y295" s="43"/>
      <c r="Z295" s="42"/>
      <c r="AA295" s="43"/>
      <c r="AB295" s="42"/>
      <c r="AC295" s="43"/>
      <c r="AD295" s="42"/>
      <c r="AE295" s="43"/>
      <c r="AF295" s="42"/>
      <c r="AG295" s="43"/>
      <c r="AH295" s="42"/>
      <c r="AI295" s="44"/>
      <c r="AJ295" s="58">
        <f t="shared" si="30"/>
        <v>0</v>
      </c>
      <c r="AK295" s="58"/>
      <c r="AL295" s="58"/>
    </row>
    <row r="296" spans="2:38" x14ac:dyDescent="0.3">
      <c r="B296" s="62" t="s">
        <v>59</v>
      </c>
      <c r="C296" s="62"/>
      <c r="D296" s="62"/>
      <c r="E296" s="43"/>
      <c r="F296" s="42"/>
      <c r="G296" s="43"/>
      <c r="H296" s="42"/>
      <c r="I296" s="43"/>
      <c r="J296" s="42"/>
      <c r="K296" s="43"/>
      <c r="L296" s="42"/>
      <c r="M296" s="43"/>
      <c r="N296" s="42"/>
      <c r="O296" s="43"/>
      <c r="P296" s="42"/>
      <c r="Q296" s="43"/>
      <c r="R296" s="42"/>
      <c r="S296" s="43"/>
      <c r="T296" s="42"/>
      <c r="U296" s="43"/>
      <c r="V296" s="42"/>
      <c r="W296" s="43"/>
      <c r="X296" s="42"/>
      <c r="Y296" s="43"/>
      <c r="Z296" s="42"/>
      <c r="AA296" s="43"/>
      <c r="AB296" s="42"/>
      <c r="AC296" s="43"/>
      <c r="AD296" s="42"/>
      <c r="AE296" s="43"/>
      <c r="AF296" s="42"/>
      <c r="AG296" s="43"/>
      <c r="AH296" s="42"/>
      <c r="AI296" s="44"/>
      <c r="AJ296" s="58">
        <f t="shared" si="30"/>
        <v>0</v>
      </c>
      <c r="AK296" s="58"/>
      <c r="AL296" s="58"/>
    </row>
    <row r="297" spans="2:38" x14ac:dyDescent="0.3">
      <c r="B297" s="62" t="s">
        <v>60</v>
      </c>
      <c r="C297" s="62"/>
      <c r="D297" s="62"/>
      <c r="E297" s="43"/>
      <c r="F297" s="42"/>
      <c r="G297" s="43"/>
      <c r="H297" s="42"/>
      <c r="I297" s="43"/>
      <c r="J297" s="42"/>
      <c r="K297" s="43"/>
      <c r="L297" s="42"/>
      <c r="M297" s="43"/>
      <c r="N297" s="42"/>
      <c r="O297" s="43"/>
      <c r="P297" s="42"/>
      <c r="Q297" s="43"/>
      <c r="R297" s="42"/>
      <c r="S297" s="43"/>
      <c r="T297" s="42"/>
      <c r="U297" s="43"/>
      <c r="V297" s="42"/>
      <c r="W297" s="43"/>
      <c r="X297" s="42"/>
      <c r="Y297" s="43"/>
      <c r="Z297" s="42"/>
      <c r="AA297" s="43"/>
      <c r="AB297" s="42"/>
      <c r="AC297" s="43"/>
      <c r="AD297" s="42"/>
      <c r="AE297" s="43"/>
      <c r="AF297" s="42"/>
      <c r="AG297" s="43"/>
      <c r="AH297" s="42"/>
      <c r="AI297" s="44"/>
      <c r="AJ297" s="58">
        <f t="shared" si="30"/>
        <v>0</v>
      </c>
      <c r="AK297" s="58"/>
      <c r="AL297" s="58"/>
    </row>
    <row r="298" spans="2:38" x14ac:dyDescent="0.3">
      <c r="B298" s="62" t="s">
        <v>61</v>
      </c>
      <c r="C298" s="62"/>
      <c r="D298" s="62"/>
      <c r="E298" s="43"/>
      <c r="F298" s="42"/>
      <c r="G298" s="43"/>
      <c r="H298" s="42"/>
      <c r="I298" s="43"/>
      <c r="J298" s="42"/>
      <c r="K298" s="43"/>
      <c r="L298" s="42"/>
      <c r="M298" s="43"/>
      <c r="N298" s="42"/>
      <c r="O298" s="43"/>
      <c r="P298" s="42"/>
      <c r="Q298" s="43"/>
      <c r="R298" s="42"/>
      <c r="S298" s="43"/>
      <c r="T298" s="42"/>
      <c r="U298" s="43"/>
      <c r="V298" s="42"/>
      <c r="W298" s="43"/>
      <c r="X298" s="42"/>
      <c r="Y298" s="43"/>
      <c r="Z298" s="42"/>
      <c r="AA298" s="43"/>
      <c r="AB298" s="42"/>
      <c r="AC298" s="43"/>
      <c r="AD298" s="42"/>
      <c r="AE298" s="43"/>
      <c r="AF298" s="42"/>
      <c r="AG298" s="43"/>
      <c r="AH298" s="42"/>
      <c r="AI298" s="44"/>
      <c r="AJ298" s="58">
        <f t="shared" si="30"/>
        <v>0</v>
      </c>
      <c r="AK298" s="58"/>
      <c r="AL298" s="58"/>
    </row>
    <row r="299" spans="2:38" x14ac:dyDescent="0.3">
      <c r="B299" s="62" t="s">
        <v>62</v>
      </c>
      <c r="C299" s="62"/>
      <c r="D299" s="62"/>
      <c r="E299" s="43"/>
      <c r="F299" s="42"/>
      <c r="G299" s="43"/>
      <c r="H299" s="42"/>
      <c r="I299" s="43"/>
      <c r="J299" s="42"/>
      <c r="K299" s="43"/>
      <c r="L299" s="42"/>
      <c r="M299" s="43"/>
      <c r="N299" s="42"/>
      <c r="O299" s="43"/>
      <c r="P299" s="42"/>
      <c r="Q299" s="43"/>
      <c r="R299" s="42"/>
      <c r="S299" s="43"/>
      <c r="T299" s="42"/>
      <c r="U299" s="43"/>
      <c r="V299" s="42"/>
      <c r="W299" s="43"/>
      <c r="X299" s="42"/>
      <c r="Y299" s="43"/>
      <c r="Z299" s="42"/>
      <c r="AA299" s="43"/>
      <c r="AB299" s="42"/>
      <c r="AC299" s="43"/>
      <c r="AD299" s="42"/>
      <c r="AE299" s="43"/>
      <c r="AF299" s="42"/>
      <c r="AG299" s="43"/>
      <c r="AH299" s="42"/>
      <c r="AI299" s="44"/>
      <c r="AJ299" s="58">
        <f t="shared" si="30"/>
        <v>0</v>
      </c>
      <c r="AK299" s="58"/>
      <c r="AL299" s="58"/>
    </row>
    <row r="300" spans="2:38" x14ac:dyDescent="0.3">
      <c r="B300" s="62" t="s">
        <v>63</v>
      </c>
      <c r="C300" s="62"/>
      <c r="D300" s="62"/>
      <c r="E300" s="43"/>
      <c r="F300" s="42"/>
      <c r="G300" s="43"/>
      <c r="H300" s="42"/>
      <c r="I300" s="43"/>
      <c r="J300" s="42"/>
      <c r="K300" s="43"/>
      <c r="L300" s="42"/>
      <c r="M300" s="43"/>
      <c r="N300" s="42"/>
      <c r="O300" s="43"/>
      <c r="P300" s="42"/>
      <c r="Q300" s="43"/>
      <c r="R300" s="42"/>
      <c r="S300" s="43"/>
      <c r="T300" s="42"/>
      <c r="U300" s="43"/>
      <c r="V300" s="42"/>
      <c r="W300" s="43"/>
      <c r="X300" s="42"/>
      <c r="Y300" s="43"/>
      <c r="Z300" s="42"/>
      <c r="AA300" s="43"/>
      <c r="AB300" s="42"/>
      <c r="AC300" s="43"/>
      <c r="AD300" s="42"/>
      <c r="AE300" s="43"/>
      <c r="AF300" s="42"/>
      <c r="AG300" s="43"/>
      <c r="AH300" s="42"/>
      <c r="AI300" s="44"/>
      <c r="AJ300" s="58">
        <f t="shared" si="30"/>
        <v>0</v>
      </c>
      <c r="AK300" s="58"/>
      <c r="AL300" s="58"/>
    </row>
    <row r="301" spans="2:38" x14ac:dyDescent="0.3">
      <c r="B301" s="62" t="s">
        <v>64</v>
      </c>
      <c r="C301" s="62"/>
      <c r="D301" s="62"/>
      <c r="E301" s="43"/>
      <c r="F301" s="42"/>
      <c r="G301" s="43"/>
      <c r="H301" s="42"/>
      <c r="I301" s="43"/>
      <c r="J301" s="42"/>
      <c r="K301" s="43"/>
      <c r="L301" s="42"/>
      <c r="M301" s="43"/>
      <c r="N301" s="42"/>
      <c r="O301" s="43"/>
      <c r="P301" s="42"/>
      <c r="Q301" s="43"/>
      <c r="R301" s="42"/>
      <c r="S301" s="43"/>
      <c r="T301" s="42"/>
      <c r="U301" s="43"/>
      <c r="V301" s="42"/>
      <c r="W301" s="43"/>
      <c r="X301" s="42"/>
      <c r="Y301" s="43"/>
      <c r="Z301" s="42"/>
      <c r="AA301" s="43"/>
      <c r="AB301" s="42"/>
      <c r="AC301" s="43"/>
      <c r="AD301" s="42"/>
      <c r="AE301" s="43"/>
      <c r="AF301" s="42"/>
      <c r="AG301" s="43"/>
      <c r="AH301" s="42"/>
      <c r="AI301" s="44"/>
      <c r="AJ301" s="58">
        <f t="shared" si="30"/>
        <v>0</v>
      </c>
      <c r="AK301" s="58"/>
      <c r="AL301" s="58"/>
    </row>
    <row r="302" spans="2:38" x14ac:dyDescent="0.3">
      <c r="B302" s="62" t="s">
        <v>105</v>
      </c>
      <c r="C302" s="62"/>
      <c r="D302" s="62"/>
      <c r="E302" s="43"/>
      <c r="F302" s="42"/>
      <c r="G302" s="43"/>
      <c r="H302" s="42"/>
      <c r="I302" s="43"/>
      <c r="J302" s="42"/>
      <c r="K302" s="43"/>
      <c r="L302" s="42"/>
      <c r="M302" s="43"/>
      <c r="N302" s="42"/>
      <c r="O302" s="43"/>
      <c r="P302" s="42"/>
      <c r="Q302" s="43"/>
      <c r="R302" s="42"/>
      <c r="S302" s="43"/>
      <c r="T302" s="42"/>
      <c r="U302" s="43"/>
      <c r="V302" s="42"/>
      <c r="W302" s="43"/>
      <c r="X302" s="42"/>
      <c r="Y302" s="43"/>
      <c r="Z302" s="42"/>
      <c r="AA302" s="43"/>
      <c r="AB302" s="42"/>
      <c r="AC302" s="43"/>
      <c r="AD302" s="42"/>
      <c r="AE302" s="43"/>
      <c r="AF302" s="42"/>
      <c r="AG302" s="43"/>
      <c r="AH302" s="42"/>
      <c r="AI302" s="44"/>
      <c r="AJ302" s="58">
        <f t="shared" si="30"/>
        <v>0</v>
      </c>
      <c r="AK302" s="58"/>
      <c r="AL302" s="58"/>
    </row>
    <row r="303" spans="2:38" x14ac:dyDescent="0.3">
      <c r="B303" s="62" t="s">
        <v>65</v>
      </c>
      <c r="C303" s="62"/>
      <c r="D303" s="62"/>
      <c r="E303" s="43"/>
      <c r="F303" s="42"/>
      <c r="G303" s="43"/>
      <c r="H303" s="42"/>
      <c r="I303" s="43"/>
      <c r="J303" s="42"/>
      <c r="K303" s="43"/>
      <c r="L303" s="42"/>
      <c r="M303" s="43"/>
      <c r="N303" s="42"/>
      <c r="O303" s="43"/>
      <c r="P303" s="42"/>
      <c r="Q303" s="43"/>
      <c r="R303" s="42"/>
      <c r="S303" s="43"/>
      <c r="T303" s="42"/>
      <c r="U303" s="43"/>
      <c r="V303" s="42"/>
      <c r="W303" s="43"/>
      <c r="X303" s="42"/>
      <c r="Y303" s="43"/>
      <c r="Z303" s="42"/>
      <c r="AA303" s="43"/>
      <c r="AB303" s="42"/>
      <c r="AC303" s="43"/>
      <c r="AD303" s="42"/>
      <c r="AE303" s="43"/>
      <c r="AF303" s="42"/>
      <c r="AG303" s="43"/>
      <c r="AH303" s="42"/>
      <c r="AI303" s="44"/>
      <c r="AJ303" s="58">
        <f t="shared" si="30"/>
        <v>0</v>
      </c>
      <c r="AK303" s="58"/>
      <c r="AL303" s="58"/>
    </row>
    <row r="304" spans="2:38" x14ac:dyDescent="0.3">
      <c r="B304" s="62" t="s">
        <v>66</v>
      </c>
      <c r="C304" s="62"/>
      <c r="D304" s="62"/>
      <c r="E304" s="43"/>
      <c r="F304" s="42"/>
      <c r="G304" s="43"/>
      <c r="H304" s="42"/>
      <c r="I304" s="43"/>
      <c r="J304" s="42"/>
      <c r="K304" s="43"/>
      <c r="L304" s="42"/>
      <c r="M304" s="43"/>
      <c r="N304" s="42"/>
      <c r="O304" s="43"/>
      <c r="P304" s="42"/>
      <c r="Q304" s="43"/>
      <c r="R304" s="42"/>
      <c r="S304" s="43"/>
      <c r="T304" s="42"/>
      <c r="U304" s="43"/>
      <c r="V304" s="42"/>
      <c r="W304" s="43"/>
      <c r="X304" s="42"/>
      <c r="Y304" s="43"/>
      <c r="Z304" s="42"/>
      <c r="AA304" s="43"/>
      <c r="AB304" s="42"/>
      <c r="AC304" s="43"/>
      <c r="AD304" s="42"/>
      <c r="AE304" s="43"/>
      <c r="AF304" s="42"/>
      <c r="AG304" s="43"/>
      <c r="AH304" s="42"/>
      <c r="AI304" s="44"/>
      <c r="AJ304" s="58">
        <f t="shared" si="30"/>
        <v>0</v>
      </c>
      <c r="AK304" s="58"/>
      <c r="AL304" s="58"/>
    </row>
    <row r="305" spans="2:38" x14ac:dyDescent="0.3">
      <c r="B305" s="62" t="s">
        <v>67</v>
      </c>
      <c r="C305" s="62"/>
      <c r="D305" s="62"/>
      <c r="E305" s="43"/>
      <c r="F305" s="42"/>
      <c r="G305" s="43"/>
      <c r="H305" s="42"/>
      <c r="I305" s="43"/>
      <c r="J305" s="42"/>
      <c r="K305" s="43"/>
      <c r="L305" s="42"/>
      <c r="M305" s="43"/>
      <c r="N305" s="42"/>
      <c r="O305" s="43"/>
      <c r="P305" s="42"/>
      <c r="Q305" s="43"/>
      <c r="R305" s="42"/>
      <c r="S305" s="43"/>
      <c r="T305" s="42"/>
      <c r="U305" s="43"/>
      <c r="V305" s="42"/>
      <c r="W305" s="43"/>
      <c r="X305" s="42"/>
      <c r="Y305" s="43"/>
      <c r="Z305" s="42"/>
      <c r="AA305" s="43"/>
      <c r="AB305" s="42"/>
      <c r="AC305" s="43"/>
      <c r="AD305" s="42"/>
      <c r="AE305" s="43"/>
      <c r="AF305" s="42"/>
      <c r="AG305" s="43"/>
      <c r="AH305" s="42"/>
      <c r="AI305" s="44"/>
      <c r="AJ305" s="58">
        <f t="shared" si="30"/>
        <v>0</v>
      </c>
      <c r="AK305" s="58"/>
      <c r="AL305" s="58"/>
    </row>
    <row r="306" spans="2:38" x14ac:dyDescent="0.3">
      <c r="B306" s="62" t="s">
        <v>68</v>
      </c>
      <c r="C306" s="62"/>
      <c r="D306" s="62"/>
      <c r="E306" s="43"/>
      <c r="F306" s="42"/>
      <c r="G306" s="43"/>
      <c r="H306" s="42"/>
      <c r="I306" s="43"/>
      <c r="J306" s="42"/>
      <c r="K306" s="43"/>
      <c r="L306" s="42"/>
      <c r="M306" s="43"/>
      <c r="N306" s="42"/>
      <c r="O306" s="43"/>
      <c r="P306" s="42"/>
      <c r="Q306" s="43"/>
      <c r="R306" s="42"/>
      <c r="S306" s="43"/>
      <c r="T306" s="42"/>
      <c r="U306" s="43"/>
      <c r="V306" s="42"/>
      <c r="W306" s="43"/>
      <c r="X306" s="42"/>
      <c r="Y306" s="43"/>
      <c r="Z306" s="42"/>
      <c r="AA306" s="43"/>
      <c r="AB306" s="42"/>
      <c r="AC306" s="43"/>
      <c r="AD306" s="42"/>
      <c r="AE306" s="43"/>
      <c r="AF306" s="42"/>
      <c r="AG306" s="43"/>
      <c r="AH306" s="42"/>
      <c r="AI306" s="44"/>
      <c r="AJ306" s="58">
        <f t="shared" si="30"/>
        <v>0</v>
      </c>
      <c r="AK306" s="58"/>
      <c r="AL306" s="58"/>
    </row>
    <row r="307" spans="2:38" x14ac:dyDescent="0.3">
      <c r="B307" s="62" t="s">
        <v>69</v>
      </c>
      <c r="C307" s="62"/>
      <c r="D307" s="62"/>
      <c r="E307" s="43"/>
      <c r="F307" s="42"/>
      <c r="G307" s="43"/>
      <c r="H307" s="42"/>
      <c r="I307" s="43"/>
      <c r="J307" s="42"/>
      <c r="K307" s="43"/>
      <c r="L307" s="42"/>
      <c r="M307" s="43"/>
      <c r="N307" s="42"/>
      <c r="O307" s="43"/>
      <c r="P307" s="42"/>
      <c r="Q307" s="43"/>
      <c r="R307" s="42"/>
      <c r="S307" s="43"/>
      <c r="T307" s="42"/>
      <c r="U307" s="43"/>
      <c r="V307" s="42"/>
      <c r="W307" s="43"/>
      <c r="X307" s="42"/>
      <c r="Y307" s="43"/>
      <c r="Z307" s="42"/>
      <c r="AA307" s="43"/>
      <c r="AB307" s="42"/>
      <c r="AC307" s="43"/>
      <c r="AD307" s="42"/>
      <c r="AE307" s="43"/>
      <c r="AF307" s="42"/>
      <c r="AG307" s="43"/>
      <c r="AH307" s="42"/>
      <c r="AI307" s="44"/>
      <c r="AJ307" s="58">
        <f t="shared" si="30"/>
        <v>0</v>
      </c>
      <c r="AK307" s="58"/>
      <c r="AL307" s="58"/>
    </row>
    <row r="308" spans="2:38" x14ac:dyDescent="0.3">
      <c r="B308" s="62" t="s">
        <v>70</v>
      </c>
      <c r="C308" s="62"/>
      <c r="D308" s="62"/>
      <c r="E308" s="43"/>
      <c r="F308" s="42"/>
      <c r="G308" s="43"/>
      <c r="H308" s="42"/>
      <c r="I308" s="43"/>
      <c r="J308" s="42"/>
      <c r="K308" s="43"/>
      <c r="L308" s="42"/>
      <c r="M308" s="43"/>
      <c r="N308" s="42"/>
      <c r="O308" s="43"/>
      <c r="P308" s="42"/>
      <c r="Q308" s="43"/>
      <c r="R308" s="42"/>
      <c r="S308" s="43"/>
      <c r="T308" s="42"/>
      <c r="U308" s="43"/>
      <c r="V308" s="42"/>
      <c r="W308" s="43"/>
      <c r="X308" s="42"/>
      <c r="Y308" s="43"/>
      <c r="Z308" s="42"/>
      <c r="AA308" s="43"/>
      <c r="AB308" s="42"/>
      <c r="AC308" s="43"/>
      <c r="AD308" s="42"/>
      <c r="AE308" s="43"/>
      <c r="AF308" s="42"/>
      <c r="AG308" s="43"/>
      <c r="AH308" s="42"/>
      <c r="AI308" s="44"/>
      <c r="AJ308" s="58">
        <f t="shared" si="30"/>
        <v>0</v>
      </c>
      <c r="AK308" s="58"/>
      <c r="AL308" s="58"/>
    </row>
    <row r="309" spans="2:38" x14ac:dyDescent="0.3">
      <c r="B309" s="62" t="s">
        <v>71</v>
      </c>
      <c r="C309" s="62"/>
      <c r="D309" s="62"/>
      <c r="E309" s="43"/>
      <c r="F309" s="42"/>
      <c r="G309" s="43"/>
      <c r="H309" s="42"/>
      <c r="I309" s="43"/>
      <c r="J309" s="42"/>
      <c r="K309" s="43"/>
      <c r="L309" s="42"/>
      <c r="M309" s="43"/>
      <c r="N309" s="42"/>
      <c r="O309" s="43"/>
      <c r="P309" s="42"/>
      <c r="Q309" s="43"/>
      <c r="R309" s="42"/>
      <c r="S309" s="43"/>
      <c r="T309" s="42"/>
      <c r="U309" s="43"/>
      <c r="V309" s="42"/>
      <c r="W309" s="43"/>
      <c r="X309" s="42"/>
      <c r="Y309" s="43"/>
      <c r="Z309" s="42"/>
      <c r="AA309" s="43"/>
      <c r="AB309" s="42"/>
      <c r="AC309" s="43"/>
      <c r="AD309" s="42"/>
      <c r="AE309" s="43"/>
      <c r="AF309" s="42"/>
      <c r="AG309" s="43"/>
      <c r="AH309" s="42"/>
      <c r="AI309" s="44"/>
      <c r="AJ309" s="58">
        <f t="shared" si="30"/>
        <v>0</v>
      </c>
      <c r="AK309" s="58"/>
      <c r="AL309" s="58"/>
    </row>
    <row r="310" spans="2:38" x14ac:dyDescent="0.3">
      <c r="B310" s="62" t="s">
        <v>72</v>
      </c>
      <c r="C310" s="62"/>
      <c r="D310" s="62"/>
      <c r="E310" s="43"/>
      <c r="F310" s="42"/>
      <c r="G310" s="43"/>
      <c r="H310" s="42"/>
      <c r="I310" s="43"/>
      <c r="J310" s="42"/>
      <c r="K310" s="43"/>
      <c r="L310" s="42"/>
      <c r="M310" s="43"/>
      <c r="N310" s="42"/>
      <c r="O310" s="43"/>
      <c r="P310" s="42"/>
      <c r="Q310" s="43"/>
      <c r="R310" s="42"/>
      <c r="S310" s="43"/>
      <c r="T310" s="42"/>
      <c r="U310" s="43"/>
      <c r="V310" s="42"/>
      <c r="W310" s="43"/>
      <c r="X310" s="42"/>
      <c r="Y310" s="43"/>
      <c r="Z310" s="42"/>
      <c r="AA310" s="43"/>
      <c r="AB310" s="42"/>
      <c r="AC310" s="43"/>
      <c r="AD310" s="42"/>
      <c r="AE310" s="43"/>
      <c r="AF310" s="42"/>
      <c r="AG310" s="43"/>
      <c r="AH310" s="42"/>
      <c r="AI310" s="44"/>
      <c r="AJ310" s="58">
        <f t="shared" si="30"/>
        <v>0</v>
      </c>
      <c r="AK310" s="58"/>
      <c r="AL310" s="58"/>
    </row>
    <row r="311" spans="2:38" x14ac:dyDescent="0.3">
      <c r="B311" s="62" t="s">
        <v>73</v>
      </c>
      <c r="C311" s="62"/>
      <c r="D311" s="62"/>
      <c r="E311" s="43"/>
      <c r="F311" s="42"/>
      <c r="G311" s="43"/>
      <c r="H311" s="42"/>
      <c r="I311" s="43"/>
      <c r="J311" s="42"/>
      <c r="K311" s="43"/>
      <c r="L311" s="42"/>
      <c r="M311" s="43"/>
      <c r="N311" s="42"/>
      <c r="O311" s="43"/>
      <c r="P311" s="42"/>
      <c r="Q311" s="43"/>
      <c r="R311" s="42"/>
      <c r="S311" s="43"/>
      <c r="T311" s="42"/>
      <c r="U311" s="43"/>
      <c r="V311" s="42"/>
      <c r="W311" s="43"/>
      <c r="X311" s="42"/>
      <c r="Y311" s="43"/>
      <c r="Z311" s="42"/>
      <c r="AA311" s="43"/>
      <c r="AB311" s="42"/>
      <c r="AC311" s="43"/>
      <c r="AD311" s="42"/>
      <c r="AE311" s="43"/>
      <c r="AF311" s="42"/>
      <c r="AG311" s="43"/>
      <c r="AH311" s="42"/>
      <c r="AI311" s="44"/>
      <c r="AJ311" s="58">
        <f t="shared" si="30"/>
        <v>0</v>
      </c>
      <c r="AK311" s="58"/>
      <c r="AL311" s="58"/>
    </row>
    <row r="312" spans="2:38" x14ac:dyDescent="0.3">
      <c r="B312" s="62" t="s">
        <v>74</v>
      </c>
      <c r="C312" s="62"/>
      <c r="D312" s="62"/>
      <c r="E312" s="43"/>
      <c r="F312" s="42"/>
      <c r="G312" s="43"/>
      <c r="H312" s="42"/>
      <c r="I312" s="43"/>
      <c r="J312" s="42"/>
      <c r="K312" s="43"/>
      <c r="L312" s="42"/>
      <c r="M312" s="43"/>
      <c r="N312" s="42"/>
      <c r="O312" s="43"/>
      <c r="P312" s="42"/>
      <c r="Q312" s="43"/>
      <c r="R312" s="42"/>
      <c r="S312" s="43"/>
      <c r="T312" s="42"/>
      <c r="U312" s="43"/>
      <c r="V312" s="42"/>
      <c r="W312" s="43"/>
      <c r="X312" s="42"/>
      <c r="Y312" s="43"/>
      <c r="Z312" s="42"/>
      <c r="AA312" s="43"/>
      <c r="AB312" s="42"/>
      <c r="AC312" s="43"/>
      <c r="AD312" s="42"/>
      <c r="AE312" s="43"/>
      <c r="AF312" s="42"/>
      <c r="AG312" s="43"/>
      <c r="AH312" s="42"/>
      <c r="AI312" s="44"/>
      <c r="AJ312" s="58">
        <f t="shared" si="30"/>
        <v>0</v>
      </c>
      <c r="AK312" s="58"/>
      <c r="AL312" s="58"/>
    </row>
    <row r="313" spans="2:38" x14ac:dyDescent="0.3">
      <c r="B313" s="62" t="s">
        <v>75</v>
      </c>
      <c r="C313" s="62"/>
      <c r="D313" s="62"/>
      <c r="E313" s="43"/>
      <c r="F313" s="42"/>
      <c r="G313" s="43"/>
      <c r="H313" s="42"/>
      <c r="I313" s="43"/>
      <c r="J313" s="42"/>
      <c r="K313" s="43"/>
      <c r="L313" s="42"/>
      <c r="M313" s="43"/>
      <c r="N313" s="42"/>
      <c r="O313" s="43"/>
      <c r="P313" s="42"/>
      <c r="Q313" s="43"/>
      <c r="R313" s="42"/>
      <c r="S313" s="43"/>
      <c r="T313" s="42"/>
      <c r="U313" s="43"/>
      <c r="V313" s="42"/>
      <c r="W313" s="43"/>
      <c r="X313" s="42"/>
      <c r="Y313" s="43"/>
      <c r="Z313" s="42"/>
      <c r="AA313" s="43"/>
      <c r="AB313" s="42"/>
      <c r="AC313" s="43"/>
      <c r="AD313" s="42"/>
      <c r="AE313" s="43"/>
      <c r="AF313" s="42"/>
      <c r="AG313" s="43"/>
      <c r="AH313" s="42"/>
      <c r="AI313" s="44"/>
      <c r="AJ313" s="58">
        <f t="shared" si="30"/>
        <v>0</v>
      </c>
      <c r="AK313" s="58"/>
      <c r="AL313" s="58"/>
    </row>
    <row r="314" spans="2:38" x14ac:dyDescent="0.3">
      <c r="B314" s="62" t="s">
        <v>76</v>
      </c>
      <c r="C314" s="62"/>
      <c r="D314" s="62"/>
      <c r="E314" s="43"/>
      <c r="F314" s="42"/>
      <c r="G314" s="43"/>
      <c r="H314" s="42"/>
      <c r="I314" s="43"/>
      <c r="J314" s="42"/>
      <c r="K314" s="43"/>
      <c r="L314" s="42"/>
      <c r="M314" s="43"/>
      <c r="N314" s="42"/>
      <c r="O314" s="43"/>
      <c r="P314" s="42"/>
      <c r="Q314" s="43"/>
      <c r="R314" s="42"/>
      <c r="S314" s="43"/>
      <c r="T314" s="42"/>
      <c r="U314" s="43"/>
      <c r="V314" s="42"/>
      <c r="W314" s="43"/>
      <c r="X314" s="42"/>
      <c r="Y314" s="43"/>
      <c r="Z314" s="42"/>
      <c r="AA314" s="43"/>
      <c r="AB314" s="42"/>
      <c r="AC314" s="43"/>
      <c r="AD314" s="42"/>
      <c r="AE314" s="43"/>
      <c r="AF314" s="42"/>
      <c r="AG314" s="43"/>
      <c r="AH314" s="42"/>
      <c r="AI314" s="44"/>
      <c r="AJ314" s="58">
        <f t="shared" si="30"/>
        <v>0</v>
      </c>
      <c r="AK314" s="58"/>
      <c r="AL314" s="58"/>
    </row>
    <row r="315" spans="2:38" x14ac:dyDescent="0.3">
      <c r="B315" s="62" t="s">
        <v>77</v>
      </c>
      <c r="C315" s="62"/>
      <c r="D315" s="62"/>
      <c r="E315" s="43"/>
      <c r="F315" s="42"/>
      <c r="G315" s="43"/>
      <c r="H315" s="42"/>
      <c r="I315" s="43"/>
      <c r="J315" s="42"/>
      <c r="K315" s="43"/>
      <c r="L315" s="42"/>
      <c r="M315" s="43"/>
      <c r="N315" s="42"/>
      <c r="O315" s="43"/>
      <c r="P315" s="42"/>
      <c r="Q315" s="43"/>
      <c r="R315" s="42"/>
      <c r="S315" s="43"/>
      <c r="T315" s="42"/>
      <c r="U315" s="43"/>
      <c r="V315" s="42"/>
      <c r="W315" s="43"/>
      <c r="X315" s="42"/>
      <c r="Y315" s="43"/>
      <c r="Z315" s="42"/>
      <c r="AA315" s="43"/>
      <c r="AB315" s="42"/>
      <c r="AC315" s="43"/>
      <c r="AD315" s="42"/>
      <c r="AE315" s="43"/>
      <c r="AF315" s="42"/>
      <c r="AG315" s="43"/>
      <c r="AH315" s="42"/>
      <c r="AI315" s="44"/>
      <c r="AJ315" s="58">
        <f t="shared" si="30"/>
        <v>0</v>
      </c>
      <c r="AK315" s="58"/>
      <c r="AL315" s="58"/>
    </row>
    <row r="316" spans="2:38" x14ac:dyDescent="0.3">
      <c r="B316" s="62" t="s">
        <v>78</v>
      </c>
      <c r="C316" s="62"/>
      <c r="D316" s="62"/>
      <c r="E316" s="43"/>
      <c r="F316" s="42"/>
      <c r="G316" s="43"/>
      <c r="H316" s="42"/>
      <c r="I316" s="43"/>
      <c r="J316" s="42"/>
      <c r="K316" s="43"/>
      <c r="L316" s="42"/>
      <c r="M316" s="43"/>
      <c r="N316" s="42"/>
      <c r="O316" s="43"/>
      <c r="P316" s="42"/>
      <c r="Q316" s="43"/>
      <c r="R316" s="42"/>
      <c r="S316" s="43"/>
      <c r="T316" s="42"/>
      <c r="U316" s="43"/>
      <c r="V316" s="42"/>
      <c r="W316" s="43"/>
      <c r="X316" s="42"/>
      <c r="Y316" s="43"/>
      <c r="Z316" s="42"/>
      <c r="AA316" s="43"/>
      <c r="AB316" s="42"/>
      <c r="AC316" s="43"/>
      <c r="AD316" s="42"/>
      <c r="AE316" s="43"/>
      <c r="AF316" s="42"/>
      <c r="AG316" s="43"/>
      <c r="AH316" s="42"/>
      <c r="AI316" s="44"/>
      <c r="AJ316" s="58">
        <f t="shared" si="30"/>
        <v>0</v>
      </c>
      <c r="AK316" s="58"/>
      <c r="AL316" s="58"/>
    </row>
    <row r="317" spans="2:38" x14ac:dyDescent="0.3">
      <c r="B317" s="62" t="s">
        <v>79</v>
      </c>
      <c r="C317" s="62"/>
      <c r="D317" s="62"/>
      <c r="E317" s="43"/>
      <c r="F317" s="42"/>
      <c r="G317" s="43"/>
      <c r="H317" s="42"/>
      <c r="I317" s="43"/>
      <c r="J317" s="42"/>
      <c r="K317" s="43"/>
      <c r="L317" s="42"/>
      <c r="M317" s="43"/>
      <c r="N317" s="42"/>
      <c r="O317" s="43"/>
      <c r="P317" s="42"/>
      <c r="Q317" s="43"/>
      <c r="R317" s="42"/>
      <c r="S317" s="43"/>
      <c r="T317" s="42"/>
      <c r="U317" s="43"/>
      <c r="V317" s="42"/>
      <c r="W317" s="43"/>
      <c r="X317" s="42"/>
      <c r="Y317" s="43"/>
      <c r="Z317" s="42"/>
      <c r="AA317" s="43"/>
      <c r="AB317" s="42"/>
      <c r="AC317" s="43"/>
      <c r="AD317" s="42"/>
      <c r="AE317" s="43"/>
      <c r="AF317" s="42"/>
      <c r="AG317" s="43"/>
      <c r="AH317" s="42"/>
      <c r="AI317" s="44"/>
      <c r="AJ317" s="58">
        <f>SUM(E317:AI317)</f>
        <v>0</v>
      </c>
      <c r="AK317" s="58"/>
      <c r="AL317" s="58"/>
    </row>
    <row r="318" spans="2:38" x14ac:dyDescent="0.3">
      <c r="B318" s="62" t="s">
        <v>80</v>
      </c>
      <c r="C318" s="62"/>
      <c r="D318" s="62"/>
      <c r="E318" s="43"/>
      <c r="F318" s="42"/>
      <c r="G318" s="43"/>
      <c r="H318" s="42"/>
      <c r="I318" s="43"/>
      <c r="J318" s="42"/>
      <c r="K318" s="43"/>
      <c r="L318" s="42"/>
      <c r="M318" s="43"/>
      <c r="N318" s="42"/>
      <c r="O318" s="43"/>
      <c r="P318" s="42"/>
      <c r="Q318" s="43"/>
      <c r="R318" s="42"/>
      <c r="S318" s="43"/>
      <c r="T318" s="42"/>
      <c r="U318" s="43"/>
      <c r="V318" s="42"/>
      <c r="W318" s="43"/>
      <c r="X318" s="42"/>
      <c r="Y318" s="43"/>
      <c r="Z318" s="42"/>
      <c r="AA318" s="43"/>
      <c r="AB318" s="42"/>
      <c r="AC318" s="43"/>
      <c r="AD318" s="42"/>
      <c r="AE318" s="43"/>
      <c r="AF318" s="42"/>
      <c r="AG318" s="43"/>
      <c r="AH318" s="42"/>
      <c r="AI318" s="44"/>
      <c r="AJ318" s="58">
        <f>SUM(E318:AI318)</f>
        <v>0</v>
      </c>
      <c r="AK318" s="58"/>
      <c r="AL318" s="58"/>
    </row>
    <row r="319" spans="2:38" x14ac:dyDescent="0.3">
      <c r="B319" s="62" t="s">
        <v>88</v>
      </c>
      <c r="C319" s="62"/>
      <c r="D319" s="62"/>
      <c r="E319" s="43"/>
      <c r="F319" s="42"/>
      <c r="G319" s="43"/>
      <c r="H319" s="42"/>
      <c r="I319" s="43"/>
      <c r="J319" s="42"/>
      <c r="K319" s="43"/>
      <c r="L319" s="42"/>
      <c r="M319" s="43"/>
      <c r="N319" s="42"/>
      <c r="O319" s="43"/>
      <c r="P319" s="42"/>
      <c r="Q319" s="43"/>
      <c r="R319" s="42"/>
      <c r="S319" s="43"/>
      <c r="T319" s="42"/>
      <c r="U319" s="43"/>
      <c r="V319" s="42"/>
      <c r="W319" s="43"/>
      <c r="X319" s="42"/>
      <c r="Y319" s="43"/>
      <c r="Z319" s="42"/>
      <c r="AA319" s="43"/>
      <c r="AB319" s="42"/>
      <c r="AC319" s="43"/>
      <c r="AD319" s="42"/>
      <c r="AE319" s="43"/>
      <c r="AF319" s="42"/>
      <c r="AG319" s="43"/>
      <c r="AH319" s="42"/>
      <c r="AI319" s="44"/>
      <c r="AJ319" s="58">
        <f t="shared" ref="AJ319" si="31">SUM(E319:AI319)</f>
        <v>0</v>
      </c>
      <c r="AK319" s="58"/>
      <c r="AL319" s="58"/>
    </row>
    <row r="320" spans="2:38" x14ac:dyDescent="0.3">
      <c r="B320" s="62" t="s">
        <v>104</v>
      </c>
      <c r="C320" s="62"/>
      <c r="D320" s="62"/>
      <c r="E320" s="43"/>
      <c r="F320" s="42"/>
      <c r="G320" s="43"/>
      <c r="H320" s="42"/>
      <c r="I320" s="43"/>
      <c r="J320" s="42"/>
      <c r="K320" s="43"/>
      <c r="L320" s="42"/>
      <c r="M320" s="43"/>
      <c r="N320" s="42"/>
      <c r="O320" s="43"/>
      <c r="P320" s="42"/>
      <c r="Q320" s="43"/>
      <c r="R320" s="42"/>
      <c r="S320" s="43"/>
      <c r="T320" s="42"/>
      <c r="U320" s="43"/>
      <c r="V320" s="42"/>
      <c r="W320" s="43"/>
      <c r="X320" s="42"/>
      <c r="Y320" s="43"/>
      <c r="Z320" s="42"/>
      <c r="AA320" s="43"/>
      <c r="AB320" s="42"/>
      <c r="AC320" s="43"/>
      <c r="AD320" s="42"/>
      <c r="AE320" s="43"/>
      <c r="AF320" s="42"/>
      <c r="AG320" s="43"/>
      <c r="AH320" s="42"/>
      <c r="AI320" s="44"/>
      <c r="AJ320" s="58">
        <f>SUM(E320:AI320)</f>
        <v>0</v>
      </c>
      <c r="AK320" s="58"/>
      <c r="AL320" s="58"/>
    </row>
    <row r="321" spans="2:39" x14ac:dyDescent="0.3">
      <c r="B321" s="62" t="s">
        <v>101</v>
      </c>
      <c r="C321" s="62"/>
      <c r="D321" s="62"/>
      <c r="E321" s="43"/>
      <c r="F321" s="42"/>
      <c r="G321" s="43"/>
      <c r="H321" s="42"/>
      <c r="I321" s="43"/>
      <c r="J321" s="42"/>
      <c r="K321" s="43"/>
      <c r="L321" s="42"/>
      <c r="M321" s="43"/>
      <c r="N321" s="42"/>
      <c r="O321" s="43"/>
      <c r="P321" s="42"/>
      <c r="Q321" s="43"/>
      <c r="R321" s="42"/>
      <c r="S321" s="43"/>
      <c r="T321" s="42"/>
      <c r="U321" s="43"/>
      <c r="V321" s="42"/>
      <c r="W321" s="43"/>
      <c r="X321" s="42"/>
      <c r="Y321" s="43"/>
      <c r="Z321" s="42"/>
      <c r="AA321" s="43"/>
      <c r="AB321" s="42"/>
      <c r="AC321" s="43"/>
      <c r="AD321" s="42"/>
      <c r="AE321" s="43"/>
      <c r="AF321" s="42"/>
      <c r="AG321" s="43"/>
      <c r="AH321" s="42"/>
      <c r="AI321" s="44"/>
      <c r="AJ321" s="58">
        <f>SUM(E321:AI321)</f>
        <v>0</v>
      </c>
      <c r="AK321" s="58"/>
      <c r="AL321" s="58"/>
    </row>
    <row r="322" spans="2:39" x14ac:dyDescent="0.3">
      <c r="B322" s="62" t="s">
        <v>102</v>
      </c>
      <c r="C322" s="62"/>
      <c r="D322" s="62"/>
      <c r="E322" s="43"/>
      <c r="F322" s="42"/>
      <c r="G322" s="43"/>
      <c r="H322" s="42"/>
      <c r="I322" s="43"/>
      <c r="J322" s="42"/>
      <c r="K322" s="43"/>
      <c r="L322" s="42"/>
      <c r="M322" s="43"/>
      <c r="N322" s="42"/>
      <c r="O322" s="43"/>
      <c r="P322" s="42"/>
      <c r="Q322" s="43"/>
      <c r="R322" s="42"/>
      <c r="S322" s="43"/>
      <c r="T322" s="42"/>
      <c r="U322" s="43"/>
      <c r="V322" s="42"/>
      <c r="W322" s="43"/>
      <c r="X322" s="42"/>
      <c r="Y322" s="43"/>
      <c r="Z322" s="42"/>
      <c r="AA322" s="43"/>
      <c r="AB322" s="42"/>
      <c r="AC322" s="43"/>
      <c r="AD322" s="42"/>
      <c r="AE322" s="43"/>
      <c r="AF322" s="42"/>
      <c r="AG322" s="43"/>
      <c r="AH322" s="42"/>
      <c r="AI322" s="44"/>
      <c r="AJ322" s="58">
        <f t="shared" ref="AJ322:AJ330" si="32">SUM(E322:AI322)</f>
        <v>0</v>
      </c>
      <c r="AK322" s="58"/>
      <c r="AL322" s="58"/>
    </row>
    <row r="323" spans="2:39" x14ac:dyDescent="0.3">
      <c r="B323" s="62" t="s">
        <v>103</v>
      </c>
      <c r="C323" s="62"/>
      <c r="D323" s="62"/>
      <c r="E323" s="43"/>
      <c r="F323" s="42"/>
      <c r="G323" s="43"/>
      <c r="H323" s="42"/>
      <c r="I323" s="43"/>
      <c r="J323" s="42"/>
      <c r="K323" s="43"/>
      <c r="L323" s="42"/>
      <c r="M323" s="43"/>
      <c r="N323" s="42"/>
      <c r="O323" s="43"/>
      <c r="P323" s="42"/>
      <c r="Q323" s="43"/>
      <c r="R323" s="42"/>
      <c r="S323" s="43"/>
      <c r="T323" s="42"/>
      <c r="U323" s="43"/>
      <c r="V323" s="42"/>
      <c r="W323" s="43"/>
      <c r="X323" s="42"/>
      <c r="Y323" s="43"/>
      <c r="Z323" s="42"/>
      <c r="AA323" s="43"/>
      <c r="AB323" s="42"/>
      <c r="AC323" s="43"/>
      <c r="AD323" s="42"/>
      <c r="AE323" s="43"/>
      <c r="AF323" s="42"/>
      <c r="AG323" s="43"/>
      <c r="AH323" s="42"/>
      <c r="AI323" s="44"/>
      <c r="AJ323" s="58">
        <f t="shared" si="32"/>
        <v>0</v>
      </c>
      <c r="AK323" s="58"/>
      <c r="AL323" s="58"/>
    </row>
    <row r="324" spans="2:39" x14ac:dyDescent="0.3">
      <c r="B324" s="4" t="s">
        <v>116</v>
      </c>
      <c r="C324" s="12"/>
      <c r="D324" s="12"/>
      <c r="E324" s="43"/>
      <c r="F324" s="42"/>
      <c r="G324" s="43"/>
      <c r="H324" s="42"/>
      <c r="I324" s="43"/>
      <c r="J324" s="42"/>
      <c r="K324" s="43"/>
      <c r="L324" s="42"/>
      <c r="M324" s="43"/>
      <c r="N324" s="42"/>
      <c r="O324" s="43"/>
      <c r="P324" s="42"/>
      <c r="Q324" s="43"/>
      <c r="R324" s="42"/>
      <c r="S324" s="43"/>
      <c r="T324" s="42"/>
      <c r="U324" s="43"/>
      <c r="V324" s="42"/>
      <c r="W324" s="43"/>
      <c r="X324" s="42"/>
      <c r="Y324" s="43"/>
      <c r="Z324" s="42"/>
      <c r="AA324" s="43"/>
      <c r="AB324" s="42"/>
      <c r="AC324" s="43"/>
      <c r="AD324" s="42"/>
      <c r="AE324" s="43"/>
      <c r="AF324" s="42"/>
      <c r="AG324" s="43"/>
      <c r="AH324" s="42"/>
      <c r="AI324" s="44"/>
      <c r="AJ324" s="58">
        <f t="shared" si="32"/>
        <v>0</v>
      </c>
      <c r="AK324" s="58"/>
      <c r="AL324" s="58"/>
    </row>
    <row r="325" spans="2:39" x14ac:dyDescent="0.3">
      <c r="B325" s="4" t="s">
        <v>117</v>
      </c>
      <c r="C325" s="12"/>
      <c r="D325" s="12"/>
      <c r="E325" s="43"/>
      <c r="F325" s="42"/>
      <c r="G325" s="43"/>
      <c r="H325" s="42"/>
      <c r="I325" s="43"/>
      <c r="J325" s="42"/>
      <c r="K325" s="43"/>
      <c r="L325" s="42"/>
      <c r="M325" s="43"/>
      <c r="N325" s="42"/>
      <c r="O325" s="43"/>
      <c r="P325" s="42"/>
      <c r="Q325" s="43"/>
      <c r="R325" s="42"/>
      <c r="S325" s="43"/>
      <c r="T325" s="42"/>
      <c r="U325" s="43"/>
      <c r="V325" s="42"/>
      <c r="W325" s="43"/>
      <c r="X325" s="42"/>
      <c r="Y325" s="43"/>
      <c r="Z325" s="42"/>
      <c r="AA325" s="43"/>
      <c r="AB325" s="42"/>
      <c r="AC325" s="43"/>
      <c r="AD325" s="42"/>
      <c r="AE325" s="43"/>
      <c r="AF325" s="42"/>
      <c r="AG325" s="43"/>
      <c r="AH325" s="42"/>
      <c r="AI325" s="44"/>
      <c r="AJ325" s="58">
        <f t="shared" si="32"/>
        <v>0</v>
      </c>
      <c r="AK325" s="58"/>
      <c r="AL325" s="58"/>
    </row>
    <row r="326" spans="2:39" x14ac:dyDescent="0.3">
      <c r="B326" s="4" t="s">
        <v>118</v>
      </c>
      <c r="C326" s="50"/>
      <c r="D326" s="50"/>
      <c r="E326" s="43"/>
      <c r="F326" s="42"/>
      <c r="G326" s="43"/>
      <c r="H326" s="42"/>
      <c r="I326" s="43"/>
      <c r="J326" s="42"/>
      <c r="K326" s="43"/>
      <c r="L326" s="42"/>
      <c r="M326" s="43"/>
      <c r="N326" s="42"/>
      <c r="O326" s="43"/>
      <c r="P326" s="42"/>
      <c r="Q326" s="43"/>
      <c r="R326" s="42"/>
      <c r="S326" s="43"/>
      <c r="T326" s="42"/>
      <c r="U326" s="43"/>
      <c r="V326" s="42"/>
      <c r="W326" s="43"/>
      <c r="X326" s="42"/>
      <c r="Y326" s="43"/>
      <c r="Z326" s="42"/>
      <c r="AA326" s="43"/>
      <c r="AB326" s="42"/>
      <c r="AC326" s="43"/>
      <c r="AD326" s="42"/>
      <c r="AE326" s="43"/>
      <c r="AF326" s="42"/>
      <c r="AG326" s="43"/>
      <c r="AH326" s="42"/>
      <c r="AI326" s="44"/>
      <c r="AJ326" s="58">
        <f t="shared" si="32"/>
        <v>0</v>
      </c>
      <c r="AK326" s="58"/>
      <c r="AL326" s="58"/>
    </row>
    <row r="327" spans="2:39" x14ac:dyDescent="0.3">
      <c r="B327" s="4" t="s">
        <v>127</v>
      </c>
      <c r="C327" s="50"/>
      <c r="D327" s="50"/>
      <c r="E327" s="43"/>
      <c r="F327" s="42"/>
      <c r="G327" s="43"/>
      <c r="H327" s="42"/>
      <c r="I327" s="43"/>
      <c r="J327" s="42"/>
      <c r="K327" s="43"/>
      <c r="L327" s="42"/>
      <c r="M327" s="43"/>
      <c r="N327" s="42"/>
      <c r="O327" s="43"/>
      <c r="P327" s="42"/>
      <c r="Q327" s="43"/>
      <c r="R327" s="42"/>
      <c r="S327" s="43"/>
      <c r="T327" s="42"/>
      <c r="U327" s="43"/>
      <c r="V327" s="42"/>
      <c r="W327" s="43"/>
      <c r="X327" s="42"/>
      <c r="Y327" s="43"/>
      <c r="Z327" s="42"/>
      <c r="AA327" s="43"/>
      <c r="AB327" s="42"/>
      <c r="AC327" s="43"/>
      <c r="AD327" s="42"/>
      <c r="AE327" s="43"/>
      <c r="AF327" s="42"/>
      <c r="AG327" s="43"/>
      <c r="AH327" s="42"/>
      <c r="AI327" s="44"/>
      <c r="AJ327" s="58">
        <f t="shared" si="32"/>
        <v>0</v>
      </c>
      <c r="AK327" s="58"/>
      <c r="AL327" s="58"/>
    </row>
    <row r="328" spans="2:39" x14ac:dyDescent="0.3">
      <c r="B328" s="4" t="s">
        <v>129</v>
      </c>
      <c r="C328" s="50"/>
      <c r="D328" s="50"/>
      <c r="E328" s="43"/>
      <c r="F328" s="42"/>
      <c r="G328" s="43"/>
      <c r="H328" s="42"/>
      <c r="I328" s="43"/>
      <c r="J328" s="42"/>
      <c r="K328" s="43"/>
      <c r="L328" s="42"/>
      <c r="M328" s="43"/>
      <c r="N328" s="42"/>
      <c r="O328" s="43"/>
      <c r="P328" s="42"/>
      <c r="Q328" s="43"/>
      <c r="R328" s="42"/>
      <c r="S328" s="43"/>
      <c r="T328" s="42"/>
      <c r="U328" s="43"/>
      <c r="V328" s="42"/>
      <c r="W328" s="43"/>
      <c r="X328" s="42"/>
      <c r="Y328" s="43"/>
      <c r="Z328" s="42"/>
      <c r="AA328" s="43"/>
      <c r="AB328" s="42"/>
      <c r="AC328" s="43"/>
      <c r="AD328" s="42"/>
      <c r="AE328" s="43"/>
      <c r="AF328" s="42"/>
      <c r="AG328" s="43"/>
      <c r="AH328" s="42"/>
      <c r="AI328" s="44"/>
      <c r="AJ328" s="58">
        <f t="shared" si="32"/>
        <v>0</v>
      </c>
      <c r="AK328" s="58"/>
      <c r="AL328" s="58"/>
    </row>
    <row r="329" spans="2:39" x14ac:dyDescent="0.3">
      <c r="B329" s="4" t="s">
        <v>130</v>
      </c>
      <c r="C329" s="50"/>
      <c r="D329" s="50"/>
      <c r="E329" s="43"/>
      <c r="F329" s="42"/>
      <c r="G329" s="43"/>
      <c r="H329" s="42"/>
      <c r="I329" s="43"/>
      <c r="J329" s="42"/>
      <c r="K329" s="43"/>
      <c r="L329" s="42"/>
      <c r="M329" s="43"/>
      <c r="N329" s="42"/>
      <c r="O329" s="43"/>
      <c r="P329" s="42"/>
      <c r="Q329" s="43"/>
      <c r="R329" s="42"/>
      <c r="S329" s="43"/>
      <c r="T329" s="42"/>
      <c r="U329" s="43"/>
      <c r="V329" s="42"/>
      <c r="W329" s="43"/>
      <c r="X329" s="42"/>
      <c r="Y329" s="43"/>
      <c r="Z329" s="42"/>
      <c r="AA329" s="43"/>
      <c r="AB329" s="42"/>
      <c r="AC329" s="43"/>
      <c r="AD329" s="42"/>
      <c r="AE329" s="43"/>
      <c r="AF329" s="42"/>
      <c r="AG329" s="43"/>
      <c r="AH329" s="42"/>
      <c r="AI329" s="44"/>
      <c r="AJ329" s="58">
        <f t="shared" si="32"/>
        <v>0</v>
      </c>
      <c r="AK329" s="58"/>
      <c r="AL329" s="58"/>
    </row>
    <row r="330" spans="2:39" x14ac:dyDescent="0.3">
      <c r="B330" s="4" t="s">
        <v>131</v>
      </c>
      <c r="C330" s="50"/>
      <c r="D330" s="50"/>
      <c r="E330" s="43"/>
      <c r="F330" s="42"/>
      <c r="G330" s="43"/>
      <c r="H330" s="42"/>
      <c r="I330" s="43"/>
      <c r="J330" s="42"/>
      <c r="K330" s="43"/>
      <c r="L330" s="42"/>
      <c r="M330" s="43"/>
      <c r="N330" s="42"/>
      <c r="O330" s="43"/>
      <c r="P330" s="42"/>
      <c r="Q330" s="43"/>
      <c r="R330" s="42"/>
      <c r="S330" s="43"/>
      <c r="T330" s="42"/>
      <c r="U330" s="43"/>
      <c r="V330" s="42"/>
      <c r="W330" s="43"/>
      <c r="X330" s="42"/>
      <c r="Y330" s="43"/>
      <c r="Z330" s="42"/>
      <c r="AA330" s="43"/>
      <c r="AB330" s="42"/>
      <c r="AC330" s="43"/>
      <c r="AD330" s="42"/>
      <c r="AE330" s="43"/>
      <c r="AF330" s="42"/>
      <c r="AG330" s="43"/>
      <c r="AH330" s="42"/>
      <c r="AI330" s="44"/>
      <c r="AJ330" s="58">
        <f t="shared" si="32"/>
        <v>0</v>
      </c>
      <c r="AK330" s="58"/>
      <c r="AL330" s="58"/>
    </row>
    <row r="331" spans="2:39" ht="19.5" thickBot="1" x14ac:dyDescent="0.35">
      <c r="B331" s="55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4"/>
      <c r="AI331" s="54"/>
      <c r="AJ331" s="54"/>
      <c r="AK331" s="54"/>
      <c r="AL331" s="53"/>
      <c r="AM331" s="53"/>
    </row>
    <row r="332" spans="2:39" x14ac:dyDescent="0.3">
      <c r="B332" s="41">
        <v>45444</v>
      </c>
    </row>
    <row r="334" spans="2:39" x14ac:dyDescent="0.3">
      <c r="B334" s="34" t="s">
        <v>3</v>
      </c>
      <c r="C334" s="4"/>
      <c r="D334" s="4"/>
      <c r="E334" s="35">
        <f>+B332</f>
        <v>45444</v>
      </c>
      <c r="F334" s="35">
        <f>+E334+1</f>
        <v>45445</v>
      </c>
      <c r="G334" s="35">
        <f t="shared" ref="G334:AH334" si="33">+F334+1</f>
        <v>45446</v>
      </c>
      <c r="H334" s="35">
        <f t="shared" si="33"/>
        <v>45447</v>
      </c>
      <c r="I334" s="35">
        <f t="shared" si="33"/>
        <v>45448</v>
      </c>
      <c r="J334" s="35">
        <f t="shared" si="33"/>
        <v>45449</v>
      </c>
      <c r="K334" s="35">
        <f t="shared" si="33"/>
        <v>45450</v>
      </c>
      <c r="L334" s="35">
        <f t="shared" si="33"/>
        <v>45451</v>
      </c>
      <c r="M334" s="35">
        <f t="shared" si="33"/>
        <v>45452</v>
      </c>
      <c r="N334" s="35">
        <f t="shared" si="33"/>
        <v>45453</v>
      </c>
      <c r="O334" s="35">
        <f t="shared" si="33"/>
        <v>45454</v>
      </c>
      <c r="P334" s="35">
        <f t="shared" si="33"/>
        <v>45455</v>
      </c>
      <c r="Q334" s="35">
        <f t="shared" si="33"/>
        <v>45456</v>
      </c>
      <c r="R334" s="35">
        <f t="shared" si="33"/>
        <v>45457</v>
      </c>
      <c r="S334" s="35">
        <f t="shared" si="33"/>
        <v>45458</v>
      </c>
      <c r="T334" s="35">
        <f t="shared" si="33"/>
        <v>45459</v>
      </c>
      <c r="U334" s="35">
        <f t="shared" si="33"/>
        <v>45460</v>
      </c>
      <c r="V334" s="35">
        <f t="shared" si="33"/>
        <v>45461</v>
      </c>
      <c r="W334" s="35">
        <f t="shared" si="33"/>
        <v>45462</v>
      </c>
      <c r="X334" s="35">
        <f t="shared" si="33"/>
        <v>45463</v>
      </c>
      <c r="Y334" s="35">
        <f t="shared" si="33"/>
        <v>45464</v>
      </c>
      <c r="Z334" s="35">
        <f t="shared" si="33"/>
        <v>45465</v>
      </c>
      <c r="AA334" s="35">
        <f t="shared" si="33"/>
        <v>45466</v>
      </c>
      <c r="AB334" s="35">
        <f t="shared" si="33"/>
        <v>45467</v>
      </c>
      <c r="AC334" s="35">
        <f t="shared" si="33"/>
        <v>45468</v>
      </c>
      <c r="AD334" s="35">
        <f t="shared" si="33"/>
        <v>45469</v>
      </c>
      <c r="AE334" s="35">
        <f t="shared" si="33"/>
        <v>45470</v>
      </c>
      <c r="AF334" s="35">
        <f t="shared" si="33"/>
        <v>45471</v>
      </c>
      <c r="AG334" s="35">
        <f t="shared" si="33"/>
        <v>45472</v>
      </c>
      <c r="AH334" s="35">
        <f t="shared" si="33"/>
        <v>45473</v>
      </c>
      <c r="AI334" s="35" t="s">
        <v>109</v>
      </c>
      <c r="AJ334" s="67" t="s">
        <v>2</v>
      </c>
      <c r="AK334" s="68"/>
      <c r="AL334" s="68"/>
    </row>
    <row r="335" spans="2:39" x14ac:dyDescent="0.3">
      <c r="B335" s="66" t="s">
        <v>2</v>
      </c>
      <c r="C335" s="66"/>
      <c r="D335" s="6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69">
        <f>SUM(AJ336:AK390)</f>
        <v>0</v>
      </c>
      <c r="AK335" s="70"/>
      <c r="AL335" s="70"/>
    </row>
    <row r="336" spans="2:39" x14ac:dyDescent="0.3">
      <c r="B336" s="62" t="s">
        <v>37</v>
      </c>
      <c r="C336" s="62"/>
      <c r="D336" s="62"/>
      <c r="E336" s="43"/>
      <c r="F336" s="42"/>
      <c r="G336" s="43"/>
      <c r="H336" s="42"/>
      <c r="I336" s="43"/>
      <c r="J336" s="42"/>
      <c r="K336" s="43"/>
      <c r="L336" s="42"/>
      <c r="M336" s="43"/>
      <c r="N336" s="42"/>
      <c r="O336" s="43"/>
      <c r="P336" s="42"/>
      <c r="Q336" s="43"/>
      <c r="R336" s="42"/>
      <c r="S336" s="43"/>
      <c r="T336" s="42"/>
      <c r="U336" s="43"/>
      <c r="V336" s="42"/>
      <c r="W336" s="43"/>
      <c r="X336" s="42"/>
      <c r="Y336" s="43"/>
      <c r="Z336" s="42"/>
      <c r="AA336" s="43"/>
      <c r="AB336" s="42"/>
      <c r="AC336" s="43"/>
      <c r="AD336" s="42"/>
      <c r="AE336" s="43"/>
      <c r="AF336" s="42"/>
      <c r="AG336" s="43"/>
      <c r="AH336" s="42"/>
      <c r="AI336" s="44"/>
      <c r="AJ336" s="58">
        <f>SUM(E336:AI336)</f>
        <v>0</v>
      </c>
      <c r="AK336" s="58"/>
      <c r="AL336" s="58"/>
    </row>
    <row r="337" spans="2:38" x14ac:dyDescent="0.3">
      <c r="B337" s="62" t="s">
        <v>38</v>
      </c>
      <c r="C337" s="62"/>
      <c r="D337" s="62"/>
      <c r="E337" s="43"/>
      <c r="F337" s="42"/>
      <c r="G337" s="43"/>
      <c r="H337" s="42"/>
      <c r="I337" s="43"/>
      <c r="J337" s="42"/>
      <c r="K337" s="43"/>
      <c r="L337" s="42"/>
      <c r="M337" s="43"/>
      <c r="N337" s="42"/>
      <c r="O337" s="43"/>
      <c r="P337" s="42"/>
      <c r="Q337" s="43"/>
      <c r="R337" s="42"/>
      <c r="S337" s="43"/>
      <c r="T337" s="42"/>
      <c r="U337" s="43"/>
      <c r="V337" s="42"/>
      <c r="W337" s="43"/>
      <c r="X337" s="42"/>
      <c r="Y337" s="43"/>
      <c r="Z337" s="42"/>
      <c r="AA337" s="43"/>
      <c r="AB337" s="42"/>
      <c r="AC337" s="43"/>
      <c r="AD337" s="42"/>
      <c r="AE337" s="43"/>
      <c r="AF337" s="42"/>
      <c r="AG337" s="43"/>
      <c r="AH337" s="42"/>
      <c r="AI337" s="44"/>
      <c r="AJ337" s="58">
        <f t="shared" ref="AJ337:AJ348" si="34">SUM(E337:AI337)</f>
        <v>0</v>
      </c>
      <c r="AK337" s="58"/>
      <c r="AL337" s="58"/>
    </row>
    <row r="338" spans="2:38" x14ac:dyDescent="0.3">
      <c r="B338" s="62" t="s">
        <v>39</v>
      </c>
      <c r="C338" s="62"/>
      <c r="D338" s="62"/>
      <c r="E338" s="43"/>
      <c r="F338" s="42"/>
      <c r="G338" s="43"/>
      <c r="H338" s="42"/>
      <c r="I338" s="43"/>
      <c r="J338" s="42"/>
      <c r="K338" s="43"/>
      <c r="L338" s="42"/>
      <c r="M338" s="43"/>
      <c r="N338" s="42"/>
      <c r="O338" s="43"/>
      <c r="P338" s="42"/>
      <c r="Q338" s="43"/>
      <c r="R338" s="42"/>
      <c r="S338" s="43"/>
      <c r="T338" s="42"/>
      <c r="U338" s="43"/>
      <c r="V338" s="42"/>
      <c r="W338" s="43"/>
      <c r="X338" s="42"/>
      <c r="Y338" s="43"/>
      <c r="Z338" s="42"/>
      <c r="AA338" s="43"/>
      <c r="AB338" s="42"/>
      <c r="AC338" s="43"/>
      <c r="AD338" s="42"/>
      <c r="AE338" s="43"/>
      <c r="AF338" s="42"/>
      <c r="AG338" s="43"/>
      <c r="AH338" s="42"/>
      <c r="AI338" s="44"/>
      <c r="AJ338" s="58">
        <f t="shared" si="34"/>
        <v>0</v>
      </c>
      <c r="AK338" s="58"/>
      <c r="AL338" s="58"/>
    </row>
    <row r="339" spans="2:38" x14ac:dyDescent="0.3">
      <c r="B339" s="62" t="s">
        <v>40</v>
      </c>
      <c r="C339" s="62"/>
      <c r="D339" s="62"/>
      <c r="E339" s="43"/>
      <c r="F339" s="42"/>
      <c r="G339" s="43"/>
      <c r="H339" s="42"/>
      <c r="I339" s="43"/>
      <c r="J339" s="42"/>
      <c r="K339" s="43"/>
      <c r="L339" s="42"/>
      <c r="M339" s="43"/>
      <c r="N339" s="42"/>
      <c r="O339" s="43"/>
      <c r="P339" s="42"/>
      <c r="Q339" s="43"/>
      <c r="R339" s="42"/>
      <c r="S339" s="43"/>
      <c r="T339" s="42"/>
      <c r="U339" s="43"/>
      <c r="V339" s="42"/>
      <c r="W339" s="43"/>
      <c r="X339" s="42"/>
      <c r="Y339" s="43"/>
      <c r="Z339" s="42"/>
      <c r="AA339" s="43"/>
      <c r="AB339" s="42"/>
      <c r="AC339" s="43"/>
      <c r="AD339" s="42"/>
      <c r="AE339" s="43"/>
      <c r="AF339" s="42"/>
      <c r="AG339" s="43"/>
      <c r="AH339" s="42"/>
      <c r="AI339" s="44"/>
      <c r="AJ339" s="58">
        <f t="shared" si="34"/>
        <v>0</v>
      </c>
      <c r="AK339" s="58"/>
      <c r="AL339" s="58"/>
    </row>
    <row r="340" spans="2:38" x14ac:dyDescent="0.3">
      <c r="B340" s="62" t="s">
        <v>41</v>
      </c>
      <c r="C340" s="62"/>
      <c r="D340" s="62"/>
      <c r="E340" s="43"/>
      <c r="F340" s="42"/>
      <c r="G340" s="43"/>
      <c r="H340" s="42"/>
      <c r="I340" s="43"/>
      <c r="J340" s="42"/>
      <c r="K340" s="43"/>
      <c r="L340" s="42"/>
      <c r="M340" s="43"/>
      <c r="N340" s="42"/>
      <c r="O340" s="43"/>
      <c r="P340" s="42"/>
      <c r="Q340" s="43"/>
      <c r="R340" s="42"/>
      <c r="S340" s="43"/>
      <c r="T340" s="42"/>
      <c r="U340" s="43"/>
      <c r="V340" s="42"/>
      <c r="W340" s="43"/>
      <c r="X340" s="42"/>
      <c r="Y340" s="43"/>
      <c r="Z340" s="42"/>
      <c r="AA340" s="43"/>
      <c r="AB340" s="42"/>
      <c r="AC340" s="43"/>
      <c r="AD340" s="42"/>
      <c r="AE340" s="43"/>
      <c r="AF340" s="42"/>
      <c r="AG340" s="43"/>
      <c r="AH340" s="42"/>
      <c r="AI340" s="44"/>
      <c r="AJ340" s="58">
        <f t="shared" si="34"/>
        <v>0</v>
      </c>
      <c r="AK340" s="58"/>
      <c r="AL340" s="58"/>
    </row>
    <row r="341" spans="2:38" x14ac:dyDescent="0.3">
      <c r="B341" s="62" t="s">
        <v>42</v>
      </c>
      <c r="C341" s="62"/>
      <c r="D341" s="62"/>
      <c r="E341" s="43"/>
      <c r="F341" s="42"/>
      <c r="G341" s="43"/>
      <c r="H341" s="42"/>
      <c r="I341" s="43"/>
      <c r="J341" s="42"/>
      <c r="K341" s="43"/>
      <c r="L341" s="42"/>
      <c r="M341" s="43"/>
      <c r="N341" s="42"/>
      <c r="O341" s="43"/>
      <c r="P341" s="42"/>
      <c r="Q341" s="43"/>
      <c r="R341" s="42"/>
      <c r="S341" s="43"/>
      <c r="T341" s="42"/>
      <c r="U341" s="43"/>
      <c r="V341" s="42"/>
      <c r="W341" s="43"/>
      <c r="X341" s="42"/>
      <c r="Y341" s="43"/>
      <c r="Z341" s="42"/>
      <c r="AA341" s="43"/>
      <c r="AB341" s="42"/>
      <c r="AC341" s="43"/>
      <c r="AD341" s="42"/>
      <c r="AE341" s="43"/>
      <c r="AF341" s="42"/>
      <c r="AG341" s="43"/>
      <c r="AH341" s="42"/>
      <c r="AI341" s="44"/>
      <c r="AJ341" s="58">
        <f t="shared" si="34"/>
        <v>0</v>
      </c>
      <c r="AK341" s="58"/>
      <c r="AL341" s="58"/>
    </row>
    <row r="342" spans="2:38" x14ac:dyDescent="0.3">
      <c r="B342" s="62" t="s">
        <v>43</v>
      </c>
      <c r="C342" s="62"/>
      <c r="D342" s="62"/>
      <c r="E342" s="43"/>
      <c r="F342" s="42"/>
      <c r="G342" s="43"/>
      <c r="H342" s="42"/>
      <c r="I342" s="43"/>
      <c r="J342" s="42"/>
      <c r="K342" s="43"/>
      <c r="L342" s="42"/>
      <c r="M342" s="43"/>
      <c r="N342" s="42"/>
      <c r="O342" s="43"/>
      <c r="P342" s="42"/>
      <c r="Q342" s="43"/>
      <c r="R342" s="42"/>
      <c r="S342" s="43"/>
      <c r="T342" s="42"/>
      <c r="U342" s="43"/>
      <c r="V342" s="42"/>
      <c r="W342" s="43"/>
      <c r="X342" s="42"/>
      <c r="Y342" s="43"/>
      <c r="Z342" s="42"/>
      <c r="AA342" s="43"/>
      <c r="AB342" s="42"/>
      <c r="AC342" s="43"/>
      <c r="AD342" s="42"/>
      <c r="AE342" s="43"/>
      <c r="AF342" s="42"/>
      <c r="AG342" s="43"/>
      <c r="AH342" s="42"/>
      <c r="AI342" s="44"/>
      <c r="AJ342" s="58">
        <f t="shared" si="34"/>
        <v>0</v>
      </c>
      <c r="AK342" s="58"/>
      <c r="AL342" s="58"/>
    </row>
    <row r="343" spans="2:38" x14ac:dyDescent="0.3">
      <c r="B343" s="62" t="s">
        <v>44</v>
      </c>
      <c r="C343" s="62"/>
      <c r="D343" s="62"/>
      <c r="E343" s="43"/>
      <c r="F343" s="42"/>
      <c r="G343" s="43"/>
      <c r="H343" s="42"/>
      <c r="I343" s="43"/>
      <c r="J343" s="42"/>
      <c r="K343" s="43"/>
      <c r="L343" s="42"/>
      <c r="M343" s="43"/>
      <c r="N343" s="42"/>
      <c r="O343" s="43"/>
      <c r="P343" s="42"/>
      <c r="Q343" s="43"/>
      <c r="R343" s="42"/>
      <c r="S343" s="43"/>
      <c r="T343" s="42"/>
      <c r="U343" s="43"/>
      <c r="V343" s="42"/>
      <c r="W343" s="43"/>
      <c r="X343" s="42"/>
      <c r="Y343" s="43"/>
      <c r="Z343" s="42"/>
      <c r="AA343" s="43"/>
      <c r="AB343" s="42"/>
      <c r="AC343" s="43"/>
      <c r="AD343" s="42"/>
      <c r="AE343" s="43"/>
      <c r="AF343" s="42"/>
      <c r="AG343" s="43"/>
      <c r="AH343" s="42"/>
      <c r="AI343" s="44"/>
      <c r="AJ343" s="58">
        <f t="shared" si="34"/>
        <v>0</v>
      </c>
      <c r="AK343" s="58"/>
      <c r="AL343" s="58"/>
    </row>
    <row r="344" spans="2:38" x14ac:dyDescent="0.3">
      <c r="B344" s="62" t="s">
        <v>45</v>
      </c>
      <c r="C344" s="62"/>
      <c r="D344" s="62"/>
      <c r="E344" s="43"/>
      <c r="F344" s="42"/>
      <c r="G344" s="43"/>
      <c r="H344" s="42"/>
      <c r="I344" s="43"/>
      <c r="J344" s="42"/>
      <c r="K344" s="43"/>
      <c r="L344" s="42"/>
      <c r="M344" s="43"/>
      <c r="N344" s="42"/>
      <c r="O344" s="43"/>
      <c r="P344" s="42"/>
      <c r="Q344" s="43"/>
      <c r="R344" s="42"/>
      <c r="S344" s="43"/>
      <c r="T344" s="42"/>
      <c r="U344" s="43"/>
      <c r="V344" s="42"/>
      <c r="W344" s="43"/>
      <c r="X344" s="42"/>
      <c r="Y344" s="43"/>
      <c r="Z344" s="42"/>
      <c r="AA344" s="43"/>
      <c r="AB344" s="42"/>
      <c r="AC344" s="43"/>
      <c r="AD344" s="42"/>
      <c r="AE344" s="43"/>
      <c r="AF344" s="42"/>
      <c r="AG344" s="43"/>
      <c r="AH344" s="42"/>
      <c r="AI344" s="44"/>
      <c r="AJ344" s="58">
        <f t="shared" si="34"/>
        <v>0</v>
      </c>
      <c r="AK344" s="58"/>
      <c r="AL344" s="58"/>
    </row>
    <row r="345" spans="2:38" x14ac:dyDescent="0.3">
      <c r="B345" s="62" t="s">
        <v>46</v>
      </c>
      <c r="C345" s="62"/>
      <c r="D345" s="62"/>
      <c r="E345" s="43"/>
      <c r="F345" s="42"/>
      <c r="G345" s="43"/>
      <c r="H345" s="42"/>
      <c r="I345" s="43"/>
      <c r="J345" s="42"/>
      <c r="K345" s="43"/>
      <c r="L345" s="42"/>
      <c r="M345" s="43"/>
      <c r="N345" s="42"/>
      <c r="O345" s="43"/>
      <c r="P345" s="42"/>
      <c r="Q345" s="43"/>
      <c r="R345" s="42"/>
      <c r="S345" s="43"/>
      <c r="T345" s="42"/>
      <c r="U345" s="43"/>
      <c r="V345" s="42"/>
      <c r="W345" s="43"/>
      <c r="X345" s="42"/>
      <c r="Y345" s="43"/>
      <c r="Z345" s="42"/>
      <c r="AA345" s="43"/>
      <c r="AB345" s="42"/>
      <c r="AC345" s="43"/>
      <c r="AD345" s="42"/>
      <c r="AE345" s="43"/>
      <c r="AF345" s="42"/>
      <c r="AG345" s="43"/>
      <c r="AH345" s="42"/>
      <c r="AI345" s="44"/>
      <c r="AJ345" s="58">
        <f t="shared" si="34"/>
        <v>0</v>
      </c>
      <c r="AK345" s="58"/>
      <c r="AL345" s="58"/>
    </row>
    <row r="346" spans="2:38" x14ac:dyDescent="0.3">
      <c r="B346" s="62" t="s">
        <v>47</v>
      </c>
      <c r="C346" s="62"/>
      <c r="D346" s="62"/>
      <c r="E346" s="43"/>
      <c r="F346" s="42"/>
      <c r="G346" s="43"/>
      <c r="H346" s="42"/>
      <c r="I346" s="43"/>
      <c r="J346" s="42"/>
      <c r="K346" s="43"/>
      <c r="L346" s="42"/>
      <c r="M346" s="43"/>
      <c r="N346" s="42"/>
      <c r="O346" s="43"/>
      <c r="P346" s="42"/>
      <c r="Q346" s="43"/>
      <c r="R346" s="42"/>
      <c r="S346" s="43"/>
      <c r="T346" s="42"/>
      <c r="U346" s="43"/>
      <c r="V346" s="42"/>
      <c r="W346" s="43"/>
      <c r="X346" s="42"/>
      <c r="Y346" s="43"/>
      <c r="Z346" s="42"/>
      <c r="AA346" s="43"/>
      <c r="AB346" s="42"/>
      <c r="AC346" s="43"/>
      <c r="AD346" s="42"/>
      <c r="AE346" s="43"/>
      <c r="AF346" s="42"/>
      <c r="AG346" s="43"/>
      <c r="AH346" s="42"/>
      <c r="AI346" s="44"/>
      <c r="AJ346" s="58">
        <f t="shared" si="34"/>
        <v>0</v>
      </c>
      <c r="AK346" s="58"/>
      <c r="AL346" s="58"/>
    </row>
    <row r="347" spans="2:38" x14ac:dyDescent="0.3">
      <c r="B347" s="62" t="s">
        <v>48</v>
      </c>
      <c r="C347" s="62"/>
      <c r="D347" s="62"/>
      <c r="E347" s="43"/>
      <c r="F347" s="42"/>
      <c r="G347" s="43"/>
      <c r="H347" s="42"/>
      <c r="I347" s="43"/>
      <c r="J347" s="42"/>
      <c r="K347" s="43"/>
      <c r="L347" s="42"/>
      <c r="M347" s="43"/>
      <c r="N347" s="42"/>
      <c r="O347" s="43"/>
      <c r="P347" s="42"/>
      <c r="Q347" s="43"/>
      <c r="R347" s="42"/>
      <c r="S347" s="43"/>
      <c r="T347" s="42"/>
      <c r="U347" s="43"/>
      <c r="V347" s="42"/>
      <c r="W347" s="43"/>
      <c r="X347" s="42"/>
      <c r="Y347" s="43"/>
      <c r="Z347" s="42"/>
      <c r="AA347" s="43"/>
      <c r="AB347" s="42"/>
      <c r="AC347" s="43"/>
      <c r="AD347" s="42"/>
      <c r="AE347" s="43"/>
      <c r="AF347" s="42"/>
      <c r="AG347" s="43"/>
      <c r="AH347" s="42"/>
      <c r="AI347" s="44"/>
      <c r="AJ347" s="58">
        <f t="shared" si="34"/>
        <v>0</v>
      </c>
      <c r="AK347" s="58"/>
      <c r="AL347" s="58"/>
    </row>
    <row r="348" spans="2:38" x14ac:dyDescent="0.3">
      <c r="B348" s="62" t="s">
        <v>49</v>
      </c>
      <c r="C348" s="62"/>
      <c r="D348" s="62"/>
      <c r="E348" s="43"/>
      <c r="F348" s="42"/>
      <c r="G348" s="43"/>
      <c r="H348" s="42"/>
      <c r="I348" s="43"/>
      <c r="J348" s="42"/>
      <c r="K348" s="43"/>
      <c r="L348" s="42"/>
      <c r="M348" s="43"/>
      <c r="N348" s="42"/>
      <c r="O348" s="43"/>
      <c r="P348" s="42"/>
      <c r="Q348" s="43"/>
      <c r="R348" s="42"/>
      <c r="S348" s="43"/>
      <c r="T348" s="42"/>
      <c r="U348" s="43"/>
      <c r="V348" s="42"/>
      <c r="W348" s="43"/>
      <c r="X348" s="42"/>
      <c r="Y348" s="43"/>
      <c r="Z348" s="42"/>
      <c r="AA348" s="43"/>
      <c r="AB348" s="42"/>
      <c r="AC348" s="43"/>
      <c r="AD348" s="42"/>
      <c r="AE348" s="43"/>
      <c r="AF348" s="42"/>
      <c r="AG348" s="43"/>
      <c r="AH348" s="42"/>
      <c r="AI348" s="44"/>
      <c r="AJ348" s="58">
        <f t="shared" si="34"/>
        <v>0</v>
      </c>
      <c r="AK348" s="58"/>
      <c r="AL348" s="58"/>
    </row>
    <row r="349" spans="2:38" x14ac:dyDescent="0.3">
      <c r="B349" s="62" t="s">
        <v>50</v>
      </c>
      <c r="C349" s="62"/>
      <c r="D349" s="62"/>
      <c r="E349" s="43"/>
      <c r="F349" s="42"/>
      <c r="G349" s="43"/>
      <c r="H349" s="42"/>
      <c r="I349" s="43"/>
      <c r="J349" s="42"/>
      <c r="K349" s="43"/>
      <c r="L349" s="42"/>
      <c r="M349" s="43"/>
      <c r="N349" s="42"/>
      <c r="O349" s="43"/>
      <c r="P349" s="42"/>
      <c r="Q349" s="43"/>
      <c r="R349" s="42"/>
      <c r="S349" s="43"/>
      <c r="T349" s="42"/>
      <c r="U349" s="43"/>
      <c r="V349" s="42"/>
      <c r="W349" s="43"/>
      <c r="X349" s="42"/>
      <c r="Y349" s="43"/>
      <c r="Z349" s="42"/>
      <c r="AA349" s="43"/>
      <c r="AB349" s="42"/>
      <c r="AC349" s="43"/>
      <c r="AD349" s="42"/>
      <c r="AE349" s="43"/>
      <c r="AF349" s="42"/>
      <c r="AG349" s="43"/>
      <c r="AH349" s="42"/>
      <c r="AI349" s="44"/>
      <c r="AJ349" s="58">
        <f>SUM(E349:AI349)</f>
        <v>0</v>
      </c>
      <c r="AK349" s="58"/>
      <c r="AL349" s="58"/>
    </row>
    <row r="350" spans="2:38" x14ac:dyDescent="0.3">
      <c r="B350" s="62" t="s">
        <v>106</v>
      </c>
      <c r="C350" s="62"/>
      <c r="D350" s="62"/>
      <c r="E350" s="43"/>
      <c r="F350" s="42"/>
      <c r="G350" s="43"/>
      <c r="H350" s="42"/>
      <c r="I350" s="43"/>
      <c r="J350" s="42"/>
      <c r="K350" s="43"/>
      <c r="L350" s="42"/>
      <c r="M350" s="43"/>
      <c r="N350" s="42"/>
      <c r="O350" s="43"/>
      <c r="P350" s="42"/>
      <c r="Q350" s="43"/>
      <c r="R350" s="42"/>
      <c r="S350" s="43"/>
      <c r="T350" s="42"/>
      <c r="U350" s="43"/>
      <c r="V350" s="42"/>
      <c r="W350" s="43"/>
      <c r="X350" s="42"/>
      <c r="Y350" s="43"/>
      <c r="Z350" s="42"/>
      <c r="AA350" s="43"/>
      <c r="AB350" s="42"/>
      <c r="AC350" s="43"/>
      <c r="AD350" s="42"/>
      <c r="AE350" s="43"/>
      <c r="AF350" s="42"/>
      <c r="AG350" s="43"/>
      <c r="AH350" s="42"/>
      <c r="AI350" s="44"/>
      <c r="AJ350" s="58">
        <f t="shared" ref="AJ350:AJ352" si="35">SUM(E350:AI350)</f>
        <v>0</v>
      </c>
      <c r="AK350" s="58"/>
      <c r="AL350" s="58"/>
    </row>
    <row r="351" spans="2:38" x14ac:dyDescent="0.3">
      <c r="B351" s="62" t="s">
        <v>51</v>
      </c>
      <c r="C351" s="62"/>
      <c r="D351" s="62"/>
      <c r="E351" s="43"/>
      <c r="F351" s="42"/>
      <c r="G351" s="43"/>
      <c r="H351" s="42"/>
      <c r="I351" s="43"/>
      <c r="J351" s="42"/>
      <c r="K351" s="43"/>
      <c r="L351" s="42"/>
      <c r="M351" s="43"/>
      <c r="N351" s="42"/>
      <c r="O351" s="43"/>
      <c r="P351" s="42"/>
      <c r="Q351" s="43"/>
      <c r="R351" s="42"/>
      <c r="S351" s="43"/>
      <c r="T351" s="42"/>
      <c r="U351" s="43"/>
      <c r="V351" s="42"/>
      <c r="W351" s="43"/>
      <c r="X351" s="42"/>
      <c r="Y351" s="43"/>
      <c r="Z351" s="42"/>
      <c r="AA351" s="43"/>
      <c r="AB351" s="42"/>
      <c r="AC351" s="43"/>
      <c r="AD351" s="42"/>
      <c r="AE351" s="43"/>
      <c r="AF351" s="42"/>
      <c r="AG351" s="43"/>
      <c r="AH351" s="42"/>
      <c r="AI351" s="44"/>
      <c r="AJ351" s="58">
        <f t="shared" si="35"/>
        <v>0</v>
      </c>
      <c r="AK351" s="58"/>
      <c r="AL351" s="58"/>
    </row>
    <row r="352" spans="2:38" x14ac:dyDescent="0.3">
      <c r="B352" s="62" t="s">
        <v>52</v>
      </c>
      <c r="C352" s="62"/>
      <c r="D352" s="62"/>
      <c r="E352" s="43"/>
      <c r="F352" s="42"/>
      <c r="G352" s="43"/>
      <c r="H352" s="42"/>
      <c r="I352" s="43"/>
      <c r="J352" s="42"/>
      <c r="K352" s="43"/>
      <c r="L352" s="42"/>
      <c r="M352" s="43"/>
      <c r="N352" s="42"/>
      <c r="O352" s="43"/>
      <c r="P352" s="42"/>
      <c r="Q352" s="43"/>
      <c r="R352" s="42"/>
      <c r="S352" s="43"/>
      <c r="T352" s="42"/>
      <c r="U352" s="43"/>
      <c r="V352" s="42"/>
      <c r="W352" s="43"/>
      <c r="X352" s="42"/>
      <c r="Y352" s="43"/>
      <c r="Z352" s="42"/>
      <c r="AA352" s="43"/>
      <c r="AB352" s="42"/>
      <c r="AC352" s="43"/>
      <c r="AD352" s="42"/>
      <c r="AE352" s="43"/>
      <c r="AF352" s="42"/>
      <c r="AG352" s="43"/>
      <c r="AH352" s="42"/>
      <c r="AI352" s="44"/>
      <c r="AJ352" s="58">
        <f t="shared" si="35"/>
        <v>0</v>
      </c>
      <c r="AK352" s="58"/>
      <c r="AL352" s="58"/>
    </row>
    <row r="353" spans="2:38" x14ac:dyDescent="0.3">
      <c r="B353" s="62" t="s">
        <v>53</v>
      </c>
      <c r="C353" s="62"/>
      <c r="D353" s="62"/>
      <c r="E353" s="43"/>
      <c r="F353" s="42"/>
      <c r="G353" s="43"/>
      <c r="H353" s="42"/>
      <c r="I353" s="43"/>
      <c r="J353" s="42"/>
      <c r="K353" s="43"/>
      <c r="L353" s="42"/>
      <c r="M353" s="43"/>
      <c r="N353" s="42"/>
      <c r="O353" s="43"/>
      <c r="P353" s="42"/>
      <c r="Q353" s="43"/>
      <c r="R353" s="42"/>
      <c r="S353" s="43"/>
      <c r="T353" s="42"/>
      <c r="U353" s="43"/>
      <c r="V353" s="42"/>
      <c r="W353" s="43"/>
      <c r="X353" s="42"/>
      <c r="Y353" s="43"/>
      <c r="Z353" s="42"/>
      <c r="AA353" s="43"/>
      <c r="AB353" s="42"/>
      <c r="AC353" s="43"/>
      <c r="AD353" s="42"/>
      <c r="AE353" s="43"/>
      <c r="AF353" s="42"/>
      <c r="AG353" s="43"/>
      <c r="AH353" s="42"/>
      <c r="AI353" s="44"/>
      <c r="AJ353" s="58">
        <f>SUM(E353:AI353)</f>
        <v>0</v>
      </c>
      <c r="AK353" s="58"/>
      <c r="AL353" s="58"/>
    </row>
    <row r="354" spans="2:38" x14ac:dyDescent="0.3">
      <c r="B354" s="62" t="s">
        <v>54</v>
      </c>
      <c r="C354" s="62"/>
      <c r="D354" s="62"/>
      <c r="E354" s="43"/>
      <c r="F354" s="42"/>
      <c r="G354" s="43"/>
      <c r="H354" s="42"/>
      <c r="I354" s="43"/>
      <c r="J354" s="42"/>
      <c r="K354" s="43"/>
      <c r="L354" s="42"/>
      <c r="M354" s="43"/>
      <c r="N354" s="42"/>
      <c r="O354" s="43"/>
      <c r="P354" s="42"/>
      <c r="Q354" s="43"/>
      <c r="R354" s="42"/>
      <c r="S354" s="43"/>
      <c r="T354" s="42"/>
      <c r="U354" s="43"/>
      <c r="V354" s="42"/>
      <c r="W354" s="43"/>
      <c r="X354" s="42"/>
      <c r="Y354" s="43"/>
      <c r="Z354" s="42"/>
      <c r="AA354" s="43"/>
      <c r="AB354" s="42"/>
      <c r="AC354" s="43"/>
      <c r="AD354" s="42"/>
      <c r="AE354" s="43"/>
      <c r="AF354" s="42"/>
      <c r="AG354" s="43"/>
      <c r="AH354" s="42"/>
      <c r="AI354" s="44"/>
      <c r="AJ354" s="58">
        <f t="shared" ref="AJ354:AJ381" si="36">SUM(E354:AI354)</f>
        <v>0</v>
      </c>
      <c r="AK354" s="58"/>
      <c r="AL354" s="58"/>
    </row>
    <row r="355" spans="2:38" x14ac:dyDescent="0.3">
      <c r="B355" s="62" t="s">
        <v>55</v>
      </c>
      <c r="C355" s="62"/>
      <c r="D355" s="62"/>
      <c r="E355" s="43"/>
      <c r="F355" s="42"/>
      <c r="G355" s="43"/>
      <c r="H355" s="42"/>
      <c r="I355" s="43"/>
      <c r="J355" s="42"/>
      <c r="K355" s="43"/>
      <c r="L355" s="42"/>
      <c r="M355" s="43"/>
      <c r="N355" s="42"/>
      <c r="O355" s="43"/>
      <c r="P355" s="42"/>
      <c r="Q355" s="43"/>
      <c r="R355" s="42"/>
      <c r="S355" s="43"/>
      <c r="T355" s="42"/>
      <c r="U355" s="43"/>
      <c r="V355" s="42"/>
      <c r="W355" s="43"/>
      <c r="X355" s="42"/>
      <c r="Y355" s="43"/>
      <c r="Z355" s="42"/>
      <c r="AA355" s="43"/>
      <c r="AB355" s="42"/>
      <c r="AC355" s="43"/>
      <c r="AD355" s="42"/>
      <c r="AE355" s="43"/>
      <c r="AF355" s="42"/>
      <c r="AG355" s="43"/>
      <c r="AH355" s="42"/>
      <c r="AI355" s="44"/>
      <c r="AJ355" s="58">
        <f t="shared" si="36"/>
        <v>0</v>
      </c>
      <c r="AK355" s="58"/>
      <c r="AL355" s="58"/>
    </row>
    <row r="356" spans="2:38" x14ac:dyDescent="0.3">
      <c r="B356" s="62" t="s">
        <v>56</v>
      </c>
      <c r="C356" s="62"/>
      <c r="D356" s="62"/>
      <c r="E356" s="43"/>
      <c r="F356" s="42"/>
      <c r="G356" s="43"/>
      <c r="H356" s="42"/>
      <c r="I356" s="43"/>
      <c r="J356" s="42"/>
      <c r="K356" s="43"/>
      <c r="L356" s="42"/>
      <c r="M356" s="43"/>
      <c r="N356" s="42"/>
      <c r="O356" s="43"/>
      <c r="P356" s="42"/>
      <c r="Q356" s="43"/>
      <c r="R356" s="42"/>
      <c r="S356" s="43"/>
      <c r="T356" s="42"/>
      <c r="U356" s="43"/>
      <c r="V356" s="42"/>
      <c r="W356" s="43"/>
      <c r="X356" s="42"/>
      <c r="Y356" s="43"/>
      <c r="Z356" s="42"/>
      <c r="AA356" s="43"/>
      <c r="AB356" s="42"/>
      <c r="AC356" s="43"/>
      <c r="AD356" s="42"/>
      <c r="AE356" s="43"/>
      <c r="AF356" s="42"/>
      <c r="AG356" s="43"/>
      <c r="AH356" s="42"/>
      <c r="AI356" s="44"/>
      <c r="AJ356" s="58">
        <f t="shared" si="36"/>
        <v>0</v>
      </c>
      <c r="AK356" s="58"/>
      <c r="AL356" s="58"/>
    </row>
    <row r="357" spans="2:38" x14ac:dyDescent="0.3">
      <c r="B357" s="62" t="s">
        <v>110</v>
      </c>
      <c r="C357" s="62"/>
      <c r="D357" s="62"/>
      <c r="E357" s="43"/>
      <c r="F357" s="42"/>
      <c r="G357" s="43"/>
      <c r="H357" s="42"/>
      <c r="I357" s="43"/>
      <c r="J357" s="42"/>
      <c r="K357" s="43"/>
      <c r="L357" s="42"/>
      <c r="M357" s="43"/>
      <c r="N357" s="42"/>
      <c r="O357" s="43"/>
      <c r="P357" s="42"/>
      <c r="Q357" s="43"/>
      <c r="R357" s="42"/>
      <c r="S357" s="43"/>
      <c r="T357" s="42"/>
      <c r="U357" s="43"/>
      <c r="V357" s="42"/>
      <c r="W357" s="43"/>
      <c r="X357" s="42"/>
      <c r="Y357" s="43"/>
      <c r="Z357" s="42"/>
      <c r="AA357" s="43"/>
      <c r="AB357" s="42"/>
      <c r="AC357" s="43"/>
      <c r="AD357" s="42"/>
      <c r="AE357" s="43"/>
      <c r="AF357" s="42"/>
      <c r="AG357" s="43"/>
      <c r="AH357" s="42"/>
      <c r="AI357" s="44"/>
      <c r="AJ357" s="58">
        <f t="shared" si="36"/>
        <v>0</v>
      </c>
      <c r="AK357" s="58"/>
      <c r="AL357" s="58"/>
    </row>
    <row r="358" spans="2:38" x14ac:dyDescent="0.3">
      <c r="B358" s="62" t="s">
        <v>57</v>
      </c>
      <c r="C358" s="62"/>
      <c r="D358" s="62"/>
      <c r="E358" s="43"/>
      <c r="F358" s="42"/>
      <c r="G358" s="43"/>
      <c r="H358" s="42"/>
      <c r="I358" s="43"/>
      <c r="J358" s="42"/>
      <c r="K358" s="43"/>
      <c r="L358" s="42"/>
      <c r="M358" s="43"/>
      <c r="N358" s="42"/>
      <c r="O358" s="43"/>
      <c r="P358" s="42"/>
      <c r="Q358" s="43"/>
      <c r="R358" s="42"/>
      <c r="S358" s="43"/>
      <c r="T358" s="42"/>
      <c r="U358" s="43"/>
      <c r="V358" s="42"/>
      <c r="W358" s="43"/>
      <c r="X358" s="42"/>
      <c r="Y358" s="43"/>
      <c r="Z358" s="42"/>
      <c r="AA358" s="43"/>
      <c r="AB358" s="42"/>
      <c r="AC358" s="43"/>
      <c r="AD358" s="42"/>
      <c r="AE358" s="43"/>
      <c r="AF358" s="42"/>
      <c r="AG358" s="43"/>
      <c r="AH358" s="42"/>
      <c r="AI358" s="44"/>
      <c r="AJ358" s="58">
        <f t="shared" si="36"/>
        <v>0</v>
      </c>
      <c r="AK358" s="58"/>
      <c r="AL358" s="58"/>
    </row>
    <row r="359" spans="2:38" x14ac:dyDescent="0.3">
      <c r="B359" s="62" t="s">
        <v>58</v>
      </c>
      <c r="C359" s="62"/>
      <c r="D359" s="62"/>
      <c r="E359" s="43"/>
      <c r="F359" s="42"/>
      <c r="G359" s="43"/>
      <c r="H359" s="42"/>
      <c r="I359" s="43"/>
      <c r="J359" s="42"/>
      <c r="K359" s="43"/>
      <c r="L359" s="42"/>
      <c r="M359" s="43"/>
      <c r="N359" s="42"/>
      <c r="O359" s="43"/>
      <c r="P359" s="42"/>
      <c r="Q359" s="43"/>
      <c r="R359" s="42"/>
      <c r="S359" s="43"/>
      <c r="T359" s="42"/>
      <c r="U359" s="43"/>
      <c r="V359" s="42"/>
      <c r="W359" s="43"/>
      <c r="X359" s="42"/>
      <c r="Y359" s="43"/>
      <c r="Z359" s="42"/>
      <c r="AA359" s="43"/>
      <c r="AB359" s="42"/>
      <c r="AC359" s="43"/>
      <c r="AD359" s="42"/>
      <c r="AE359" s="43"/>
      <c r="AF359" s="42"/>
      <c r="AG359" s="43"/>
      <c r="AH359" s="42"/>
      <c r="AI359" s="44"/>
      <c r="AJ359" s="58">
        <f t="shared" si="36"/>
        <v>0</v>
      </c>
      <c r="AK359" s="58"/>
      <c r="AL359" s="58"/>
    </row>
    <row r="360" spans="2:38" x14ac:dyDescent="0.3">
      <c r="B360" s="62" t="s">
        <v>111</v>
      </c>
      <c r="C360" s="62"/>
      <c r="D360" s="62"/>
      <c r="E360" s="43"/>
      <c r="F360" s="42"/>
      <c r="G360" s="43"/>
      <c r="H360" s="42"/>
      <c r="I360" s="43"/>
      <c r="J360" s="42"/>
      <c r="K360" s="43"/>
      <c r="L360" s="42"/>
      <c r="M360" s="43"/>
      <c r="N360" s="42"/>
      <c r="O360" s="43"/>
      <c r="P360" s="42"/>
      <c r="Q360" s="43"/>
      <c r="R360" s="42"/>
      <c r="S360" s="43"/>
      <c r="T360" s="42"/>
      <c r="U360" s="43"/>
      <c r="V360" s="42"/>
      <c r="W360" s="43"/>
      <c r="X360" s="42"/>
      <c r="Y360" s="43"/>
      <c r="Z360" s="42"/>
      <c r="AA360" s="43"/>
      <c r="AB360" s="42"/>
      <c r="AC360" s="43"/>
      <c r="AD360" s="42"/>
      <c r="AE360" s="43"/>
      <c r="AF360" s="42"/>
      <c r="AG360" s="43"/>
      <c r="AH360" s="42"/>
      <c r="AI360" s="44"/>
      <c r="AJ360" s="58">
        <f t="shared" si="36"/>
        <v>0</v>
      </c>
      <c r="AK360" s="58"/>
      <c r="AL360" s="58"/>
    </row>
    <row r="361" spans="2:38" x14ac:dyDescent="0.3">
      <c r="B361" s="62" t="s">
        <v>59</v>
      </c>
      <c r="C361" s="62"/>
      <c r="D361" s="62"/>
      <c r="E361" s="43"/>
      <c r="F361" s="42"/>
      <c r="G361" s="43"/>
      <c r="H361" s="42"/>
      <c r="I361" s="43"/>
      <c r="J361" s="42"/>
      <c r="K361" s="43"/>
      <c r="L361" s="42"/>
      <c r="M361" s="43"/>
      <c r="N361" s="42"/>
      <c r="O361" s="43"/>
      <c r="P361" s="42"/>
      <c r="Q361" s="43"/>
      <c r="R361" s="42"/>
      <c r="S361" s="43"/>
      <c r="T361" s="42"/>
      <c r="U361" s="43"/>
      <c r="V361" s="42"/>
      <c r="W361" s="43"/>
      <c r="X361" s="42"/>
      <c r="Y361" s="43"/>
      <c r="Z361" s="42"/>
      <c r="AA361" s="43"/>
      <c r="AB361" s="42"/>
      <c r="AC361" s="43"/>
      <c r="AD361" s="42"/>
      <c r="AE361" s="43"/>
      <c r="AF361" s="42"/>
      <c r="AG361" s="43"/>
      <c r="AH361" s="42"/>
      <c r="AI361" s="44"/>
      <c r="AJ361" s="58">
        <f t="shared" si="36"/>
        <v>0</v>
      </c>
      <c r="AK361" s="58"/>
      <c r="AL361" s="58"/>
    </row>
    <row r="362" spans="2:38" x14ac:dyDescent="0.3">
      <c r="B362" s="62" t="s">
        <v>60</v>
      </c>
      <c r="C362" s="62"/>
      <c r="D362" s="62"/>
      <c r="E362" s="43"/>
      <c r="F362" s="42"/>
      <c r="G362" s="43"/>
      <c r="H362" s="42"/>
      <c r="I362" s="43"/>
      <c r="J362" s="42"/>
      <c r="K362" s="43"/>
      <c r="L362" s="42"/>
      <c r="M362" s="43"/>
      <c r="N362" s="42"/>
      <c r="O362" s="43"/>
      <c r="P362" s="42"/>
      <c r="Q362" s="43"/>
      <c r="R362" s="42"/>
      <c r="S362" s="43"/>
      <c r="T362" s="42"/>
      <c r="U362" s="43"/>
      <c r="V362" s="42"/>
      <c r="W362" s="43"/>
      <c r="X362" s="42"/>
      <c r="Y362" s="43"/>
      <c r="Z362" s="42"/>
      <c r="AA362" s="43"/>
      <c r="AB362" s="42"/>
      <c r="AC362" s="43"/>
      <c r="AD362" s="42"/>
      <c r="AE362" s="43"/>
      <c r="AF362" s="42"/>
      <c r="AG362" s="43"/>
      <c r="AH362" s="42"/>
      <c r="AI362" s="44"/>
      <c r="AJ362" s="58">
        <f t="shared" si="36"/>
        <v>0</v>
      </c>
      <c r="AK362" s="58"/>
      <c r="AL362" s="58"/>
    </row>
    <row r="363" spans="2:38" x14ac:dyDescent="0.3">
      <c r="B363" s="62" t="s">
        <v>61</v>
      </c>
      <c r="C363" s="62"/>
      <c r="D363" s="62"/>
      <c r="E363" s="43"/>
      <c r="F363" s="42"/>
      <c r="G363" s="43"/>
      <c r="H363" s="42"/>
      <c r="I363" s="43"/>
      <c r="J363" s="42"/>
      <c r="K363" s="43"/>
      <c r="L363" s="42"/>
      <c r="M363" s="43"/>
      <c r="N363" s="42"/>
      <c r="O363" s="43"/>
      <c r="P363" s="42"/>
      <c r="Q363" s="43"/>
      <c r="R363" s="42"/>
      <c r="S363" s="43"/>
      <c r="T363" s="42"/>
      <c r="U363" s="43"/>
      <c r="V363" s="42"/>
      <c r="W363" s="43"/>
      <c r="X363" s="42"/>
      <c r="Y363" s="43"/>
      <c r="Z363" s="42"/>
      <c r="AA363" s="43"/>
      <c r="AB363" s="42"/>
      <c r="AC363" s="43"/>
      <c r="AD363" s="42"/>
      <c r="AE363" s="43"/>
      <c r="AF363" s="42"/>
      <c r="AG363" s="43"/>
      <c r="AH363" s="42"/>
      <c r="AI363" s="44"/>
      <c r="AJ363" s="58">
        <f t="shared" si="36"/>
        <v>0</v>
      </c>
      <c r="AK363" s="58"/>
      <c r="AL363" s="58"/>
    </row>
    <row r="364" spans="2:38" x14ac:dyDescent="0.3">
      <c r="B364" s="62" t="s">
        <v>62</v>
      </c>
      <c r="C364" s="62"/>
      <c r="D364" s="62"/>
      <c r="E364" s="43"/>
      <c r="F364" s="42"/>
      <c r="G364" s="43"/>
      <c r="H364" s="42"/>
      <c r="I364" s="43"/>
      <c r="J364" s="42"/>
      <c r="K364" s="43"/>
      <c r="L364" s="42"/>
      <c r="M364" s="43"/>
      <c r="N364" s="42"/>
      <c r="O364" s="43"/>
      <c r="P364" s="42"/>
      <c r="Q364" s="43"/>
      <c r="R364" s="42"/>
      <c r="S364" s="43"/>
      <c r="T364" s="42"/>
      <c r="U364" s="43"/>
      <c r="V364" s="42"/>
      <c r="W364" s="43"/>
      <c r="X364" s="42"/>
      <c r="Y364" s="43"/>
      <c r="Z364" s="42"/>
      <c r="AA364" s="43"/>
      <c r="AB364" s="42"/>
      <c r="AC364" s="43"/>
      <c r="AD364" s="42"/>
      <c r="AE364" s="43"/>
      <c r="AF364" s="42"/>
      <c r="AG364" s="43"/>
      <c r="AH364" s="42"/>
      <c r="AI364" s="44"/>
      <c r="AJ364" s="58">
        <f t="shared" si="36"/>
        <v>0</v>
      </c>
      <c r="AK364" s="58"/>
      <c r="AL364" s="58"/>
    </row>
    <row r="365" spans="2:38" x14ac:dyDescent="0.3">
      <c r="B365" s="62" t="s">
        <v>63</v>
      </c>
      <c r="C365" s="62"/>
      <c r="D365" s="62"/>
      <c r="E365" s="43"/>
      <c r="F365" s="42"/>
      <c r="G365" s="43"/>
      <c r="H365" s="42"/>
      <c r="I365" s="43"/>
      <c r="J365" s="42"/>
      <c r="K365" s="43"/>
      <c r="L365" s="42"/>
      <c r="M365" s="43"/>
      <c r="N365" s="42"/>
      <c r="O365" s="43"/>
      <c r="P365" s="42"/>
      <c r="Q365" s="43"/>
      <c r="R365" s="42"/>
      <c r="S365" s="43"/>
      <c r="T365" s="42"/>
      <c r="U365" s="43"/>
      <c r="V365" s="42"/>
      <c r="W365" s="43"/>
      <c r="X365" s="42"/>
      <c r="Y365" s="43"/>
      <c r="Z365" s="42"/>
      <c r="AA365" s="43"/>
      <c r="AB365" s="42"/>
      <c r="AC365" s="43"/>
      <c r="AD365" s="42"/>
      <c r="AE365" s="43"/>
      <c r="AF365" s="42"/>
      <c r="AG365" s="43"/>
      <c r="AH365" s="42"/>
      <c r="AI365" s="44"/>
      <c r="AJ365" s="58">
        <f t="shared" si="36"/>
        <v>0</v>
      </c>
      <c r="AK365" s="58"/>
      <c r="AL365" s="58"/>
    </row>
    <row r="366" spans="2:38" x14ac:dyDescent="0.3">
      <c r="B366" s="62" t="s">
        <v>64</v>
      </c>
      <c r="C366" s="62"/>
      <c r="D366" s="62"/>
      <c r="E366" s="43"/>
      <c r="F366" s="42"/>
      <c r="G366" s="43"/>
      <c r="H366" s="42"/>
      <c r="I366" s="43"/>
      <c r="J366" s="42"/>
      <c r="K366" s="43"/>
      <c r="L366" s="42"/>
      <c r="M366" s="43"/>
      <c r="N366" s="42"/>
      <c r="O366" s="43"/>
      <c r="P366" s="42"/>
      <c r="Q366" s="43"/>
      <c r="R366" s="42"/>
      <c r="S366" s="43"/>
      <c r="T366" s="42"/>
      <c r="U366" s="43"/>
      <c r="V366" s="42"/>
      <c r="W366" s="43"/>
      <c r="X366" s="42"/>
      <c r="Y366" s="43"/>
      <c r="Z366" s="42"/>
      <c r="AA366" s="43"/>
      <c r="AB366" s="42"/>
      <c r="AC366" s="43"/>
      <c r="AD366" s="42"/>
      <c r="AE366" s="43"/>
      <c r="AF366" s="42"/>
      <c r="AG366" s="43"/>
      <c r="AH366" s="42"/>
      <c r="AI366" s="44"/>
      <c r="AJ366" s="58">
        <f t="shared" si="36"/>
        <v>0</v>
      </c>
      <c r="AK366" s="58"/>
      <c r="AL366" s="58"/>
    </row>
    <row r="367" spans="2:38" x14ac:dyDescent="0.3">
      <c r="B367" s="62" t="s">
        <v>105</v>
      </c>
      <c r="C367" s="62"/>
      <c r="D367" s="62"/>
      <c r="E367" s="43"/>
      <c r="F367" s="42"/>
      <c r="G367" s="43"/>
      <c r="H367" s="42"/>
      <c r="I367" s="43"/>
      <c r="J367" s="42"/>
      <c r="K367" s="43"/>
      <c r="L367" s="42"/>
      <c r="M367" s="43"/>
      <c r="N367" s="42"/>
      <c r="O367" s="43"/>
      <c r="P367" s="42"/>
      <c r="Q367" s="43"/>
      <c r="R367" s="42"/>
      <c r="S367" s="43"/>
      <c r="T367" s="42"/>
      <c r="U367" s="43"/>
      <c r="V367" s="42"/>
      <c r="W367" s="43"/>
      <c r="X367" s="42"/>
      <c r="Y367" s="43"/>
      <c r="Z367" s="42"/>
      <c r="AA367" s="43"/>
      <c r="AB367" s="42"/>
      <c r="AC367" s="43"/>
      <c r="AD367" s="42"/>
      <c r="AE367" s="43"/>
      <c r="AF367" s="42"/>
      <c r="AG367" s="43"/>
      <c r="AH367" s="42"/>
      <c r="AI367" s="44"/>
      <c r="AJ367" s="58">
        <f t="shared" si="36"/>
        <v>0</v>
      </c>
      <c r="AK367" s="58"/>
      <c r="AL367" s="58"/>
    </row>
    <row r="368" spans="2:38" x14ac:dyDescent="0.3">
      <c r="B368" s="62" t="s">
        <v>65</v>
      </c>
      <c r="C368" s="62"/>
      <c r="D368" s="62"/>
      <c r="E368" s="43"/>
      <c r="F368" s="42"/>
      <c r="G368" s="43"/>
      <c r="H368" s="42"/>
      <c r="I368" s="43"/>
      <c r="J368" s="42"/>
      <c r="K368" s="43"/>
      <c r="L368" s="42"/>
      <c r="M368" s="43"/>
      <c r="N368" s="42"/>
      <c r="O368" s="43"/>
      <c r="P368" s="42"/>
      <c r="Q368" s="43"/>
      <c r="R368" s="42"/>
      <c r="S368" s="43"/>
      <c r="T368" s="42"/>
      <c r="U368" s="43"/>
      <c r="V368" s="42"/>
      <c r="W368" s="43"/>
      <c r="X368" s="42"/>
      <c r="Y368" s="43"/>
      <c r="Z368" s="42"/>
      <c r="AA368" s="43"/>
      <c r="AB368" s="42"/>
      <c r="AC368" s="43"/>
      <c r="AD368" s="42"/>
      <c r="AE368" s="43"/>
      <c r="AF368" s="42"/>
      <c r="AG368" s="43"/>
      <c r="AH368" s="42"/>
      <c r="AI368" s="44"/>
      <c r="AJ368" s="58">
        <f t="shared" si="36"/>
        <v>0</v>
      </c>
      <c r="AK368" s="58"/>
      <c r="AL368" s="58"/>
    </row>
    <row r="369" spans="2:38" x14ac:dyDescent="0.3">
      <c r="B369" s="62" t="s">
        <v>66</v>
      </c>
      <c r="C369" s="62"/>
      <c r="D369" s="62"/>
      <c r="E369" s="43"/>
      <c r="F369" s="42"/>
      <c r="G369" s="43"/>
      <c r="H369" s="42"/>
      <c r="I369" s="43"/>
      <c r="J369" s="42"/>
      <c r="K369" s="43"/>
      <c r="L369" s="42"/>
      <c r="M369" s="43"/>
      <c r="N369" s="42"/>
      <c r="O369" s="43"/>
      <c r="P369" s="42"/>
      <c r="Q369" s="43"/>
      <c r="R369" s="42"/>
      <c r="S369" s="43"/>
      <c r="T369" s="42"/>
      <c r="U369" s="43"/>
      <c r="V369" s="42"/>
      <c r="W369" s="43"/>
      <c r="X369" s="42"/>
      <c r="Y369" s="43"/>
      <c r="Z369" s="42"/>
      <c r="AA369" s="43"/>
      <c r="AB369" s="42"/>
      <c r="AC369" s="43"/>
      <c r="AD369" s="42"/>
      <c r="AE369" s="43"/>
      <c r="AF369" s="42"/>
      <c r="AG369" s="43"/>
      <c r="AH369" s="42"/>
      <c r="AI369" s="44"/>
      <c r="AJ369" s="58">
        <f t="shared" si="36"/>
        <v>0</v>
      </c>
      <c r="AK369" s="58"/>
      <c r="AL369" s="58"/>
    </row>
    <row r="370" spans="2:38" x14ac:dyDescent="0.3">
      <c r="B370" s="62" t="s">
        <v>67</v>
      </c>
      <c r="C370" s="62"/>
      <c r="D370" s="62"/>
      <c r="E370" s="43"/>
      <c r="F370" s="42"/>
      <c r="G370" s="43"/>
      <c r="H370" s="42"/>
      <c r="I370" s="43"/>
      <c r="J370" s="42"/>
      <c r="K370" s="43"/>
      <c r="L370" s="42"/>
      <c r="M370" s="43"/>
      <c r="N370" s="42"/>
      <c r="O370" s="43"/>
      <c r="P370" s="42"/>
      <c r="Q370" s="43"/>
      <c r="R370" s="42"/>
      <c r="S370" s="43"/>
      <c r="T370" s="42"/>
      <c r="U370" s="43"/>
      <c r="V370" s="42"/>
      <c r="W370" s="43"/>
      <c r="X370" s="42"/>
      <c r="Y370" s="43"/>
      <c r="Z370" s="42"/>
      <c r="AA370" s="43"/>
      <c r="AB370" s="42"/>
      <c r="AC370" s="43"/>
      <c r="AD370" s="42"/>
      <c r="AE370" s="43"/>
      <c r="AF370" s="42"/>
      <c r="AG370" s="43"/>
      <c r="AH370" s="42"/>
      <c r="AI370" s="44"/>
      <c r="AJ370" s="58">
        <f t="shared" si="36"/>
        <v>0</v>
      </c>
      <c r="AK370" s="58"/>
      <c r="AL370" s="58"/>
    </row>
    <row r="371" spans="2:38" x14ac:dyDescent="0.3">
      <c r="B371" s="62" t="s">
        <v>68</v>
      </c>
      <c r="C371" s="62"/>
      <c r="D371" s="62"/>
      <c r="E371" s="43"/>
      <c r="F371" s="42"/>
      <c r="G371" s="43"/>
      <c r="H371" s="42"/>
      <c r="I371" s="43"/>
      <c r="J371" s="42"/>
      <c r="K371" s="43"/>
      <c r="L371" s="42"/>
      <c r="M371" s="43"/>
      <c r="N371" s="42"/>
      <c r="O371" s="43"/>
      <c r="P371" s="42"/>
      <c r="Q371" s="43"/>
      <c r="R371" s="42"/>
      <c r="S371" s="43"/>
      <c r="T371" s="42"/>
      <c r="U371" s="43"/>
      <c r="V371" s="42"/>
      <c r="W371" s="43"/>
      <c r="X371" s="42"/>
      <c r="Y371" s="43"/>
      <c r="Z371" s="42"/>
      <c r="AA371" s="43"/>
      <c r="AB371" s="42"/>
      <c r="AC371" s="43"/>
      <c r="AD371" s="42"/>
      <c r="AE371" s="43"/>
      <c r="AF371" s="42"/>
      <c r="AG371" s="43"/>
      <c r="AH371" s="42"/>
      <c r="AI371" s="44"/>
      <c r="AJ371" s="58">
        <f t="shared" si="36"/>
        <v>0</v>
      </c>
      <c r="AK371" s="58"/>
      <c r="AL371" s="58"/>
    </row>
    <row r="372" spans="2:38" x14ac:dyDescent="0.3">
      <c r="B372" s="62" t="s">
        <v>69</v>
      </c>
      <c r="C372" s="62"/>
      <c r="D372" s="62"/>
      <c r="E372" s="43"/>
      <c r="F372" s="42"/>
      <c r="G372" s="43"/>
      <c r="H372" s="42"/>
      <c r="I372" s="43"/>
      <c r="J372" s="42"/>
      <c r="K372" s="43"/>
      <c r="L372" s="42"/>
      <c r="M372" s="43"/>
      <c r="N372" s="42"/>
      <c r="O372" s="43"/>
      <c r="P372" s="42"/>
      <c r="Q372" s="43"/>
      <c r="R372" s="42"/>
      <c r="S372" s="43"/>
      <c r="T372" s="42"/>
      <c r="U372" s="43"/>
      <c r="V372" s="42"/>
      <c r="W372" s="43"/>
      <c r="X372" s="42"/>
      <c r="Y372" s="43"/>
      <c r="Z372" s="42"/>
      <c r="AA372" s="43"/>
      <c r="AB372" s="42"/>
      <c r="AC372" s="43"/>
      <c r="AD372" s="42"/>
      <c r="AE372" s="43"/>
      <c r="AF372" s="42"/>
      <c r="AG372" s="43"/>
      <c r="AH372" s="42"/>
      <c r="AI372" s="44"/>
      <c r="AJ372" s="58">
        <f t="shared" si="36"/>
        <v>0</v>
      </c>
      <c r="AK372" s="58"/>
      <c r="AL372" s="58"/>
    </row>
    <row r="373" spans="2:38" x14ac:dyDescent="0.3">
      <c r="B373" s="62" t="s">
        <v>70</v>
      </c>
      <c r="C373" s="62"/>
      <c r="D373" s="62"/>
      <c r="E373" s="43"/>
      <c r="F373" s="42"/>
      <c r="G373" s="43"/>
      <c r="H373" s="42"/>
      <c r="I373" s="43"/>
      <c r="J373" s="42"/>
      <c r="K373" s="43"/>
      <c r="L373" s="42"/>
      <c r="M373" s="43"/>
      <c r="N373" s="42"/>
      <c r="O373" s="43"/>
      <c r="P373" s="42"/>
      <c r="Q373" s="43"/>
      <c r="R373" s="42"/>
      <c r="S373" s="43"/>
      <c r="T373" s="42"/>
      <c r="U373" s="43"/>
      <c r="V373" s="42"/>
      <c r="W373" s="43"/>
      <c r="X373" s="42"/>
      <c r="Y373" s="43"/>
      <c r="Z373" s="42"/>
      <c r="AA373" s="43"/>
      <c r="AB373" s="42"/>
      <c r="AC373" s="43"/>
      <c r="AD373" s="42"/>
      <c r="AE373" s="43"/>
      <c r="AF373" s="42"/>
      <c r="AG373" s="43"/>
      <c r="AH373" s="42"/>
      <c r="AI373" s="44"/>
      <c r="AJ373" s="58">
        <f t="shared" si="36"/>
        <v>0</v>
      </c>
      <c r="AK373" s="58"/>
      <c r="AL373" s="58"/>
    </row>
    <row r="374" spans="2:38" x14ac:dyDescent="0.3">
      <c r="B374" s="62" t="s">
        <v>71</v>
      </c>
      <c r="C374" s="62"/>
      <c r="D374" s="62"/>
      <c r="E374" s="43"/>
      <c r="F374" s="42"/>
      <c r="G374" s="43"/>
      <c r="H374" s="42"/>
      <c r="I374" s="43"/>
      <c r="J374" s="42"/>
      <c r="K374" s="43"/>
      <c r="L374" s="42"/>
      <c r="M374" s="43"/>
      <c r="N374" s="42"/>
      <c r="O374" s="43"/>
      <c r="P374" s="42"/>
      <c r="Q374" s="43"/>
      <c r="R374" s="42"/>
      <c r="S374" s="43"/>
      <c r="T374" s="42"/>
      <c r="U374" s="43"/>
      <c r="V374" s="42"/>
      <c r="W374" s="43"/>
      <c r="X374" s="42"/>
      <c r="Y374" s="43"/>
      <c r="Z374" s="42"/>
      <c r="AA374" s="43"/>
      <c r="AB374" s="42"/>
      <c r="AC374" s="43"/>
      <c r="AD374" s="42"/>
      <c r="AE374" s="43"/>
      <c r="AF374" s="42"/>
      <c r="AG374" s="43"/>
      <c r="AH374" s="42"/>
      <c r="AI374" s="44"/>
      <c r="AJ374" s="58">
        <f t="shared" si="36"/>
        <v>0</v>
      </c>
      <c r="AK374" s="58"/>
      <c r="AL374" s="58"/>
    </row>
    <row r="375" spans="2:38" x14ac:dyDescent="0.3">
      <c r="B375" s="62" t="s">
        <v>72</v>
      </c>
      <c r="C375" s="62"/>
      <c r="D375" s="62"/>
      <c r="E375" s="43"/>
      <c r="F375" s="42"/>
      <c r="G375" s="43"/>
      <c r="H375" s="42"/>
      <c r="I375" s="43"/>
      <c r="J375" s="42"/>
      <c r="K375" s="43"/>
      <c r="L375" s="42"/>
      <c r="M375" s="43"/>
      <c r="N375" s="42"/>
      <c r="O375" s="43"/>
      <c r="P375" s="42"/>
      <c r="Q375" s="43"/>
      <c r="R375" s="42"/>
      <c r="S375" s="43"/>
      <c r="T375" s="42"/>
      <c r="U375" s="43"/>
      <c r="V375" s="42"/>
      <c r="W375" s="43"/>
      <c r="X375" s="42"/>
      <c r="Y375" s="43"/>
      <c r="Z375" s="42"/>
      <c r="AA375" s="43"/>
      <c r="AB375" s="42"/>
      <c r="AC375" s="43"/>
      <c r="AD375" s="42"/>
      <c r="AE375" s="43"/>
      <c r="AF375" s="42"/>
      <c r="AG375" s="43"/>
      <c r="AH375" s="42"/>
      <c r="AI375" s="44"/>
      <c r="AJ375" s="58">
        <f t="shared" si="36"/>
        <v>0</v>
      </c>
      <c r="AK375" s="58"/>
      <c r="AL375" s="58"/>
    </row>
    <row r="376" spans="2:38" x14ac:dyDescent="0.3">
      <c r="B376" s="62" t="s">
        <v>73</v>
      </c>
      <c r="C376" s="62"/>
      <c r="D376" s="62"/>
      <c r="E376" s="43"/>
      <c r="F376" s="42"/>
      <c r="G376" s="43"/>
      <c r="H376" s="42"/>
      <c r="I376" s="43"/>
      <c r="J376" s="42"/>
      <c r="K376" s="43"/>
      <c r="L376" s="42"/>
      <c r="M376" s="43"/>
      <c r="N376" s="42"/>
      <c r="O376" s="43"/>
      <c r="P376" s="42"/>
      <c r="Q376" s="43"/>
      <c r="R376" s="42"/>
      <c r="S376" s="43"/>
      <c r="T376" s="42"/>
      <c r="U376" s="43"/>
      <c r="V376" s="42"/>
      <c r="W376" s="43"/>
      <c r="X376" s="42"/>
      <c r="Y376" s="43"/>
      <c r="Z376" s="42"/>
      <c r="AA376" s="43"/>
      <c r="AB376" s="42"/>
      <c r="AC376" s="43"/>
      <c r="AD376" s="42"/>
      <c r="AE376" s="43"/>
      <c r="AF376" s="42"/>
      <c r="AG376" s="43"/>
      <c r="AH376" s="42"/>
      <c r="AI376" s="44"/>
      <c r="AJ376" s="58">
        <f t="shared" si="36"/>
        <v>0</v>
      </c>
      <c r="AK376" s="58"/>
      <c r="AL376" s="58"/>
    </row>
    <row r="377" spans="2:38" x14ac:dyDescent="0.3">
      <c r="B377" s="62" t="s">
        <v>74</v>
      </c>
      <c r="C377" s="62"/>
      <c r="D377" s="62"/>
      <c r="E377" s="43"/>
      <c r="F377" s="42"/>
      <c r="G377" s="43"/>
      <c r="H377" s="42"/>
      <c r="I377" s="43"/>
      <c r="J377" s="42"/>
      <c r="K377" s="43"/>
      <c r="L377" s="42"/>
      <c r="M377" s="43"/>
      <c r="N377" s="42"/>
      <c r="O377" s="43"/>
      <c r="P377" s="42"/>
      <c r="Q377" s="43"/>
      <c r="R377" s="42"/>
      <c r="S377" s="43"/>
      <c r="T377" s="42"/>
      <c r="U377" s="43"/>
      <c r="V377" s="42"/>
      <c r="W377" s="43"/>
      <c r="X377" s="42"/>
      <c r="Y377" s="43"/>
      <c r="Z377" s="42"/>
      <c r="AA377" s="43"/>
      <c r="AB377" s="42"/>
      <c r="AC377" s="43"/>
      <c r="AD377" s="42"/>
      <c r="AE377" s="43"/>
      <c r="AF377" s="42"/>
      <c r="AG377" s="43"/>
      <c r="AH377" s="42"/>
      <c r="AI377" s="44"/>
      <c r="AJ377" s="58">
        <f t="shared" si="36"/>
        <v>0</v>
      </c>
      <c r="AK377" s="58"/>
      <c r="AL377" s="58"/>
    </row>
    <row r="378" spans="2:38" x14ac:dyDescent="0.3">
      <c r="B378" s="62" t="s">
        <v>75</v>
      </c>
      <c r="C378" s="62"/>
      <c r="D378" s="62"/>
      <c r="E378" s="43"/>
      <c r="F378" s="42"/>
      <c r="G378" s="43"/>
      <c r="H378" s="42"/>
      <c r="I378" s="43"/>
      <c r="J378" s="42"/>
      <c r="K378" s="43"/>
      <c r="L378" s="42"/>
      <c r="M378" s="43"/>
      <c r="N378" s="42"/>
      <c r="O378" s="43"/>
      <c r="P378" s="42"/>
      <c r="Q378" s="43"/>
      <c r="R378" s="42"/>
      <c r="S378" s="43"/>
      <c r="T378" s="42"/>
      <c r="U378" s="43"/>
      <c r="V378" s="42"/>
      <c r="W378" s="43"/>
      <c r="X378" s="42"/>
      <c r="Y378" s="43"/>
      <c r="Z378" s="42"/>
      <c r="AA378" s="43"/>
      <c r="AB378" s="42"/>
      <c r="AC378" s="43"/>
      <c r="AD378" s="42"/>
      <c r="AE378" s="43"/>
      <c r="AF378" s="42"/>
      <c r="AG378" s="43"/>
      <c r="AH378" s="42"/>
      <c r="AI378" s="44"/>
      <c r="AJ378" s="58">
        <f t="shared" si="36"/>
        <v>0</v>
      </c>
      <c r="AK378" s="58"/>
      <c r="AL378" s="58"/>
    </row>
    <row r="379" spans="2:38" x14ac:dyDescent="0.3">
      <c r="B379" s="62" t="s">
        <v>76</v>
      </c>
      <c r="C379" s="62"/>
      <c r="D379" s="62"/>
      <c r="E379" s="43"/>
      <c r="F379" s="42"/>
      <c r="G379" s="43"/>
      <c r="H379" s="42"/>
      <c r="I379" s="43"/>
      <c r="J379" s="42"/>
      <c r="K379" s="43"/>
      <c r="L379" s="42"/>
      <c r="M379" s="43"/>
      <c r="N379" s="42"/>
      <c r="O379" s="43"/>
      <c r="P379" s="42"/>
      <c r="Q379" s="43"/>
      <c r="R379" s="42"/>
      <c r="S379" s="43"/>
      <c r="T379" s="42"/>
      <c r="U379" s="43"/>
      <c r="V379" s="42"/>
      <c r="W379" s="43"/>
      <c r="X379" s="42"/>
      <c r="Y379" s="43"/>
      <c r="Z379" s="42"/>
      <c r="AA379" s="43"/>
      <c r="AB379" s="42"/>
      <c r="AC379" s="43"/>
      <c r="AD379" s="42"/>
      <c r="AE379" s="43"/>
      <c r="AF379" s="42"/>
      <c r="AG379" s="43"/>
      <c r="AH379" s="42"/>
      <c r="AI379" s="44"/>
      <c r="AJ379" s="58">
        <f t="shared" si="36"/>
        <v>0</v>
      </c>
      <c r="AK379" s="58"/>
      <c r="AL379" s="58"/>
    </row>
    <row r="380" spans="2:38" x14ac:dyDescent="0.3">
      <c r="B380" s="62" t="s">
        <v>77</v>
      </c>
      <c r="C380" s="62"/>
      <c r="D380" s="62"/>
      <c r="E380" s="43"/>
      <c r="F380" s="42"/>
      <c r="G380" s="43"/>
      <c r="H380" s="42"/>
      <c r="I380" s="43"/>
      <c r="J380" s="42"/>
      <c r="K380" s="43"/>
      <c r="L380" s="42"/>
      <c r="M380" s="43"/>
      <c r="N380" s="42"/>
      <c r="O380" s="43"/>
      <c r="P380" s="42"/>
      <c r="Q380" s="43"/>
      <c r="R380" s="42"/>
      <c r="S380" s="43"/>
      <c r="T380" s="42"/>
      <c r="U380" s="43"/>
      <c r="V380" s="42"/>
      <c r="W380" s="43"/>
      <c r="X380" s="42"/>
      <c r="Y380" s="43"/>
      <c r="Z380" s="42"/>
      <c r="AA380" s="43"/>
      <c r="AB380" s="42"/>
      <c r="AC380" s="43"/>
      <c r="AD380" s="42"/>
      <c r="AE380" s="43"/>
      <c r="AF380" s="42"/>
      <c r="AG380" s="43"/>
      <c r="AH380" s="42"/>
      <c r="AI380" s="44"/>
      <c r="AJ380" s="58">
        <f t="shared" si="36"/>
        <v>0</v>
      </c>
      <c r="AK380" s="58"/>
      <c r="AL380" s="58"/>
    </row>
    <row r="381" spans="2:38" x14ac:dyDescent="0.3">
      <c r="B381" s="62" t="s">
        <v>78</v>
      </c>
      <c r="C381" s="62"/>
      <c r="D381" s="62"/>
      <c r="E381" s="43"/>
      <c r="F381" s="42"/>
      <c r="G381" s="43"/>
      <c r="H381" s="42"/>
      <c r="I381" s="43"/>
      <c r="J381" s="42"/>
      <c r="K381" s="43"/>
      <c r="L381" s="42"/>
      <c r="M381" s="43"/>
      <c r="N381" s="42"/>
      <c r="O381" s="43"/>
      <c r="P381" s="42"/>
      <c r="Q381" s="43"/>
      <c r="R381" s="42"/>
      <c r="S381" s="43"/>
      <c r="T381" s="42"/>
      <c r="U381" s="43"/>
      <c r="V381" s="42"/>
      <c r="W381" s="43"/>
      <c r="X381" s="42"/>
      <c r="Y381" s="43"/>
      <c r="Z381" s="42"/>
      <c r="AA381" s="43"/>
      <c r="AB381" s="42"/>
      <c r="AC381" s="43"/>
      <c r="AD381" s="42"/>
      <c r="AE381" s="43"/>
      <c r="AF381" s="42"/>
      <c r="AG381" s="43"/>
      <c r="AH381" s="42"/>
      <c r="AI381" s="44"/>
      <c r="AJ381" s="58">
        <f t="shared" si="36"/>
        <v>0</v>
      </c>
      <c r="AK381" s="58"/>
      <c r="AL381" s="58"/>
    </row>
    <row r="382" spans="2:38" x14ac:dyDescent="0.3">
      <c r="B382" s="62" t="s">
        <v>79</v>
      </c>
      <c r="C382" s="62"/>
      <c r="D382" s="62"/>
      <c r="E382" s="43"/>
      <c r="F382" s="42"/>
      <c r="G382" s="43"/>
      <c r="H382" s="42"/>
      <c r="I382" s="43"/>
      <c r="J382" s="42"/>
      <c r="K382" s="43"/>
      <c r="L382" s="42"/>
      <c r="M382" s="43"/>
      <c r="N382" s="42"/>
      <c r="O382" s="43"/>
      <c r="P382" s="42"/>
      <c r="Q382" s="43"/>
      <c r="R382" s="42"/>
      <c r="S382" s="43"/>
      <c r="T382" s="42"/>
      <c r="U382" s="43"/>
      <c r="V382" s="42"/>
      <c r="W382" s="43"/>
      <c r="X382" s="42"/>
      <c r="Y382" s="43"/>
      <c r="Z382" s="42"/>
      <c r="AA382" s="43"/>
      <c r="AB382" s="42"/>
      <c r="AC382" s="43"/>
      <c r="AD382" s="42"/>
      <c r="AE382" s="43"/>
      <c r="AF382" s="42"/>
      <c r="AG382" s="43"/>
      <c r="AH382" s="42"/>
      <c r="AI382" s="44"/>
      <c r="AJ382" s="58">
        <f>SUM(E382:AI382)</f>
        <v>0</v>
      </c>
      <c r="AK382" s="58"/>
      <c r="AL382" s="58"/>
    </row>
    <row r="383" spans="2:38" x14ac:dyDescent="0.3">
      <c r="B383" s="62" t="s">
        <v>80</v>
      </c>
      <c r="C383" s="62"/>
      <c r="D383" s="62"/>
      <c r="E383" s="43"/>
      <c r="F383" s="42"/>
      <c r="G383" s="43"/>
      <c r="H383" s="42"/>
      <c r="I383" s="43"/>
      <c r="J383" s="42"/>
      <c r="K383" s="43"/>
      <c r="L383" s="42"/>
      <c r="M383" s="43"/>
      <c r="N383" s="42"/>
      <c r="O383" s="43"/>
      <c r="P383" s="42"/>
      <c r="Q383" s="43"/>
      <c r="R383" s="42"/>
      <c r="S383" s="43"/>
      <c r="T383" s="42"/>
      <c r="U383" s="43"/>
      <c r="V383" s="42"/>
      <c r="W383" s="43"/>
      <c r="X383" s="42"/>
      <c r="Y383" s="43"/>
      <c r="Z383" s="42"/>
      <c r="AA383" s="43"/>
      <c r="AB383" s="42"/>
      <c r="AC383" s="43"/>
      <c r="AD383" s="42"/>
      <c r="AE383" s="43"/>
      <c r="AF383" s="42"/>
      <c r="AG383" s="43"/>
      <c r="AH383" s="42"/>
      <c r="AI383" s="44"/>
      <c r="AJ383" s="58">
        <f>SUM(E383:AI383)</f>
        <v>0</v>
      </c>
      <c r="AK383" s="58"/>
      <c r="AL383" s="58"/>
    </row>
    <row r="384" spans="2:38" x14ac:dyDescent="0.3">
      <c r="B384" s="62" t="s">
        <v>88</v>
      </c>
      <c r="C384" s="62"/>
      <c r="D384" s="62"/>
      <c r="E384" s="43"/>
      <c r="F384" s="42"/>
      <c r="G384" s="43"/>
      <c r="H384" s="42"/>
      <c r="I384" s="43"/>
      <c r="J384" s="42"/>
      <c r="K384" s="43"/>
      <c r="L384" s="42"/>
      <c r="M384" s="43"/>
      <c r="N384" s="42"/>
      <c r="O384" s="43"/>
      <c r="P384" s="42"/>
      <c r="Q384" s="43"/>
      <c r="R384" s="42"/>
      <c r="S384" s="43"/>
      <c r="T384" s="42"/>
      <c r="U384" s="43"/>
      <c r="V384" s="42"/>
      <c r="W384" s="43"/>
      <c r="X384" s="42"/>
      <c r="Y384" s="43"/>
      <c r="Z384" s="42"/>
      <c r="AA384" s="43"/>
      <c r="AB384" s="42"/>
      <c r="AC384" s="43"/>
      <c r="AD384" s="42"/>
      <c r="AE384" s="43"/>
      <c r="AF384" s="42"/>
      <c r="AG384" s="43"/>
      <c r="AH384" s="42"/>
      <c r="AI384" s="44"/>
      <c r="AJ384" s="58">
        <f t="shared" ref="AJ384" si="37">SUM(E384:AI384)</f>
        <v>0</v>
      </c>
      <c r="AK384" s="58"/>
      <c r="AL384" s="58"/>
    </row>
    <row r="385" spans="2:39" x14ac:dyDescent="0.3">
      <c r="B385" s="62" t="s">
        <v>104</v>
      </c>
      <c r="C385" s="62"/>
      <c r="D385" s="62"/>
      <c r="E385" s="43"/>
      <c r="F385" s="42"/>
      <c r="G385" s="43"/>
      <c r="H385" s="42"/>
      <c r="I385" s="43"/>
      <c r="J385" s="42"/>
      <c r="K385" s="43"/>
      <c r="L385" s="42"/>
      <c r="M385" s="43"/>
      <c r="N385" s="42"/>
      <c r="O385" s="43"/>
      <c r="P385" s="42"/>
      <c r="Q385" s="43"/>
      <c r="R385" s="42"/>
      <c r="S385" s="43"/>
      <c r="T385" s="42"/>
      <c r="U385" s="43"/>
      <c r="V385" s="42"/>
      <c r="W385" s="43"/>
      <c r="X385" s="42"/>
      <c r="Y385" s="43"/>
      <c r="Z385" s="42"/>
      <c r="AA385" s="43"/>
      <c r="AB385" s="42"/>
      <c r="AC385" s="43"/>
      <c r="AD385" s="42"/>
      <c r="AE385" s="43"/>
      <c r="AF385" s="42"/>
      <c r="AG385" s="43"/>
      <c r="AH385" s="42"/>
      <c r="AI385" s="44"/>
      <c r="AJ385" s="58">
        <f>SUM(E385:AI385)</f>
        <v>0</v>
      </c>
      <c r="AK385" s="58"/>
      <c r="AL385" s="58"/>
    </row>
    <row r="386" spans="2:39" x14ac:dyDescent="0.3">
      <c r="B386" s="62" t="s">
        <v>101</v>
      </c>
      <c r="C386" s="62"/>
      <c r="D386" s="62"/>
      <c r="E386" s="43"/>
      <c r="F386" s="42"/>
      <c r="G386" s="43"/>
      <c r="H386" s="42"/>
      <c r="I386" s="43"/>
      <c r="J386" s="42"/>
      <c r="K386" s="43"/>
      <c r="L386" s="42"/>
      <c r="M386" s="43"/>
      <c r="N386" s="42"/>
      <c r="O386" s="43"/>
      <c r="P386" s="42"/>
      <c r="Q386" s="43"/>
      <c r="R386" s="42"/>
      <c r="S386" s="43"/>
      <c r="T386" s="42"/>
      <c r="U386" s="43"/>
      <c r="V386" s="42"/>
      <c r="W386" s="43"/>
      <c r="X386" s="42"/>
      <c r="Y386" s="43"/>
      <c r="Z386" s="42"/>
      <c r="AA386" s="43"/>
      <c r="AB386" s="42"/>
      <c r="AC386" s="43"/>
      <c r="AD386" s="42"/>
      <c r="AE386" s="43"/>
      <c r="AF386" s="42"/>
      <c r="AG386" s="43"/>
      <c r="AH386" s="42"/>
      <c r="AI386" s="44"/>
      <c r="AJ386" s="58">
        <f>SUM(E386:AI386)</f>
        <v>0</v>
      </c>
      <c r="AK386" s="58"/>
      <c r="AL386" s="58"/>
    </row>
    <row r="387" spans="2:39" x14ac:dyDescent="0.3">
      <c r="B387" s="62" t="s">
        <v>102</v>
      </c>
      <c r="C387" s="62"/>
      <c r="D387" s="62"/>
      <c r="E387" s="43"/>
      <c r="F387" s="42"/>
      <c r="G387" s="43"/>
      <c r="H387" s="42"/>
      <c r="I387" s="43"/>
      <c r="J387" s="42"/>
      <c r="K387" s="43"/>
      <c r="L387" s="42"/>
      <c r="M387" s="43"/>
      <c r="N387" s="42"/>
      <c r="O387" s="43"/>
      <c r="P387" s="42"/>
      <c r="Q387" s="43"/>
      <c r="R387" s="42"/>
      <c r="S387" s="43"/>
      <c r="T387" s="42"/>
      <c r="U387" s="43"/>
      <c r="V387" s="42"/>
      <c r="W387" s="43"/>
      <c r="X387" s="42"/>
      <c r="Y387" s="43"/>
      <c r="Z387" s="42"/>
      <c r="AA387" s="43"/>
      <c r="AB387" s="42"/>
      <c r="AC387" s="43"/>
      <c r="AD387" s="42"/>
      <c r="AE387" s="43"/>
      <c r="AF387" s="42"/>
      <c r="AG387" s="43"/>
      <c r="AH387" s="42"/>
      <c r="AI387" s="44"/>
      <c r="AJ387" s="58">
        <f t="shared" ref="AJ387:AJ395" si="38">SUM(E387:AI387)</f>
        <v>0</v>
      </c>
      <c r="AK387" s="58"/>
      <c r="AL387" s="58"/>
    </row>
    <row r="388" spans="2:39" x14ac:dyDescent="0.3">
      <c r="B388" s="62" t="s">
        <v>103</v>
      </c>
      <c r="C388" s="62"/>
      <c r="D388" s="62"/>
      <c r="E388" s="43"/>
      <c r="F388" s="42"/>
      <c r="G388" s="43"/>
      <c r="H388" s="42"/>
      <c r="I388" s="43"/>
      <c r="J388" s="42"/>
      <c r="K388" s="43"/>
      <c r="L388" s="42"/>
      <c r="M388" s="43"/>
      <c r="N388" s="42"/>
      <c r="O388" s="43"/>
      <c r="P388" s="42"/>
      <c r="Q388" s="43"/>
      <c r="R388" s="42"/>
      <c r="S388" s="43"/>
      <c r="T388" s="42"/>
      <c r="U388" s="43"/>
      <c r="V388" s="42"/>
      <c r="W388" s="43"/>
      <c r="X388" s="42"/>
      <c r="Y388" s="43"/>
      <c r="Z388" s="42"/>
      <c r="AA388" s="43"/>
      <c r="AB388" s="42"/>
      <c r="AC388" s="43"/>
      <c r="AD388" s="42"/>
      <c r="AE388" s="43"/>
      <c r="AF388" s="42"/>
      <c r="AG388" s="43"/>
      <c r="AH388" s="42"/>
      <c r="AI388" s="44"/>
      <c r="AJ388" s="58">
        <f t="shared" si="38"/>
        <v>0</v>
      </c>
      <c r="AK388" s="58"/>
      <c r="AL388" s="58"/>
    </row>
    <row r="389" spans="2:39" x14ac:dyDescent="0.3">
      <c r="B389" s="4" t="s">
        <v>116</v>
      </c>
      <c r="C389" s="12"/>
      <c r="D389" s="12"/>
      <c r="E389" s="43"/>
      <c r="F389" s="42"/>
      <c r="G389" s="43"/>
      <c r="H389" s="42"/>
      <c r="I389" s="43"/>
      <c r="J389" s="42"/>
      <c r="K389" s="43"/>
      <c r="L389" s="42"/>
      <c r="M389" s="43"/>
      <c r="N389" s="42"/>
      <c r="O389" s="43"/>
      <c r="P389" s="42"/>
      <c r="Q389" s="43"/>
      <c r="R389" s="42"/>
      <c r="S389" s="43"/>
      <c r="T389" s="42"/>
      <c r="U389" s="43"/>
      <c r="V389" s="42"/>
      <c r="W389" s="43"/>
      <c r="X389" s="42"/>
      <c r="Y389" s="43"/>
      <c r="Z389" s="42"/>
      <c r="AA389" s="43"/>
      <c r="AB389" s="42"/>
      <c r="AC389" s="43"/>
      <c r="AD389" s="42"/>
      <c r="AE389" s="43"/>
      <c r="AF389" s="42"/>
      <c r="AG389" s="43"/>
      <c r="AH389" s="42"/>
      <c r="AI389" s="44"/>
      <c r="AJ389" s="58">
        <f t="shared" si="38"/>
        <v>0</v>
      </c>
      <c r="AK389" s="58"/>
      <c r="AL389" s="58"/>
    </row>
    <row r="390" spans="2:39" x14ac:dyDescent="0.3">
      <c r="B390" s="4" t="s">
        <v>117</v>
      </c>
      <c r="C390" s="12"/>
      <c r="D390" s="12"/>
      <c r="E390" s="43"/>
      <c r="F390" s="42"/>
      <c r="G390" s="43"/>
      <c r="H390" s="42"/>
      <c r="I390" s="43"/>
      <c r="J390" s="42"/>
      <c r="K390" s="43"/>
      <c r="L390" s="42"/>
      <c r="M390" s="43"/>
      <c r="N390" s="42"/>
      <c r="O390" s="43"/>
      <c r="P390" s="42"/>
      <c r="Q390" s="43"/>
      <c r="R390" s="42"/>
      <c r="S390" s="43"/>
      <c r="T390" s="42"/>
      <c r="U390" s="43"/>
      <c r="V390" s="42"/>
      <c r="W390" s="43"/>
      <c r="X390" s="42"/>
      <c r="Y390" s="43"/>
      <c r="Z390" s="42"/>
      <c r="AA390" s="43"/>
      <c r="AB390" s="42"/>
      <c r="AC390" s="43"/>
      <c r="AD390" s="42"/>
      <c r="AE390" s="43"/>
      <c r="AF390" s="42"/>
      <c r="AG390" s="43"/>
      <c r="AH390" s="42"/>
      <c r="AI390" s="44"/>
      <c r="AJ390" s="58">
        <f t="shared" si="38"/>
        <v>0</v>
      </c>
      <c r="AK390" s="58"/>
      <c r="AL390" s="58"/>
    </row>
    <row r="391" spans="2:39" x14ac:dyDescent="0.3">
      <c r="B391" s="4" t="s">
        <v>118</v>
      </c>
      <c r="C391" s="50"/>
      <c r="D391" s="50"/>
      <c r="E391" s="43"/>
      <c r="F391" s="42"/>
      <c r="G391" s="43"/>
      <c r="H391" s="42"/>
      <c r="I391" s="43"/>
      <c r="J391" s="42"/>
      <c r="K391" s="43"/>
      <c r="L391" s="42"/>
      <c r="M391" s="43"/>
      <c r="N391" s="42"/>
      <c r="O391" s="43"/>
      <c r="P391" s="42"/>
      <c r="Q391" s="43"/>
      <c r="R391" s="42"/>
      <c r="S391" s="43"/>
      <c r="T391" s="42"/>
      <c r="U391" s="43"/>
      <c r="V391" s="42"/>
      <c r="W391" s="43"/>
      <c r="X391" s="42"/>
      <c r="Y391" s="43"/>
      <c r="Z391" s="42"/>
      <c r="AA391" s="43"/>
      <c r="AB391" s="42"/>
      <c r="AC391" s="43"/>
      <c r="AD391" s="42"/>
      <c r="AE391" s="43"/>
      <c r="AF391" s="42"/>
      <c r="AG391" s="43"/>
      <c r="AH391" s="42"/>
      <c r="AI391" s="44"/>
      <c r="AJ391" s="58">
        <f t="shared" si="38"/>
        <v>0</v>
      </c>
      <c r="AK391" s="58"/>
      <c r="AL391" s="58"/>
    </row>
    <row r="392" spans="2:39" x14ac:dyDescent="0.3">
      <c r="B392" s="4" t="s">
        <v>127</v>
      </c>
      <c r="C392" s="50"/>
      <c r="D392" s="50"/>
      <c r="E392" s="43"/>
      <c r="F392" s="42"/>
      <c r="G392" s="43"/>
      <c r="H392" s="42"/>
      <c r="I392" s="43"/>
      <c r="J392" s="42"/>
      <c r="K392" s="43"/>
      <c r="L392" s="42"/>
      <c r="M392" s="43"/>
      <c r="N392" s="42"/>
      <c r="O392" s="43"/>
      <c r="P392" s="42"/>
      <c r="Q392" s="43"/>
      <c r="R392" s="42"/>
      <c r="S392" s="43"/>
      <c r="T392" s="42"/>
      <c r="U392" s="43"/>
      <c r="V392" s="42"/>
      <c r="W392" s="43"/>
      <c r="X392" s="42"/>
      <c r="Y392" s="43"/>
      <c r="Z392" s="42"/>
      <c r="AA392" s="43"/>
      <c r="AB392" s="42"/>
      <c r="AC392" s="43"/>
      <c r="AD392" s="42"/>
      <c r="AE392" s="43"/>
      <c r="AF392" s="42"/>
      <c r="AG392" s="43"/>
      <c r="AH392" s="42"/>
      <c r="AI392" s="44"/>
      <c r="AJ392" s="58">
        <f t="shared" si="38"/>
        <v>0</v>
      </c>
      <c r="AK392" s="58"/>
      <c r="AL392" s="58"/>
    </row>
    <row r="393" spans="2:39" x14ac:dyDescent="0.3">
      <c r="B393" s="4" t="s">
        <v>129</v>
      </c>
      <c r="C393" s="50"/>
      <c r="D393" s="50"/>
      <c r="E393" s="43"/>
      <c r="F393" s="42"/>
      <c r="G393" s="43"/>
      <c r="H393" s="42"/>
      <c r="I393" s="43"/>
      <c r="J393" s="42"/>
      <c r="K393" s="43"/>
      <c r="L393" s="42"/>
      <c r="M393" s="43"/>
      <c r="N393" s="42"/>
      <c r="O393" s="43"/>
      <c r="P393" s="42"/>
      <c r="Q393" s="43"/>
      <c r="R393" s="42"/>
      <c r="S393" s="43"/>
      <c r="T393" s="42"/>
      <c r="U393" s="43"/>
      <c r="V393" s="42"/>
      <c r="W393" s="43"/>
      <c r="X393" s="42"/>
      <c r="Y393" s="43"/>
      <c r="Z393" s="42"/>
      <c r="AA393" s="43"/>
      <c r="AB393" s="42"/>
      <c r="AC393" s="43"/>
      <c r="AD393" s="42"/>
      <c r="AE393" s="43"/>
      <c r="AF393" s="42"/>
      <c r="AG393" s="43"/>
      <c r="AH393" s="42"/>
      <c r="AI393" s="44"/>
      <c r="AJ393" s="58">
        <f t="shared" si="38"/>
        <v>0</v>
      </c>
      <c r="AK393" s="58"/>
      <c r="AL393" s="58"/>
    </row>
    <row r="394" spans="2:39" x14ac:dyDescent="0.3">
      <c r="B394" s="4" t="s">
        <v>130</v>
      </c>
      <c r="C394" s="50"/>
      <c r="D394" s="50"/>
      <c r="E394" s="43"/>
      <c r="F394" s="42"/>
      <c r="G394" s="43"/>
      <c r="H394" s="42"/>
      <c r="I394" s="43"/>
      <c r="J394" s="42"/>
      <c r="K394" s="43"/>
      <c r="L394" s="42"/>
      <c r="M394" s="43"/>
      <c r="N394" s="42"/>
      <c r="O394" s="43"/>
      <c r="P394" s="42"/>
      <c r="Q394" s="43"/>
      <c r="R394" s="42"/>
      <c r="S394" s="43"/>
      <c r="T394" s="42"/>
      <c r="U394" s="43"/>
      <c r="V394" s="42"/>
      <c r="W394" s="43"/>
      <c r="X394" s="42"/>
      <c r="Y394" s="43"/>
      <c r="Z394" s="42"/>
      <c r="AA394" s="43"/>
      <c r="AB394" s="42"/>
      <c r="AC394" s="43"/>
      <c r="AD394" s="42"/>
      <c r="AE394" s="43"/>
      <c r="AF394" s="42"/>
      <c r="AG394" s="43"/>
      <c r="AH394" s="42"/>
      <c r="AI394" s="44"/>
      <c r="AJ394" s="58">
        <f t="shared" si="38"/>
        <v>0</v>
      </c>
      <c r="AK394" s="58"/>
      <c r="AL394" s="58"/>
    </row>
    <row r="395" spans="2:39" x14ac:dyDescent="0.3">
      <c r="B395" s="4" t="s">
        <v>131</v>
      </c>
      <c r="C395" s="50"/>
      <c r="D395" s="50"/>
      <c r="E395" s="43"/>
      <c r="F395" s="42"/>
      <c r="G395" s="43"/>
      <c r="H395" s="42"/>
      <c r="I395" s="43"/>
      <c r="J395" s="42"/>
      <c r="K395" s="43"/>
      <c r="L395" s="42"/>
      <c r="M395" s="43"/>
      <c r="N395" s="42"/>
      <c r="O395" s="43"/>
      <c r="P395" s="42"/>
      <c r="Q395" s="43"/>
      <c r="R395" s="42"/>
      <c r="S395" s="43"/>
      <c r="T395" s="42"/>
      <c r="U395" s="43"/>
      <c r="V395" s="42"/>
      <c r="W395" s="43"/>
      <c r="X395" s="42"/>
      <c r="Y395" s="43"/>
      <c r="Z395" s="42"/>
      <c r="AA395" s="43"/>
      <c r="AB395" s="42"/>
      <c r="AC395" s="43"/>
      <c r="AD395" s="42"/>
      <c r="AE395" s="43"/>
      <c r="AF395" s="42"/>
      <c r="AG395" s="43"/>
      <c r="AH395" s="42"/>
      <c r="AI395" s="44"/>
      <c r="AJ395" s="58">
        <f t="shared" si="38"/>
        <v>0</v>
      </c>
      <c r="AK395" s="58"/>
      <c r="AL395" s="58"/>
    </row>
    <row r="396" spans="2:39" ht="19.5" thickBot="1" x14ac:dyDescent="0.35">
      <c r="B396" s="55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4"/>
      <c r="AI396" s="54"/>
      <c r="AJ396" s="54"/>
      <c r="AK396" s="54"/>
      <c r="AL396" s="53"/>
      <c r="AM396" s="53"/>
    </row>
    <row r="397" spans="2:39" x14ac:dyDescent="0.3">
      <c r="B397" s="41">
        <v>45474</v>
      </c>
    </row>
    <row r="399" spans="2:39" x14ac:dyDescent="0.3">
      <c r="B399" s="34" t="s">
        <v>3</v>
      </c>
      <c r="C399" s="4"/>
      <c r="D399" s="4"/>
      <c r="E399" s="35">
        <v>45474</v>
      </c>
      <c r="F399" s="35">
        <f>+E399+1</f>
        <v>45475</v>
      </c>
      <c r="G399" s="35">
        <f t="shared" ref="G399:AI399" si="39">+F399+1</f>
        <v>45476</v>
      </c>
      <c r="H399" s="35">
        <f t="shared" si="39"/>
        <v>45477</v>
      </c>
      <c r="I399" s="35">
        <f t="shared" si="39"/>
        <v>45478</v>
      </c>
      <c r="J399" s="35">
        <f t="shared" si="39"/>
        <v>45479</v>
      </c>
      <c r="K399" s="35">
        <f t="shared" si="39"/>
        <v>45480</v>
      </c>
      <c r="L399" s="35">
        <f t="shared" si="39"/>
        <v>45481</v>
      </c>
      <c r="M399" s="35">
        <f t="shared" si="39"/>
        <v>45482</v>
      </c>
      <c r="N399" s="35">
        <f t="shared" si="39"/>
        <v>45483</v>
      </c>
      <c r="O399" s="35">
        <f t="shared" si="39"/>
        <v>45484</v>
      </c>
      <c r="P399" s="35">
        <f t="shared" si="39"/>
        <v>45485</v>
      </c>
      <c r="Q399" s="35">
        <f t="shared" si="39"/>
        <v>45486</v>
      </c>
      <c r="R399" s="35">
        <f t="shared" si="39"/>
        <v>45487</v>
      </c>
      <c r="S399" s="35">
        <f t="shared" si="39"/>
        <v>45488</v>
      </c>
      <c r="T399" s="35">
        <f t="shared" si="39"/>
        <v>45489</v>
      </c>
      <c r="U399" s="35">
        <f t="shared" si="39"/>
        <v>45490</v>
      </c>
      <c r="V399" s="35">
        <f t="shared" si="39"/>
        <v>45491</v>
      </c>
      <c r="W399" s="35">
        <f t="shared" si="39"/>
        <v>45492</v>
      </c>
      <c r="X399" s="35">
        <f t="shared" si="39"/>
        <v>45493</v>
      </c>
      <c r="Y399" s="35">
        <f t="shared" si="39"/>
        <v>45494</v>
      </c>
      <c r="Z399" s="35">
        <f t="shared" si="39"/>
        <v>45495</v>
      </c>
      <c r="AA399" s="35">
        <f t="shared" si="39"/>
        <v>45496</v>
      </c>
      <c r="AB399" s="35">
        <f t="shared" si="39"/>
        <v>45497</v>
      </c>
      <c r="AC399" s="35">
        <f t="shared" si="39"/>
        <v>45498</v>
      </c>
      <c r="AD399" s="35">
        <f t="shared" si="39"/>
        <v>45499</v>
      </c>
      <c r="AE399" s="35">
        <f t="shared" si="39"/>
        <v>45500</v>
      </c>
      <c r="AF399" s="35">
        <f t="shared" si="39"/>
        <v>45501</v>
      </c>
      <c r="AG399" s="35">
        <f t="shared" si="39"/>
        <v>45502</v>
      </c>
      <c r="AH399" s="35">
        <f t="shared" si="39"/>
        <v>45503</v>
      </c>
      <c r="AI399" s="35">
        <f t="shared" si="39"/>
        <v>45504</v>
      </c>
      <c r="AJ399" s="67" t="s">
        <v>2</v>
      </c>
      <c r="AK399" s="68"/>
      <c r="AL399" s="68"/>
    </row>
    <row r="400" spans="2:39" x14ac:dyDescent="0.3">
      <c r="B400" s="66" t="s">
        <v>2</v>
      </c>
      <c r="C400" s="66"/>
      <c r="D400" s="6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69">
        <f>SUM(AJ401:AK457)</f>
        <v>0</v>
      </c>
      <c r="AK400" s="70"/>
      <c r="AL400" s="70"/>
    </row>
    <row r="401" spans="2:38" x14ac:dyDescent="0.3">
      <c r="B401" s="50" t="s">
        <v>37</v>
      </c>
      <c r="C401" s="50"/>
      <c r="D401" s="50"/>
      <c r="E401" s="43"/>
      <c r="F401" s="42"/>
      <c r="G401" s="43"/>
      <c r="H401" s="42"/>
      <c r="I401" s="43"/>
      <c r="J401" s="42"/>
      <c r="K401" s="43"/>
      <c r="L401" s="42"/>
      <c r="M401" s="43"/>
      <c r="N401" s="42"/>
      <c r="O401" s="43"/>
      <c r="P401" s="42"/>
      <c r="Q401" s="43"/>
      <c r="R401" s="42"/>
      <c r="S401" s="43"/>
      <c r="T401" s="42"/>
      <c r="U401" s="43"/>
      <c r="V401" s="42"/>
      <c r="W401" s="43"/>
      <c r="X401" s="42"/>
      <c r="Y401" s="43"/>
      <c r="Z401" s="42"/>
      <c r="AA401" s="43"/>
      <c r="AB401" s="42"/>
      <c r="AC401" s="43"/>
      <c r="AD401" s="42"/>
      <c r="AE401" s="43"/>
      <c r="AF401" s="42"/>
      <c r="AG401" s="43"/>
      <c r="AH401" s="42"/>
      <c r="AI401" s="44"/>
      <c r="AJ401" s="58">
        <f>SUM(E401:AI401)</f>
        <v>0</v>
      </c>
      <c r="AK401" s="58"/>
      <c r="AL401" s="58"/>
    </row>
    <row r="402" spans="2:38" x14ac:dyDescent="0.3">
      <c r="B402" s="50" t="s">
        <v>38</v>
      </c>
      <c r="C402" s="50"/>
      <c r="D402" s="50"/>
      <c r="E402" s="43"/>
      <c r="F402" s="42"/>
      <c r="G402" s="43"/>
      <c r="H402" s="42"/>
      <c r="I402" s="43"/>
      <c r="J402" s="42"/>
      <c r="K402" s="43"/>
      <c r="L402" s="42"/>
      <c r="M402" s="43"/>
      <c r="N402" s="42"/>
      <c r="O402" s="43"/>
      <c r="P402" s="42"/>
      <c r="Q402" s="43"/>
      <c r="R402" s="42"/>
      <c r="S402" s="43"/>
      <c r="T402" s="42"/>
      <c r="U402" s="43"/>
      <c r="V402" s="42"/>
      <c r="W402" s="43"/>
      <c r="X402" s="42"/>
      <c r="Y402" s="43"/>
      <c r="Z402" s="42"/>
      <c r="AA402" s="43"/>
      <c r="AB402" s="42"/>
      <c r="AC402" s="43"/>
      <c r="AD402" s="42"/>
      <c r="AE402" s="43"/>
      <c r="AF402" s="42"/>
      <c r="AG402" s="43"/>
      <c r="AH402" s="42"/>
      <c r="AI402" s="44"/>
      <c r="AJ402" s="58">
        <f t="shared" ref="AJ402:AJ413" si="40">SUM(E402:AI402)</f>
        <v>0</v>
      </c>
      <c r="AK402" s="58"/>
      <c r="AL402" s="58"/>
    </row>
    <row r="403" spans="2:38" x14ac:dyDescent="0.3">
      <c r="B403" s="50" t="s">
        <v>39</v>
      </c>
      <c r="C403" s="50"/>
      <c r="D403" s="50"/>
      <c r="E403" s="43"/>
      <c r="F403" s="42"/>
      <c r="G403" s="43"/>
      <c r="H403" s="42"/>
      <c r="I403" s="43"/>
      <c r="J403" s="42"/>
      <c r="K403" s="43"/>
      <c r="L403" s="42"/>
      <c r="M403" s="43"/>
      <c r="N403" s="42"/>
      <c r="O403" s="43"/>
      <c r="P403" s="42"/>
      <c r="Q403" s="43"/>
      <c r="R403" s="42"/>
      <c r="S403" s="43"/>
      <c r="T403" s="42"/>
      <c r="U403" s="43"/>
      <c r="V403" s="42"/>
      <c r="W403" s="43"/>
      <c r="X403" s="42"/>
      <c r="Y403" s="43"/>
      <c r="Z403" s="42"/>
      <c r="AA403" s="43"/>
      <c r="AB403" s="42"/>
      <c r="AC403" s="43"/>
      <c r="AD403" s="42"/>
      <c r="AE403" s="43"/>
      <c r="AF403" s="42"/>
      <c r="AG403" s="43"/>
      <c r="AH403" s="42"/>
      <c r="AI403" s="44"/>
      <c r="AJ403" s="58">
        <f t="shared" si="40"/>
        <v>0</v>
      </c>
      <c r="AK403" s="58"/>
      <c r="AL403" s="58"/>
    </row>
    <row r="404" spans="2:38" x14ac:dyDescent="0.3">
      <c r="B404" s="50" t="s">
        <v>40</v>
      </c>
      <c r="C404" s="50"/>
      <c r="D404" s="50"/>
      <c r="E404" s="43"/>
      <c r="F404" s="42"/>
      <c r="G404" s="43"/>
      <c r="H404" s="42"/>
      <c r="I404" s="43"/>
      <c r="J404" s="42"/>
      <c r="K404" s="43"/>
      <c r="L404" s="42"/>
      <c r="M404" s="43"/>
      <c r="N404" s="42"/>
      <c r="O404" s="43"/>
      <c r="P404" s="42"/>
      <c r="Q404" s="43"/>
      <c r="R404" s="42"/>
      <c r="S404" s="43"/>
      <c r="T404" s="42"/>
      <c r="U404" s="43"/>
      <c r="V404" s="42"/>
      <c r="W404" s="43"/>
      <c r="X404" s="42"/>
      <c r="Y404" s="43"/>
      <c r="Z404" s="42"/>
      <c r="AA404" s="43"/>
      <c r="AB404" s="42"/>
      <c r="AC404" s="43"/>
      <c r="AD404" s="42"/>
      <c r="AE404" s="43"/>
      <c r="AF404" s="42"/>
      <c r="AG404" s="43"/>
      <c r="AH404" s="42"/>
      <c r="AI404" s="44"/>
      <c r="AJ404" s="58">
        <f t="shared" si="40"/>
        <v>0</v>
      </c>
      <c r="AK404" s="58"/>
      <c r="AL404" s="58"/>
    </row>
    <row r="405" spans="2:38" x14ac:dyDescent="0.3">
      <c r="B405" s="50" t="s">
        <v>41</v>
      </c>
      <c r="C405" s="50"/>
      <c r="D405" s="50"/>
      <c r="E405" s="43"/>
      <c r="F405" s="42"/>
      <c r="G405" s="43"/>
      <c r="H405" s="42"/>
      <c r="I405" s="43"/>
      <c r="J405" s="42"/>
      <c r="K405" s="43"/>
      <c r="L405" s="42"/>
      <c r="M405" s="43"/>
      <c r="N405" s="42"/>
      <c r="O405" s="43"/>
      <c r="P405" s="42"/>
      <c r="Q405" s="43"/>
      <c r="R405" s="42"/>
      <c r="S405" s="43"/>
      <c r="T405" s="42"/>
      <c r="U405" s="43"/>
      <c r="V405" s="42"/>
      <c r="W405" s="43"/>
      <c r="X405" s="42"/>
      <c r="Y405" s="43"/>
      <c r="Z405" s="42"/>
      <c r="AA405" s="43"/>
      <c r="AB405" s="42"/>
      <c r="AC405" s="43"/>
      <c r="AD405" s="42"/>
      <c r="AE405" s="43"/>
      <c r="AF405" s="42"/>
      <c r="AG405" s="43"/>
      <c r="AH405" s="42"/>
      <c r="AI405" s="44"/>
      <c r="AJ405" s="58">
        <f t="shared" si="40"/>
        <v>0</v>
      </c>
      <c r="AK405" s="58"/>
      <c r="AL405" s="58"/>
    </row>
    <row r="406" spans="2:38" x14ac:dyDescent="0.3">
      <c r="B406" s="50" t="s">
        <v>42</v>
      </c>
      <c r="C406" s="50"/>
      <c r="D406" s="50"/>
      <c r="E406" s="43"/>
      <c r="F406" s="42"/>
      <c r="G406" s="43"/>
      <c r="H406" s="42"/>
      <c r="I406" s="43"/>
      <c r="J406" s="42"/>
      <c r="K406" s="43"/>
      <c r="L406" s="42"/>
      <c r="M406" s="43"/>
      <c r="N406" s="42"/>
      <c r="O406" s="43"/>
      <c r="P406" s="42"/>
      <c r="Q406" s="43"/>
      <c r="R406" s="42"/>
      <c r="S406" s="43"/>
      <c r="T406" s="42"/>
      <c r="U406" s="43"/>
      <c r="V406" s="42"/>
      <c r="W406" s="43"/>
      <c r="X406" s="42"/>
      <c r="Y406" s="43"/>
      <c r="Z406" s="42"/>
      <c r="AA406" s="43"/>
      <c r="AB406" s="42"/>
      <c r="AC406" s="43"/>
      <c r="AD406" s="42"/>
      <c r="AE406" s="43"/>
      <c r="AF406" s="42"/>
      <c r="AG406" s="43"/>
      <c r="AH406" s="42"/>
      <c r="AI406" s="44"/>
      <c r="AJ406" s="58">
        <f t="shared" si="40"/>
        <v>0</v>
      </c>
      <c r="AK406" s="58"/>
      <c r="AL406" s="58"/>
    </row>
    <row r="407" spans="2:38" x14ac:dyDescent="0.3">
      <c r="B407" s="50" t="s">
        <v>43</v>
      </c>
      <c r="C407" s="50"/>
      <c r="D407" s="50"/>
      <c r="E407" s="43"/>
      <c r="F407" s="42"/>
      <c r="G407" s="43"/>
      <c r="H407" s="42"/>
      <c r="I407" s="43"/>
      <c r="J407" s="42"/>
      <c r="K407" s="43"/>
      <c r="L407" s="42"/>
      <c r="M407" s="43"/>
      <c r="N407" s="42"/>
      <c r="O407" s="43"/>
      <c r="P407" s="42"/>
      <c r="Q407" s="43"/>
      <c r="R407" s="42"/>
      <c r="S407" s="43"/>
      <c r="T407" s="42"/>
      <c r="U407" s="43"/>
      <c r="V407" s="42"/>
      <c r="W407" s="43"/>
      <c r="X407" s="42"/>
      <c r="Y407" s="43"/>
      <c r="Z407" s="42"/>
      <c r="AA407" s="43"/>
      <c r="AB407" s="42"/>
      <c r="AC407" s="43"/>
      <c r="AD407" s="42"/>
      <c r="AE407" s="43"/>
      <c r="AF407" s="42"/>
      <c r="AG407" s="43"/>
      <c r="AH407" s="42"/>
      <c r="AI407" s="44"/>
      <c r="AJ407" s="58">
        <f t="shared" si="40"/>
        <v>0</v>
      </c>
      <c r="AK407" s="58"/>
      <c r="AL407" s="58"/>
    </row>
    <row r="408" spans="2:38" x14ac:dyDescent="0.3">
      <c r="B408" s="50" t="s">
        <v>44</v>
      </c>
      <c r="C408" s="50"/>
      <c r="D408" s="50"/>
      <c r="E408" s="43"/>
      <c r="F408" s="42"/>
      <c r="G408" s="43"/>
      <c r="H408" s="42"/>
      <c r="I408" s="43"/>
      <c r="J408" s="42"/>
      <c r="K408" s="43"/>
      <c r="L408" s="42"/>
      <c r="M408" s="43"/>
      <c r="N408" s="42"/>
      <c r="O408" s="43"/>
      <c r="P408" s="42"/>
      <c r="Q408" s="43"/>
      <c r="R408" s="42"/>
      <c r="S408" s="43"/>
      <c r="T408" s="42"/>
      <c r="U408" s="43"/>
      <c r="V408" s="42"/>
      <c r="W408" s="43"/>
      <c r="X408" s="42"/>
      <c r="Y408" s="43"/>
      <c r="Z408" s="42"/>
      <c r="AA408" s="43"/>
      <c r="AB408" s="42"/>
      <c r="AC408" s="43"/>
      <c r="AD408" s="42"/>
      <c r="AE408" s="43"/>
      <c r="AF408" s="42"/>
      <c r="AG408" s="43"/>
      <c r="AH408" s="42"/>
      <c r="AI408" s="44"/>
      <c r="AJ408" s="58">
        <f t="shared" si="40"/>
        <v>0</v>
      </c>
      <c r="AK408" s="58"/>
      <c r="AL408" s="58"/>
    </row>
    <row r="409" spans="2:38" x14ac:dyDescent="0.3">
      <c r="B409" s="50" t="s">
        <v>45</v>
      </c>
      <c r="C409" s="50"/>
      <c r="D409" s="50"/>
      <c r="E409" s="43"/>
      <c r="F409" s="42"/>
      <c r="G409" s="43"/>
      <c r="H409" s="42"/>
      <c r="I409" s="43"/>
      <c r="J409" s="42"/>
      <c r="K409" s="43"/>
      <c r="L409" s="42"/>
      <c r="M409" s="43"/>
      <c r="N409" s="42"/>
      <c r="O409" s="43"/>
      <c r="P409" s="42"/>
      <c r="Q409" s="43"/>
      <c r="R409" s="42"/>
      <c r="S409" s="43"/>
      <c r="T409" s="42"/>
      <c r="U409" s="43"/>
      <c r="V409" s="42"/>
      <c r="W409" s="43"/>
      <c r="X409" s="42"/>
      <c r="Y409" s="43"/>
      <c r="Z409" s="42"/>
      <c r="AA409" s="43"/>
      <c r="AB409" s="42"/>
      <c r="AC409" s="43"/>
      <c r="AD409" s="42"/>
      <c r="AE409" s="43"/>
      <c r="AF409" s="42"/>
      <c r="AG409" s="43"/>
      <c r="AH409" s="42"/>
      <c r="AI409" s="44"/>
      <c r="AJ409" s="58">
        <f t="shared" si="40"/>
        <v>0</v>
      </c>
      <c r="AK409" s="58"/>
      <c r="AL409" s="58"/>
    </row>
    <row r="410" spans="2:38" x14ac:dyDescent="0.3">
      <c r="B410" s="50" t="s">
        <v>46</v>
      </c>
      <c r="C410" s="50"/>
      <c r="D410" s="50"/>
      <c r="E410" s="43"/>
      <c r="F410" s="42"/>
      <c r="G410" s="43"/>
      <c r="H410" s="42"/>
      <c r="I410" s="43"/>
      <c r="J410" s="42"/>
      <c r="K410" s="43"/>
      <c r="L410" s="42"/>
      <c r="M410" s="43"/>
      <c r="N410" s="42"/>
      <c r="O410" s="43"/>
      <c r="P410" s="42"/>
      <c r="Q410" s="43"/>
      <c r="R410" s="42"/>
      <c r="S410" s="43"/>
      <c r="T410" s="42"/>
      <c r="U410" s="43"/>
      <c r="V410" s="42"/>
      <c r="W410" s="43"/>
      <c r="X410" s="42"/>
      <c r="Y410" s="43"/>
      <c r="Z410" s="42"/>
      <c r="AA410" s="43"/>
      <c r="AB410" s="42"/>
      <c r="AC410" s="43"/>
      <c r="AD410" s="42"/>
      <c r="AE410" s="43"/>
      <c r="AF410" s="42"/>
      <c r="AG410" s="43"/>
      <c r="AH410" s="42"/>
      <c r="AI410" s="44"/>
      <c r="AJ410" s="58">
        <f t="shared" si="40"/>
        <v>0</v>
      </c>
      <c r="AK410" s="58"/>
      <c r="AL410" s="58"/>
    </row>
    <row r="411" spans="2:38" x14ac:dyDescent="0.3">
      <c r="B411" s="50" t="s">
        <v>47</v>
      </c>
      <c r="C411" s="50"/>
      <c r="D411" s="50"/>
      <c r="E411" s="43"/>
      <c r="F411" s="42"/>
      <c r="G411" s="43"/>
      <c r="H411" s="42"/>
      <c r="I411" s="43"/>
      <c r="J411" s="42"/>
      <c r="K411" s="43"/>
      <c r="L411" s="42"/>
      <c r="M411" s="43"/>
      <c r="N411" s="42"/>
      <c r="O411" s="43"/>
      <c r="P411" s="42"/>
      <c r="Q411" s="43"/>
      <c r="R411" s="42"/>
      <c r="S411" s="43"/>
      <c r="T411" s="42"/>
      <c r="U411" s="43"/>
      <c r="V411" s="42"/>
      <c r="W411" s="43"/>
      <c r="X411" s="42"/>
      <c r="Y411" s="43"/>
      <c r="Z411" s="42"/>
      <c r="AA411" s="43"/>
      <c r="AB411" s="42"/>
      <c r="AC411" s="43"/>
      <c r="AD411" s="42"/>
      <c r="AE411" s="43"/>
      <c r="AF411" s="42"/>
      <c r="AG411" s="43"/>
      <c r="AH411" s="42"/>
      <c r="AI411" s="44"/>
      <c r="AJ411" s="58">
        <f t="shared" si="40"/>
        <v>0</v>
      </c>
      <c r="AK411" s="58"/>
      <c r="AL411" s="58"/>
    </row>
    <row r="412" spans="2:38" x14ac:dyDescent="0.3">
      <c r="B412" s="50" t="s">
        <v>48</v>
      </c>
      <c r="C412" s="50"/>
      <c r="D412" s="50"/>
      <c r="E412" s="43"/>
      <c r="F412" s="42"/>
      <c r="G412" s="43"/>
      <c r="H412" s="42"/>
      <c r="I412" s="43"/>
      <c r="J412" s="42"/>
      <c r="K412" s="43"/>
      <c r="L412" s="42"/>
      <c r="M412" s="43"/>
      <c r="N412" s="42"/>
      <c r="O412" s="43"/>
      <c r="P412" s="42"/>
      <c r="Q412" s="43"/>
      <c r="R412" s="42"/>
      <c r="S412" s="43"/>
      <c r="T412" s="42"/>
      <c r="U412" s="43"/>
      <c r="V412" s="42"/>
      <c r="W412" s="43"/>
      <c r="X412" s="42"/>
      <c r="Y412" s="43"/>
      <c r="Z412" s="42"/>
      <c r="AA412" s="43"/>
      <c r="AB412" s="42"/>
      <c r="AC412" s="43"/>
      <c r="AD412" s="42"/>
      <c r="AE412" s="43"/>
      <c r="AF412" s="42"/>
      <c r="AG412" s="43"/>
      <c r="AH412" s="42"/>
      <c r="AI412" s="44"/>
      <c r="AJ412" s="58">
        <f t="shared" si="40"/>
        <v>0</v>
      </c>
      <c r="AK412" s="58"/>
      <c r="AL412" s="58"/>
    </row>
    <row r="413" spans="2:38" x14ac:dyDescent="0.3">
      <c r="B413" s="50" t="s">
        <v>49</v>
      </c>
      <c r="C413" s="50"/>
      <c r="D413" s="50"/>
      <c r="E413" s="43"/>
      <c r="F413" s="42"/>
      <c r="G413" s="43"/>
      <c r="H413" s="42"/>
      <c r="I413" s="43"/>
      <c r="J413" s="42"/>
      <c r="K413" s="43"/>
      <c r="L413" s="42"/>
      <c r="M413" s="43"/>
      <c r="N413" s="42"/>
      <c r="O413" s="43"/>
      <c r="P413" s="42"/>
      <c r="Q413" s="43"/>
      <c r="R413" s="42"/>
      <c r="S413" s="43"/>
      <c r="T413" s="42"/>
      <c r="U413" s="43"/>
      <c r="V413" s="42"/>
      <c r="W413" s="43"/>
      <c r="X413" s="42"/>
      <c r="Y413" s="43"/>
      <c r="Z413" s="42"/>
      <c r="AA413" s="43"/>
      <c r="AB413" s="42"/>
      <c r="AC413" s="43"/>
      <c r="AD413" s="42"/>
      <c r="AE413" s="43"/>
      <c r="AF413" s="42"/>
      <c r="AG413" s="43"/>
      <c r="AH413" s="42"/>
      <c r="AI413" s="44"/>
      <c r="AJ413" s="58">
        <f t="shared" si="40"/>
        <v>0</v>
      </c>
      <c r="AK413" s="58"/>
      <c r="AL413" s="58"/>
    </row>
    <row r="414" spans="2:38" x14ac:dyDescent="0.3">
      <c r="B414" s="50" t="s">
        <v>50</v>
      </c>
      <c r="C414" s="50"/>
      <c r="D414" s="50"/>
      <c r="E414" s="43"/>
      <c r="F414" s="42"/>
      <c r="G414" s="43"/>
      <c r="H414" s="42"/>
      <c r="I414" s="43"/>
      <c r="J414" s="42"/>
      <c r="K414" s="43"/>
      <c r="L414" s="42"/>
      <c r="M414" s="43"/>
      <c r="N414" s="42"/>
      <c r="O414" s="43"/>
      <c r="P414" s="42"/>
      <c r="Q414" s="43"/>
      <c r="R414" s="42"/>
      <c r="S414" s="43"/>
      <c r="T414" s="42"/>
      <c r="U414" s="43"/>
      <c r="V414" s="42"/>
      <c r="W414" s="43"/>
      <c r="X414" s="42"/>
      <c r="Y414" s="43"/>
      <c r="Z414" s="42"/>
      <c r="AA414" s="43"/>
      <c r="AB414" s="42"/>
      <c r="AC414" s="43"/>
      <c r="AD414" s="42"/>
      <c r="AE414" s="43"/>
      <c r="AF414" s="42"/>
      <c r="AG414" s="43"/>
      <c r="AH414" s="42"/>
      <c r="AI414" s="44"/>
      <c r="AJ414" s="58">
        <f>SUM(E414:AI414)</f>
        <v>0</v>
      </c>
      <c r="AK414" s="58"/>
      <c r="AL414" s="58"/>
    </row>
    <row r="415" spans="2:38" x14ac:dyDescent="0.3">
      <c r="B415" s="50" t="s">
        <v>106</v>
      </c>
      <c r="C415" s="50"/>
      <c r="D415" s="50"/>
      <c r="E415" s="43"/>
      <c r="F415" s="42"/>
      <c r="G415" s="43"/>
      <c r="H415" s="42"/>
      <c r="I415" s="43"/>
      <c r="J415" s="42"/>
      <c r="K415" s="43"/>
      <c r="L415" s="42"/>
      <c r="M415" s="43"/>
      <c r="N415" s="42"/>
      <c r="O415" s="43"/>
      <c r="P415" s="42"/>
      <c r="Q415" s="43"/>
      <c r="R415" s="42"/>
      <c r="S415" s="43"/>
      <c r="T415" s="42"/>
      <c r="U415" s="43"/>
      <c r="V415" s="42"/>
      <c r="W415" s="43"/>
      <c r="X415" s="42"/>
      <c r="Y415" s="43"/>
      <c r="Z415" s="42"/>
      <c r="AA415" s="43"/>
      <c r="AB415" s="42"/>
      <c r="AC415" s="43"/>
      <c r="AD415" s="42"/>
      <c r="AE415" s="43"/>
      <c r="AF415" s="42"/>
      <c r="AG415" s="43"/>
      <c r="AH415" s="42"/>
      <c r="AI415" s="44"/>
      <c r="AJ415" s="58">
        <f t="shared" ref="AJ415:AJ417" si="41">SUM(E415:AI415)</f>
        <v>0</v>
      </c>
      <c r="AK415" s="58"/>
      <c r="AL415" s="58"/>
    </row>
    <row r="416" spans="2:38" x14ac:dyDescent="0.3">
      <c r="B416" s="50" t="s">
        <v>51</v>
      </c>
      <c r="C416" s="50"/>
      <c r="D416" s="50"/>
      <c r="E416" s="43"/>
      <c r="F416" s="42"/>
      <c r="G416" s="43"/>
      <c r="H416" s="42"/>
      <c r="I416" s="43"/>
      <c r="J416" s="42"/>
      <c r="K416" s="43"/>
      <c r="L416" s="42"/>
      <c r="M416" s="43"/>
      <c r="N416" s="42"/>
      <c r="O416" s="43"/>
      <c r="P416" s="42"/>
      <c r="Q416" s="43"/>
      <c r="R416" s="42"/>
      <c r="S416" s="43"/>
      <c r="T416" s="42"/>
      <c r="U416" s="43"/>
      <c r="V416" s="42"/>
      <c r="W416" s="43"/>
      <c r="X416" s="42"/>
      <c r="Y416" s="43"/>
      <c r="Z416" s="42"/>
      <c r="AA416" s="43"/>
      <c r="AB416" s="42"/>
      <c r="AC416" s="43"/>
      <c r="AD416" s="42"/>
      <c r="AE416" s="43"/>
      <c r="AF416" s="42"/>
      <c r="AG416" s="43"/>
      <c r="AH416" s="42"/>
      <c r="AI416" s="44"/>
      <c r="AJ416" s="58">
        <f t="shared" si="41"/>
        <v>0</v>
      </c>
      <c r="AK416" s="58"/>
      <c r="AL416" s="58"/>
    </row>
    <row r="417" spans="2:38" x14ac:dyDescent="0.3">
      <c r="B417" s="50" t="s">
        <v>52</v>
      </c>
      <c r="C417" s="50"/>
      <c r="D417" s="50"/>
      <c r="E417" s="43"/>
      <c r="F417" s="42"/>
      <c r="G417" s="43"/>
      <c r="H417" s="42"/>
      <c r="I417" s="43"/>
      <c r="J417" s="42"/>
      <c r="K417" s="43"/>
      <c r="L417" s="42"/>
      <c r="M417" s="43"/>
      <c r="N417" s="42"/>
      <c r="O417" s="43"/>
      <c r="P417" s="42"/>
      <c r="Q417" s="43"/>
      <c r="R417" s="42"/>
      <c r="S417" s="43"/>
      <c r="T417" s="42"/>
      <c r="U417" s="43"/>
      <c r="V417" s="42"/>
      <c r="W417" s="43"/>
      <c r="X417" s="42"/>
      <c r="Y417" s="43"/>
      <c r="Z417" s="42"/>
      <c r="AA417" s="43"/>
      <c r="AB417" s="42"/>
      <c r="AC417" s="43"/>
      <c r="AD417" s="42"/>
      <c r="AE417" s="43"/>
      <c r="AF417" s="42"/>
      <c r="AG417" s="43"/>
      <c r="AH417" s="42"/>
      <c r="AI417" s="44"/>
      <c r="AJ417" s="58">
        <f t="shared" si="41"/>
        <v>0</v>
      </c>
      <c r="AK417" s="58"/>
      <c r="AL417" s="58"/>
    </row>
    <row r="418" spans="2:38" x14ac:dyDescent="0.3">
      <c r="B418" s="50" t="s">
        <v>53</v>
      </c>
      <c r="C418" s="50"/>
      <c r="D418" s="50"/>
      <c r="E418" s="43"/>
      <c r="F418" s="42"/>
      <c r="G418" s="43"/>
      <c r="H418" s="42"/>
      <c r="I418" s="43"/>
      <c r="J418" s="42"/>
      <c r="K418" s="43"/>
      <c r="L418" s="42"/>
      <c r="M418" s="43"/>
      <c r="N418" s="42"/>
      <c r="O418" s="43"/>
      <c r="P418" s="42"/>
      <c r="Q418" s="43"/>
      <c r="R418" s="42"/>
      <c r="S418" s="43"/>
      <c r="T418" s="42"/>
      <c r="U418" s="43"/>
      <c r="V418" s="42"/>
      <c r="W418" s="43"/>
      <c r="X418" s="42"/>
      <c r="Y418" s="43"/>
      <c r="Z418" s="42"/>
      <c r="AA418" s="43"/>
      <c r="AB418" s="42"/>
      <c r="AC418" s="43"/>
      <c r="AD418" s="42"/>
      <c r="AE418" s="43"/>
      <c r="AF418" s="42"/>
      <c r="AG418" s="43"/>
      <c r="AH418" s="42"/>
      <c r="AI418" s="44"/>
      <c r="AJ418" s="58">
        <f>SUM(E418:AI418)</f>
        <v>0</v>
      </c>
      <c r="AK418" s="58"/>
      <c r="AL418" s="58"/>
    </row>
    <row r="419" spans="2:38" x14ac:dyDescent="0.3">
      <c r="B419" s="50" t="s">
        <v>54</v>
      </c>
      <c r="C419" s="50"/>
      <c r="D419" s="50"/>
      <c r="E419" s="43"/>
      <c r="F419" s="42"/>
      <c r="G419" s="43"/>
      <c r="H419" s="42"/>
      <c r="I419" s="43"/>
      <c r="J419" s="42"/>
      <c r="K419" s="43"/>
      <c r="L419" s="42"/>
      <c r="M419" s="43"/>
      <c r="N419" s="42"/>
      <c r="O419" s="43"/>
      <c r="P419" s="42"/>
      <c r="Q419" s="43"/>
      <c r="R419" s="42"/>
      <c r="S419" s="43"/>
      <c r="T419" s="42"/>
      <c r="U419" s="43"/>
      <c r="V419" s="42"/>
      <c r="W419" s="43"/>
      <c r="X419" s="42"/>
      <c r="Y419" s="43"/>
      <c r="Z419" s="42"/>
      <c r="AA419" s="43"/>
      <c r="AB419" s="42"/>
      <c r="AC419" s="43"/>
      <c r="AD419" s="42"/>
      <c r="AE419" s="43"/>
      <c r="AF419" s="42"/>
      <c r="AG419" s="43"/>
      <c r="AH419" s="42"/>
      <c r="AI419" s="44"/>
      <c r="AJ419" s="58">
        <f t="shared" ref="AJ419:AJ446" si="42">SUM(E419:AI419)</f>
        <v>0</v>
      </c>
      <c r="AK419" s="58"/>
      <c r="AL419" s="58"/>
    </row>
    <row r="420" spans="2:38" x14ac:dyDescent="0.3">
      <c r="B420" s="50" t="s">
        <v>55</v>
      </c>
      <c r="C420" s="50"/>
      <c r="D420" s="50"/>
      <c r="E420" s="43"/>
      <c r="F420" s="42"/>
      <c r="G420" s="43"/>
      <c r="H420" s="42"/>
      <c r="I420" s="43"/>
      <c r="J420" s="42"/>
      <c r="K420" s="43"/>
      <c r="L420" s="42"/>
      <c r="M420" s="43"/>
      <c r="N420" s="42"/>
      <c r="O420" s="43"/>
      <c r="P420" s="42"/>
      <c r="Q420" s="43"/>
      <c r="R420" s="42"/>
      <c r="S420" s="43"/>
      <c r="T420" s="42"/>
      <c r="U420" s="43"/>
      <c r="V420" s="42"/>
      <c r="W420" s="43"/>
      <c r="X420" s="42"/>
      <c r="Y420" s="43"/>
      <c r="Z420" s="42"/>
      <c r="AA420" s="43"/>
      <c r="AB420" s="42"/>
      <c r="AC420" s="43"/>
      <c r="AD420" s="42"/>
      <c r="AE420" s="43"/>
      <c r="AF420" s="42"/>
      <c r="AG420" s="43"/>
      <c r="AH420" s="42"/>
      <c r="AI420" s="44"/>
      <c r="AJ420" s="58">
        <f t="shared" si="42"/>
        <v>0</v>
      </c>
      <c r="AK420" s="58"/>
      <c r="AL420" s="58"/>
    </row>
    <row r="421" spans="2:38" x14ac:dyDescent="0.3">
      <c r="B421" s="50" t="s">
        <v>56</v>
      </c>
      <c r="C421" s="50"/>
      <c r="D421" s="50"/>
      <c r="E421" s="43"/>
      <c r="F421" s="42"/>
      <c r="G421" s="43"/>
      <c r="H421" s="42"/>
      <c r="I421" s="43"/>
      <c r="J421" s="42"/>
      <c r="K421" s="43"/>
      <c r="L421" s="42"/>
      <c r="M421" s="43"/>
      <c r="N421" s="42"/>
      <c r="O421" s="43"/>
      <c r="P421" s="42"/>
      <c r="Q421" s="43"/>
      <c r="R421" s="42"/>
      <c r="S421" s="43"/>
      <c r="T421" s="42"/>
      <c r="U421" s="43"/>
      <c r="V421" s="42"/>
      <c r="W421" s="43"/>
      <c r="X421" s="42"/>
      <c r="Y421" s="43"/>
      <c r="Z421" s="42"/>
      <c r="AA421" s="43"/>
      <c r="AB421" s="42"/>
      <c r="AC421" s="43"/>
      <c r="AD421" s="42"/>
      <c r="AE421" s="43"/>
      <c r="AF421" s="42"/>
      <c r="AG421" s="43"/>
      <c r="AH421" s="42"/>
      <c r="AI421" s="44"/>
      <c r="AJ421" s="58">
        <f t="shared" si="42"/>
        <v>0</v>
      </c>
      <c r="AK421" s="58"/>
      <c r="AL421" s="58"/>
    </row>
    <row r="422" spans="2:38" x14ac:dyDescent="0.3">
      <c r="B422" s="50" t="s">
        <v>110</v>
      </c>
      <c r="C422" s="50"/>
      <c r="D422" s="50"/>
      <c r="E422" s="43"/>
      <c r="F422" s="42"/>
      <c r="G422" s="43"/>
      <c r="H422" s="42"/>
      <c r="I422" s="43"/>
      <c r="J422" s="42"/>
      <c r="K422" s="43"/>
      <c r="L422" s="42"/>
      <c r="M422" s="43"/>
      <c r="N422" s="42"/>
      <c r="O422" s="43"/>
      <c r="P422" s="42"/>
      <c r="Q422" s="43"/>
      <c r="R422" s="42"/>
      <c r="S422" s="43"/>
      <c r="T422" s="42"/>
      <c r="U422" s="43"/>
      <c r="V422" s="42"/>
      <c r="W422" s="43"/>
      <c r="X422" s="42"/>
      <c r="Y422" s="43"/>
      <c r="Z422" s="42"/>
      <c r="AA422" s="43"/>
      <c r="AB422" s="42"/>
      <c r="AC422" s="43"/>
      <c r="AD422" s="42"/>
      <c r="AE422" s="43"/>
      <c r="AF422" s="42"/>
      <c r="AG422" s="43"/>
      <c r="AH422" s="42"/>
      <c r="AI422" s="44"/>
      <c r="AJ422" s="58">
        <f t="shared" si="42"/>
        <v>0</v>
      </c>
      <c r="AK422" s="58"/>
      <c r="AL422" s="58"/>
    </row>
    <row r="423" spans="2:38" x14ac:dyDescent="0.3">
      <c r="B423" s="50" t="s">
        <v>57</v>
      </c>
      <c r="C423" s="50"/>
      <c r="D423" s="50"/>
      <c r="E423" s="43"/>
      <c r="F423" s="42"/>
      <c r="G423" s="43"/>
      <c r="H423" s="42"/>
      <c r="I423" s="43"/>
      <c r="J423" s="42"/>
      <c r="K423" s="43"/>
      <c r="L423" s="42"/>
      <c r="M423" s="43"/>
      <c r="N423" s="42"/>
      <c r="O423" s="43"/>
      <c r="P423" s="42"/>
      <c r="Q423" s="43"/>
      <c r="R423" s="42"/>
      <c r="S423" s="43"/>
      <c r="T423" s="42"/>
      <c r="U423" s="43"/>
      <c r="V423" s="42"/>
      <c r="W423" s="43"/>
      <c r="X423" s="42"/>
      <c r="Y423" s="43"/>
      <c r="Z423" s="42"/>
      <c r="AA423" s="43"/>
      <c r="AB423" s="42"/>
      <c r="AC423" s="43"/>
      <c r="AD423" s="42"/>
      <c r="AE423" s="43"/>
      <c r="AF423" s="42"/>
      <c r="AG423" s="43"/>
      <c r="AH423" s="42"/>
      <c r="AI423" s="44"/>
      <c r="AJ423" s="58">
        <f t="shared" si="42"/>
        <v>0</v>
      </c>
      <c r="AK423" s="58"/>
      <c r="AL423" s="58"/>
    </row>
    <row r="424" spans="2:38" x14ac:dyDescent="0.3">
      <c r="B424" s="50" t="s">
        <v>58</v>
      </c>
      <c r="C424" s="50"/>
      <c r="D424" s="50"/>
      <c r="E424" s="43"/>
      <c r="F424" s="42"/>
      <c r="G424" s="43"/>
      <c r="H424" s="42"/>
      <c r="I424" s="43"/>
      <c r="J424" s="42"/>
      <c r="K424" s="43"/>
      <c r="L424" s="42"/>
      <c r="M424" s="43"/>
      <c r="N424" s="42"/>
      <c r="O424" s="43"/>
      <c r="P424" s="42"/>
      <c r="Q424" s="43"/>
      <c r="R424" s="42"/>
      <c r="S424" s="43"/>
      <c r="T424" s="42"/>
      <c r="U424" s="43"/>
      <c r="V424" s="42"/>
      <c r="W424" s="43"/>
      <c r="X424" s="42"/>
      <c r="Y424" s="43"/>
      <c r="Z424" s="42"/>
      <c r="AA424" s="43"/>
      <c r="AB424" s="42"/>
      <c r="AC424" s="43"/>
      <c r="AD424" s="42"/>
      <c r="AE424" s="43"/>
      <c r="AF424" s="42"/>
      <c r="AG424" s="43"/>
      <c r="AH424" s="42"/>
      <c r="AI424" s="44"/>
      <c r="AJ424" s="58">
        <f t="shared" si="42"/>
        <v>0</v>
      </c>
      <c r="AK424" s="58"/>
      <c r="AL424" s="58"/>
    </row>
    <row r="425" spans="2:38" x14ac:dyDescent="0.3">
      <c r="B425" s="50" t="s">
        <v>111</v>
      </c>
      <c r="C425" s="50"/>
      <c r="D425" s="50"/>
      <c r="E425" s="43"/>
      <c r="F425" s="42"/>
      <c r="G425" s="43"/>
      <c r="H425" s="42"/>
      <c r="I425" s="43"/>
      <c r="J425" s="42"/>
      <c r="K425" s="43"/>
      <c r="L425" s="42"/>
      <c r="M425" s="43"/>
      <c r="N425" s="42"/>
      <c r="O425" s="43"/>
      <c r="P425" s="42"/>
      <c r="Q425" s="43"/>
      <c r="R425" s="42"/>
      <c r="S425" s="43"/>
      <c r="T425" s="42"/>
      <c r="U425" s="43"/>
      <c r="V425" s="42"/>
      <c r="W425" s="43"/>
      <c r="X425" s="42"/>
      <c r="Y425" s="43"/>
      <c r="Z425" s="42"/>
      <c r="AA425" s="43"/>
      <c r="AB425" s="42"/>
      <c r="AC425" s="43"/>
      <c r="AD425" s="42"/>
      <c r="AE425" s="43"/>
      <c r="AF425" s="42"/>
      <c r="AG425" s="43"/>
      <c r="AH425" s="42"/>
      <c r="AI425" s="44"/>
      <c r="AJ425" s="58">
        <f t="shared" si="42"/>
        <v>0</v>
      </c>
      <c r="AK425" s="58"/>
      <c r="AL425" s="58"/>
    </row>
    <row r="426" spans="2:38" x14ac:dyDescent="0.3">
      <c r="B426" s="50" t="s">
        <v>59</v>
      </c>
      <c r="C426" s="50"/>
      <c r="D426" s="50"/>
      <c r="E426" s="43"/>
      <c r="F426" s="42"/>
      <c r="G426" s="43"/>
      <c r="H426" s="42"/>
      <c r="I426" s="43"/>
      <c r="J426" s="42"/>
      <c r="K426" s="43"/>
      <c r="L426" s="42"/>
      <c r="M426" s="43"/>
      <c r="N426" s="42"/>
      <c r="O426" s="43"/>
      <c r="P426" s="42"/>
      <c r="Q426" s="43"/>
      <c r="R426" s="42"/>
      <c r="S426" s="43"/>
      <c r="T426" s="42"/>
      <c r="U426" s="43"/>
      <c r="V426" s="42"/>
      <c r="W426" s="43"/>
      <c r="X426" s="42"/>
      <c r="Y426" s="43"/>
      <c r="Z426" s="42"/>
      <c r="AA426" s="43"/>
      <c r="AB426" s="42"/>
      <c r="AC426" s="43"/>
      <c r="AD426" s="42"/>
      <c r="AE426" s="43"/>
      <c r="AF426" s="42"/>
      <c r="AG426" s="43"/>
      <c r="AH426" s="42"/>
      <c r="AI426" s="44"/>
      <c r="AJ426" s="58">
        <f t="shared" si="42"/>
        <v>0</v>
      </c>
      <c r="AK426" s="58"/>
      <c r="AL426" s="58"/>
    </row>
    <row r="427" spans="2:38" x14ac:dyDescent="0.3">
      <c r="B427" s="50" t="s">
        <v>60</v>
      </c>
      <c r="C427" s="50"/>
      <c r="D427" s="50"/>
      <c r="E427" s="43"/>
      <c r="F427" s="42"/>
      <c r="G427" s="43"/>
      <c r="H427" s="42"/>
      <c r="I427" s="43"/>
      <c r="J427" s="42"/>
      <c r="K427" s="43"/>
      <c r="L427" s="42"/>
      <c r="M427" s="43"/>
      <c r="N427" s="42"/>
      <c r="O427" s="43"/>
      <c r="P427" s="42"/>
      <c r="Q427" s="43"/>
      <c r="R427" s="42"/>
      <c r="S427" s="43"/>
      <c r="T427" s="42"/>
      <c r="U427" s="43"/>
      <c r="V427" s="42"/>
      <c r="W427" s="43"/>
      <c r="X427" s="42"/>
      <c r="Y427" s="43"/>
      <c r="Z427" s="42"/>
      <c r="AA427" s="43"/>
      <c r="AB427" s="42"/>
      <c r="AC427" s="43"/>
      <c r="AD427" s="42"/>
      <c r="AE427" s="43"/>
      <c r="AF427" s="42"/>
      <c r="AG427" s="43"/>
      <c r="AH427" s="42"/>
      <c r="AI427" s="44"/>
      <c r="AJ427" s="58">
        <f t="shared" si="42"/>
        <v>0</v>
      </c>
      <c r="AK427" s="58"/>
      <c r="AL427" s="58"/>
    </row>
    <row r="428" spans="2:38" x14ac:dyDescent="0.3">
      <c r="B428" s="50" t="s">
        <v>61</v>
      </c>
      <c r="C428" s="50"/>
      <c r="D428" s="50"/>
      <c r="E428" s="43"/>
      <c r="F428" s="42"/>
      <c r="G428" s="43"/>
      <c r="H428" s="42"/>
      <c r="I428" s="43"/>
      <c r="J428" s="42"/>
      <c r="K428" s="43"/>
      <c r="L428" s="42"/>
      <c r="M428" s="43"/>
      <c r="N428" s="42"/>
      <c r="O428" s="43"/>
      <c r="P428" s="42"/>
      <c r="Q428" s="43"/>
      <c r="R428" s="42"/>
      <c r="S428" s="43"/>
      <c r="T428" s="42"/>
      <c r="U428" s="43"/>
      <c r="V428" s="42"/>
      <c r="W428" s="43"/>
      <c r="X428" s="42"/>
      <c r="Y428" s="43"/>
      <c r="Z428" s="42"/>
      <c r="AA428" s="43"/>
      <c r="AB428" s="42"/>
      <c r="AC428" s="43"/>
      <c r="AD428" s="42"/>
      <c r="AE428" s="43"/>
      <c r="AF428" s="42"/>
      <c r="AG428" s="43"/>
      <c r="AH428" s="42"/>
      <c r="AI428" s="44"/>
      <c r="AJ428" s="58">
        <f t="shared" si="42"/>
        <v>0</v>
      </c>
      <c r="AK428" s="58"/>
      <c r="AL428" s="58"/>
    </row>
    <row r="429" spans="2:38" x14ac:dyDescent="0.3">
      <c r="B429" s="50" t="s">
        <v>62</v>
      </c>
      <c r="C429" s="50"/>
      <c r="D429" s="50"/>
      <c r="E429" s="43"/>
      <c r="F429" s="42"/>
      <c r="G429" s="43"/>
      <c r="H429" s="42"/>
      <c r="I429" s="43"/>
      <c r="J429" s="42"/>
      <c r="K429" s="43"/>
      <c r="L429" s="42"/>
      <c r="M429" s="43"/>
      <c r="N429" s="42"/>
      <c r="O429" s="43"/>
      <c r="P429" s="42"/>
      <c r="Q429" s="43"/>
      <c r="R429" s="42"/>
      <c r="S429" s="43"/>
      <c r="T429" s="42"/>
      <c r="U429" s="43"/>
      <c r="V429" s="42"/>
      <c r="W429" s="43"/>
      <c r="X429" s="42"/>
      <c r="Y429" s="43"/>
      <c r="Z429" s="42"/>
      <c r="AA429" s="43"/>
      <c r="AB429" s="42"/>
      <c r="AC429" s="43"/>
      <c r="AD429" s="42"/>
      <c r="AE429" s="43"/>
      <c r="AF429" s="42"/>
      <c r="AG429" s="43"/>
      <c r="AH429" s="42"/>
      <c r="AI429" s="44"/>
      <c r="AJ429" s="58">
        <f t="shared" si="42"/>
        <v>0</v>
      </c>
      <c r="AK429" s="58"/>
      <c r="AL429" s="58"/>
    </row>
    <row r="430" spans="2:38" x14ac:dyDescent="0.3">
      <c r="B430" s="50" t="s">
        <v>63</v>
      </c>
      <c r="C430" s="50"/>
      <c r="D430" s="50"/>
      <c r="E430" s="43"/>
      <c r="F430" s="42"/>
      <c r="G430" s="43"/>
      <c r="H430" s="42"/>
      <c r="I430" s="43"/>
      <c r="J430" s="42"/>
      <c r="K430" s="43"/>
      <c r="L430" s="42"/>
      <c r="M430" s="43"/>
      <c r="N430" s="42"/>
      <c r="O430" s="43"/>
      <c r="P430" s="42"/>
      <c r="Q430" s="43"/>
      <c r="R430" s="42"/>
      <c r="S430" s="43"/>
      <c r="T430" s="42"/>
      <c r="U430" s="43"/>
      <c r="V430" s="42"/>
      <c r="W430" s="43"/>
      <c r="X430" s="42"/>
      <c r="Y430" s="43"/>
      <c r="Z430" s="42"/>
      <c r="AA430" s="43"/>
      <c r="AB430" s="42"/>
      <c r="AC430" s="43"/>
      <c r="AD430" s="42"/>
      <c r="AE430" s="43"/>
      <c r="AF430" s="42"/>
      <c r="AG430" s="43"/>
      <c r="AH430" s="42"/>
      <c r="AI430" s="44"/>
      <c r="AJ430" s="58">
        <f t="shared" si="42"/>
        <v>0</v>
      </c>
      <c r="AK430" s="58"/>
      <c r="AL430" s="58"/>
    </row>
    <row r="431" spans="2:38" x14ac:dyDescent="0.3">
      <c r="B431" s="50" t="s">
        <v>64</v>
      </c>
      <c r="C431" s="50"/>
      <c r="D431" s="50"/>
      <c r="E431" s="43"/>
      <c r="F431" s="42"/>
      <c r="G431" s="43"/>
      <c r="H431" s="42"/>
      <c r="I431" s="43"/>
      <c r="J431" s="42"/>
      <c r="K431" s="43"/>
      <c r="L431" s="42"/>
      <c r="M431" s="43"/>
      <c r="N431" s="42"/>
      <c r="O431" s="43"/>
      <c r="P431" s="42"/>
      <c r="Q431" s="43"/>
      <c r="R431" s="42"/>
      <c r="S431" s="43"/>
      <c r="T431" s="42"/>
      <c r="U431" s="43"/>
      <c r="V431" s="42"/>
      <c r="W431" s="43"/>
      <c r="X431" s="42"/>
      <c r="Y431" s="43"/>
      <c r="Z431" s="42"/>
      <c r="AA431" s="43"/>
      <c r="AB431" s="42"/>
      <c r="AC431" s="43"/>
      <c r="AD431" s="42"/>
      <c r="AE431" s="43"/>
      <c r="AF431" s="42"/>
      <c r="AG431" s="43"/>
      <c r="AH431" s="42"/>
      <c r="AI431" s="44"/>
      <c r="AJ431" s="58">
        <f t="shared" si="42"/>
        <v>0</v>
      </c>
      <c r="AK431" s="58"/>
      <c r="AL431" s="58"/>
    </row>
    <row r="432" spans="2:38" x14ac:dyDescent="0.3">
      <c r="B432" s="50" t="s">
        <v>105</v>
      </c>
      <c r="C432" s="50"/>
      <c r="D432" s="50"/>
      <c r="E432" s="43"/>
      <c r="F432" s="42"/>
      <c r="G432" s="43"/>
      <c r="H432" s="42"/>
      <c r="I432" s="43"/>
      <c r="J432" s="42"/>
      <c r="K432" s="43"/>
      <c r="L432" s="42"/>
      <c r="M432" s="43"/>
      <c r="N432" s="42"/>
      <c r="O432" s="43"/>
      <c r="P432" s="42"/>
      <c r="Q432" s="43"/>
      <c r="R432" s="42"/>
      <c r="S432" s="43"/>
      <c r="T432" s="42"/>
      <c r="U432" s="43"/>
      <c r="V432" s="42"/>
      <c r="W432" s="43"/>
      <c r="X432" s="42"/>
      <c r="Y432" s="43"/>
      <c r="Z432" s="42"/>
      <c r="AA432" s="43"/>
      <c r="AB432" s="42"/>
      <c r="AC432" s="43"/>
      <c r="AD432" s="42"/>
      <c r="AE432" s="43"/>
      <c r="AF432" s="42"/>
      <c r="AG432" s="43"/>
      <c r="AH432" s="42"/>
      <c r="AI432" s="44"/>
      <c r="AJ432" s="58">
        <f t="shared" si="42"/>
        <v>0</v>
      </c>
      <c r="AK432" s="58"/>
      <c r="AL432" s="58"/>
    </row>
    <row r="433" spans="2:38" x14ac:dyDescent="0.3">
      <c r="B433" s="50" t="s">
        <v>65</v>
      </c>
      <c r="C433" s="50"/>
      <c r="D433" s="50"/>
      <c r="E433" s="43"/>
      <c r="F433" s="42"/>
      <c r="G433" s="43"/>
      <c r="H433" s="42"/>
      <c r="I433" s="43"/>
      <c r="J433" s="42"/>
      <c r="K433" s="43"/>
      <c r="L433" s="42"/>
      <c r="M433" s="43"/>
      <c r="N433" s="42"/>
      <c r="O433" s="43"/>
      <c r="P433" s="42"/>
      <c r="Q433" s="43"/>
      <c r="R433" s="42"/>
      <c r="S433" s="43"/>
      <c r="T433" s="42"/>
      <c r="U433" s="43"/>
      <c r="V433" s="42"/>
      <c r="W433" s="43"/>
      <c r="X433" s="42"/>
      <c r="Y433" s="43"/>
      <c r="Z433" s="42"/>
      <c r="AA433" s="43"/>
      <c r="AB433" s="42"/>
      <c r="AC433" s="43"/>
      <c r="AD433" s="42"/>
      <c r="AE433" s="43"/>
      <c r="AF433" s="42"/>
      <c r="AG433" s="43"/>
      <c r="AH433" s="42"/>
      <c r="AI433" s="44"/>
      <c r="AJ433" s="58">
        <f t="shared" si="42"/>
        <v>0</v>
      </c>
      <c r="AK433" s="58"/>
      <c r="AL433" s="58"/>
    </row>
    <row r="434" spans="2:38" x14ac:dyDescent="0.3">
      <c r="B434" s="50" t="s">
        <v>66</v>
      </c>
      <c r="C434" s="50"/>
      <c r="D434" s="50"/>
      <c r="E434" s="43"/>
      <c r="F434" s="42"/>
      <c r="G434" s="43"/>
      <c r="H434" s="42"/>
      <c r="I434" s="43"/>
      <c r="J434" s="42"/>
      <c r="K434" s="43"/>
      <c r="L434" s="42"/>
      <c r="M434" s="43"/>
      <c r="N434" s="42"/>
      <c r="O434" s="43"/>
      <c r="P434" s="42"/>
      <c r="Q434" s="43"/>
      <c r="R434" s="42"/>
      <c r="S434" s="43"/>
      <c r="T434" s="42"/>
      <c r="U434" s="43"/>
      <c r="V434" s="42"/>
      <c r="W434" s="43"/>
      <c r="X434" s="42"/>
      <c r="Y434" s="43"/>
      <c r="Z434" s="42"/>
      <c r="AA434" s="43"/>
      <c r="AB434" s="42"/>
      <c r="AC434" s="43"/>
      <c r="AD434" s="42"/>
      <c r="AE434" s="43"/>
      <c r="AF434" s="42"/>
      <c r="AG434" s="43"/>
      <c r="AH434" s="42"/>
      <c r="AI434" s="44"/>
      <c r="AJ434" s="58">
        <f t="shared" si="42"/>
        <v>0</v>
      </c>
      <c r="AK434" s="58"/>
      <c r="AL434" s="58"/>
    </row>
    <row r="435" spans="2:38" x14ac:dyDescent="0.3">
      <c r="B435" s="50" t="s">
        <v>67</v>
      </c>
      <c r="C435" s="50"/>
      <c r="D435" s="50"/>
      <c r="E435" s="43"/>
      <c r="F435" s="42"/>
      <c r="G435" s="43"/>
      <c r="H435" s="42"/>
      <c r="I435" s="43"/>
      <c r="J435" s="42"/>
      <c r="K435" s="43"/>
      <c r="L435" s="42"/>
      <c r="M435" s="43"/>
      <c r="N435" s="42"/>
      <c r="O435" s="43"/>
      <c r="P435" s="42"/>
      <c r="Q435" s="43"/>
      <c r="R435" s="42"/>
      <c r="S435" s="43"/>
      <c r="T435" s="42"/>
      <c r="U435" s="43"/>
      <c r="V435" s="42"/>
      <c r="W435" s="43"/>
      <c r="X435" s="42"/>
      <c r="Y435" s="43"/>
      <c r="Z435" s="42"/>
      <c r="AA435" s="43"/>
      <c r="AB435" s="42"/>
      <c r="AC435" s="43"/>
      <c r="AD435" s="42"/>
      <c r="AE435" s="43"/>
      <c r="AF435" s="42"/>
      <c r="AG435" s="43"/>
      <c r="AH435" s="42"/>
      <c r="AI435" s="44"/>
      <c r="AJ435" s="58">
        <f t="shared" si="42"/>
        <v>0</v>
      </c>
      <c r="AK435" s="58"/>
      <c r="AL435" s="58"/>
    </row>
    <row r="436" spans="2:38" x14ac:dyDescent="0.3">
      <c r="B436" s="50" t="s">
        <v>68</v>
      </c>
      <c r="C436" s="50"/>
      <c r="D436" s="50"/>
      <c r="E436" s="43"/>
      <c r="F436" s="42"/>
      <c r="G436" s="43"/>
      <c r="H436" s="42"/>
      <c r="I436" s="43"/>
      <c r="J436" s="42"/>
      <c r="K436" s="43"/>
      <c r="L436" s="42"/>
      <c r="M436" s="43"/>
      <c r="N436" s="42"/>
      <c r="O436" s="43"/>
      <c r="P436" s="42"/>
      <c r="Q436" s="43"/>
      <c r="R436" s="42"/>
      <c r="S436" s="43"/>
      <c r="T436" s="42"/>
      <c r="U436" s="43"/>
      <c r="V436" s="42"/>
      <c r="W436" s="43"/>
      <c r="X436" s="42"/>
      <c r="Y436" s="43"/>
      <c r="Z436" s="42"/>
      <c r="AA436" s="43"/>
      <c r="AB436" s="42"/>
      <c r="AC436" s="43"/>
      <c r="AD436" s="42"/>
      <c r="AE436" s="43"/>
      <c r="AF436" s="42"/>
      <c r="AG436" s="43"/>
      <c r="AH436" s="42"/>
      <c r="AI436" s="44"/>
      <c r="AJ436" s="58">
        <f t="shared" si="42"/>
        <v>0</v>
      </c>
      <c r="AK436" s="58"/>
      <c r="AL436" s="58"/>
    </row>
    <row r="437" spans="2:38" x14ac:dyDescent="0.3">
      <c r="B437" s="50" t="s">
        <v>69</v>
      </c>
      <c r="C437" s="50"/>
      <c r="D437" s="50"/>
      <c r="E437" s="43"/>
      <c r="F437" s="42"/>
      <c r="G437" s="43"/>
      <c r="H437" s="42"/>
      <c r="I437" s="43"/>
      <c r="J437" s="42"/>
      <c r="K437" s="43"/>
      <c r="L437" s="42"/>
      <c r="M437" s="43"/>
      <c r="N437" s="42"/>
      <c r="O437" s="43"/>
      <c r="P437" s="42"/>
      <c r="Q437" s="43"/>
      <c r="R437" s="42"/>
      <c r="S437" s="43"/>
      <c r="T437" s="42"/>
      <c r="U437" s="43"/>
      <c r="V437" s="42"/>
      <c r="W437" s="43"/>
      <c r="X437" s="42"/>
      <c r="Y437" s="43"/>
      <c r="Z437" s="42"/>
      <c r="AA437" s="43"/>
      <c r="AB437" s="42"/>
      <c r="AC437" s="43"/>
      <c r="AD437" s="42"/>
      <c r="AE437" s="43"/>
      <c r="AF437" s="42"/>
      <c r="AG437" s="43"/>
      <c r="AH437" s="42"/>
      <c r="AI437" s="44"/>
      <c r="AJ437" s="58">
        <f t="shared" si="42"/>
        <v>0</v>
      </c>
      <c r="AK437" s="58"/>
      <c r="AL437" s="58"/>
    </row>
    <row r="438" spans="2:38" x14ac:dyDescent="0.3">
      <c r="B438" s="50" t="s">
        <v>70</v>
      </c>
      <c r="C438" s="50"/>
      <c r="D438" s="50"/>
      <c r="E438" s="43"/>
      <c r="F438" s="42"/>
      <c r="G438" s="43"/>
      <c r="H438" s="42"/>
      <c r="I438" s="43"/>
      <c r="J438" s="42"/>
      <c r="K438" s="43"/>
      <c r="L438" s="42"/>
      <c r="M438" s="43"/>
      <c r="N438" s="42"/>
      <c r="O438" s="43"/>
      <c r="P438" s="42"/>
      <c r="Q438" s="43"/>
      <c r="R438" s="42"/>
      <c r="S438" s="43"/>
      <c r="T438" s="42"/>
      <c r="U438" s="43"/>
      <c r="V438" s="42"/>
      <c r="W438" s="43"/>
      <c r="X438" s="42"/>
      <c r="Y438" s="43"/>
      <c r="Z438" s="42"/>
      <c r="AA438" s="43"/>
      <c r="AB438" s="42"/>
      <c r="AC438" s="43"/>
      <c r="AD438" s="42"/>
      <c r="AE438" s="43"/>
      <c r="AF438" s="42"/>
      <c r="AG438" s="43"/>
      <c r="AH438" s="42"/>
      <c r="AI438" s="44"/>
      <c r="AJ438" s="58">
        <f t="shared" si="42"/>
        <v>0</v>
      </c>
      <c r="AK438" s="58"/>
      <c r="AL438" s="58"/>
    </row>
    <row r="439" spans="2:38" x14ac:dyDescent="0.3">
      <c r="B439" s="50" t="s">
        <v>71</v>
      </c>
      <c r="C439" s="50"/>
      <c r="D439" s="50"/>
      <c r="E439" s="43"/>
      <c r="F439" s="42"/>
      <c r="G439" s="43"/>
      <c r="H439" s="42"/>
      <c r="I439" s="43"/>
      <c r="J439" s="42"/>
      <c r="K439" s="43"/>
      <c r="L439" s="42"/>
      <c r="M439" s="43"/>
      <c r="N439" s="42"/>
      <c r="O439" s="43"/>
      <c r="P439" s="42"/>
      <c r="Q439" s="43"/>
      <c r="R439" s="42"/>
      <c r="S439" s="43"/>
      <c r="T439" s="42"/>
      <c r="U439" s="43"/>
      <c r="V439" s="42"/>
      <c r="W439" s="43"/>
      <c r="X439" s="42"/>
      <c r="Y439" s="43"/>
      <c r="Z439" s="42"/>
      <c r="AA439" s="43"/>
      <c r="AB439" s="42"/>
      <c r="AC439" s="43"/>
      <c r="AD439" s="42"/>
      <c r="AE439" s="43"/>
      <c r="AF439" s="42"/>
      <c r="AG439" s="43"/>
      <c r="AH439" s="42"/>
      <c r="AI439" s="44"/>
      <c r="AJ439" s="58">
        <f t="shared" si="42"/>
        <v>0</v>
      </c>
      <c r="AK439" s="58"/>
      <c r="AL439" s="58"/>
    </row>
    <row r="440" spans="2:38" x14ac:dyDescent="0.3">
      <c r="B440" s="50" t="s">
        <v>72</v>
      </c>
      <c r="C440" s="50"/>
      <c r="D440" s="50"/>
      <c r="E440" s="43"/>
      <c r="F440" s="42"/>
      <c r="G440" s="43"/>
      <c r="H440" s="42"/>
      <c r="I440" s="43"/>
      <c r="J440" s="42"/>
      <c r="K440" s="43"/>
      <c r="L440" s="42"/>
      <c r="M440" s="43"/>
      <c r="N440" s="42"/>
      <c r="O440" s="43"/>
      <c r="P440" s="42"/>
      <c r="Q440" s="43"/>
      <c r="R440" s="42"/>
      <c r="S440" s="43"/>
      <c r="T440" s="42"/>
      <c r="U440" s="43"/>
      <c r="V440" s="42"/>
      <c r="W440" s="43"/>
      <c r="X440" s="42"/>
      <c r="Y440" s="43"/>
      <c r="Z440" s="42"/>
      <c r="AA440" s="43"/>
      <c r="AB440" s="42"/>
      <c r="AC440" s="43"/>
      <c r="AD440" s="42"/>
      <c r="AE440" s="43"/>
      <c r="AF440" s="42"/>
      <c r="AG440" s="43"/>
      <c r="AH440" s="42"/>
      <c r="AI440" s="44"/>
      <c r="AJ440" s="58">
        <f t="shared" si="42"/>
        <v>0</v>
      </c>
      <c r="AK440" s="58"/>
      <c r="AL440" s="58"/>
    </row>
    <row r="441" spans="2:38" x14ac:dyDescent="0.3">
      <c r="B441" s="50" t="s">
        <v>73</v>
      </c>
      <c r="C441" s="50"/>
      <c r="D441" s="50"/>
      <c r="E441" s="43"/>
      <c r="F441" s="42"/>
      <c r="G441" s="43"/>
      <c r="H441" s="42"/>
      <c r="I441" s="43"/>
      <c r="J441" s="42"/>
      <c r="K441" s="43"/>
      <c r="L441" s="42"/>
      <c r="M441" s="43"/>
      <c r="N441" s="42"/>
      <c r="O441" s="43"/>
      <c r="P441" s="42"/>
      <c r="Q441" s="43"/>
      <c r="R441" s="42"/>
      <c r="S441" s="43"/>
      <c r="T441" s="42"/>
      <c r="U441" s="43"/>
      <c r="V441" s="42"/>
      <c r="W441" s="43"/>
      <c r="X441" s="42"/>
      <c r="Y441" s="43"/>
      <c r="Z441" s="42"/>
      <c r="AA441" s="43"/>
      <c r="AB441" s="42"/>
      <c r="AC441" s="43"/>
      <c r="AD441" s="42"/>
      <c r="AE441" s="43"/>
      <c r="AF441" s="42"/>
      <c r="AG441" s="43"/>
      <c r="AH441" s="42"/>
      <c r="AI441" s="44"/>
      <c r="AJ441" s="58">
        <f t="shared" si="42"/>
        <v>0</v>
      </c>
      <c r="AK441" s="58"/>
      <c r="AL441" s="58"/>
    </row>
    <row r="442" spans="2:38" x14ac:dyDescent="0.3">
      <c r="B442" s="50" t="s">
        <v>74</v>
      </c>
      <c r="C442" s="50"/>
      <c r="D442" s="50"/>
      <c r="E442" s="43"/>
      <c r="F442" s="42"/>
      <c r="G442" s="43"/>
      <c r="H442" s="42"/>
      <c r="I442" s="43"/>
      <c r="J442" s="42"/>
      <c r="K442" s="43"/>
      <c r="L442" s="42"/>
      <c r="M442" s="43"/>
      <c r="N442" s="42"/>
      <c r="O442" s="43"/>
      <c r="P442" s="42"/>
      <c r="Q442" s="43"/>
      <c r="R442" s="42"/>
      <c r="S442" s="43"/>
      <c r="T442" s="42"/>
      <c r="U442" s="43"/>
      <c r="V442" s="42"/>
      <c r="W442" s="43"/>
      <c r="X442" s="42"/>
      <c r="Y442" s="43"/>
      <c r="Z442" s="42"/>
      <c r="AA442" s="43"/>
      <c r="AB442" s="42"/>
      <c r="AC442" s="43"/>
      <c r="AD442" s="42"/>
      <c r="AE442" s="43"/>
      <c r="AF442" s="42"/>
      <c r="AG442" s="43"/>
      <c r="AH442" s="42"/>
      <c r="AI442" s="44"/>
      <c r="AJ442" s="58">
        <f t="shared" si="42"/>
        <v>0</v>
      </c>
      <c r="AK442" s="58"/>
      <c r="AL442" s="58"/>
    </row>
    <row r="443" spans="2:38" x14ac:dyDescent="0.3">
      <c r="B443" s="50" t="s">
        <v>75</v>
      </c>
      <c r="C443" s="50"/>
      <c r="D443" s="50"/>
      <c r="E443" s="43"/>
      <c r="F443" s="42"/>
      <c r="G443" s="43"/>
      <c r="H443" s="42"/>
      <c r="I443" s="43"/>
      <c r="J443" s="42"/>
      <c r="K443" s="43"/>
      <c r="L443" s="42"/>
      <c r="M443" s="43"/>
      <c r="N443" s="42"/>
      <c r="O443" s="43"/>
      <c r="P443" s="42"/>
      <c r="Q443" s="43"/>
      <c r="R443" s="42"/>
      <c r="S443" s="43"/>
      <c r="T443" s="42"/>
      <c r="U443" s="43"/>
      <c r="V443" s="42"/>
      <c r="W443" s="43"/>
      <c r="X443" s="42"/>
      <c r="Y443" s="43"/>
      <c r="Z443" s="42"/>
      <c r="AA443" s="43"/>
      <c r="AB443" s="42"/>
      <c r="AC443" s="43"/>
      <c r="AD443" s="42"/>
      <c r="AE443" s="43"/>
      <c r="AF443" s="42"/>
      <c r="AG443" s="43"/>
      <c r="AH443" s="42"/>
      <c r="AI443" s="44"/>
      <c r="AJ443" s="58">
        <f t="shared" si="42"/>
        <v>0</v>
      </c>
      <c r="AK443" s="58"/>
      <c r="AL443" s="58"/>
    </row>
    <row r="444" spans="2:38" x14ac:dyDescent="0.3">
      <c r="B444" s="50" t="s">
        <v>76</v>
      </c>
      <c r="C444" s="50"/>
      <c r="D444" s="50"/>
      <c r="E444" s="43"/>
      <c r="F444" s="42"/>
      <c r="G444" s="43"/>
      <c r="H444" s="42"/>
      <c r="I444" s="43"/>
      <c r="J444" s="42"/>
      <c r="K444" s="43"/>
      <c r="L444" s="42"/>
      <c r="M444" s="43"/>
      <c r="N444" s="42"/>
      <c r="O444" s="43"/>
      <c r="P444" s="42"/>
      <c r="Q444" s="43"/>
      <c r="R444" s="42"/>
      <c r="S444" s="43"/>
      <c r="T444" s="42"/>
      <c r="U444" s="43"/>
      <c r="V444" s="42"/>
      <c r="W444" s="43"/>
      <c r="X444" s="42"/>
      <c r="Y444" s="43"/>
      <c r="Z444" s="42"/>
      <c r="AA444" s="43"/>
      <c r="AB444" s="42"/>
      <c r="AC444" s="43"/>
      <c r="AD444" s="42"/>
      <c r="AE444" s="43"/>
      <c r="AF444" s="42"/>
      <c r="AG444" s="43"/>
      <c r="AH444" s="42"/>
      <c r="AI444" s="44"/>
      <c r="AJ444" s="58">
        <f t="shared" si="42"/>
        <v>0</v>
      </c>
      <c r="AK444" s="58"/>
      <c r="AL444" s="58"/>
    </row>
    <row r="445" spans="2:38" x14ac:dyDescent="0.3">
      <c r="B445" s="50" t="s">
        <v>77</v>
      </c>
      <c r="C445" s="50"/>
      <c r="D445" s="50"/>
      <c r="E445" s="43"/>
      <c r="F445" s="42"/>
      <c r="G445" s="43"/>
      <c r="H445" s="42"/>
      <c r="I445" s="43"/>
      <c r="J445" s="42"/>
      <c r="K445" s="43"/>
      <c r="L445" s="42"/>
      <c r="M445" s="43"/>
      <c r="N445" s="42"/>
      <c r="O445" s="43"/>
      <c r="P445" s="42"/>
      <c r="Q445" s="43"/>
      <c r="R445" s="42"/>
      <c r="S445" s="43"/>
      <c r="T445" s="42"/>
      <c r="U445" s="43"/>
      <c r="V445" s="42"/>
      <c r="W445" s="43"/>
      <c r="X445" s="42"/>
      <c r="Y445" s="43"/>
      <c r="Z445" s="42"/>
      <c r="AA445" s="43"/>
      <c r="AB445" s="42"/>
      <c r="AC445" s="43"/>
      <c r="AD445" s="42"/>
      <c r="AE445" s="43"/>
      <c r="AF445" s="42"/>
      <c r="AG445" s="43"/>
      <c r="AH445" s="42"/>
      <c r="AI445" s="44"/>
      <c r="AJ445" s="58">
        <f t="shared" si="42"/>
        <v>0</v>
      </c>
      <c r="AK445" s="58"/>
      <c r="AL445" s="58"/>
    </row>
    <row r="446" spans="2:38" x14ac:dyDescent="0.3">
      <c r="B446" s="50" t="s">
        <v>78</v>
      </c>
      <c r="C446" s="50"/>
      <c r="D446" s="50"/>
      <c r="E446" s="43"/>
      <c r="F446" s="42"/>
      <c r="G446" s="43"/>
      <c r="H446" s="42"/>
      <c r="I446" s="43"/>
      <c r="J446" s="42"/>
      <c r="K446" s="43"/>
      <c r="L446" s="42"/>
      <c r="M446" s="43"/>
      <c r="N446" s="42"/>
      <c r="O446" s="43"/>
      <c r="P446" s="42"/>
      <c r="Q446" s="43"/>
      <c r="R446" s="42"/>
      <c r="S446" s="43"/>
      <c r="T446" s="42"/>
      <c r="U446" s="43"/>
      <c r="V446" s="42"/>
      <c r="W446" s="43"/>
      <c r="X446" s="42"/>
      <c r="Y446" s="43"/>
      <c r="Z446" s="42"/>
      <c r="AA446" s="43"/>
      <c r="AB446" s="42"/>
      <c r="AC446" s="43"/>
      <c r="AD446" s="42"/>
      <c r="AE446" s="43"/>
      <c r="AF446" s="42"/>
      <c r="AG446" s="43"/>
      <c r="AH446" s="42"/>
      <c r="AI446" s="44"/>
      <c r="AJ446" s="58">
        <f t="shared" si="42"/>
        <v>0</v>
      </c>
      <c r="AK446" s="58"/>
      <c r="AL446" s="58"/>
    </row>
    <row r="447" spans="2:38" x14ac:dyDescent="0.3">
      <c r="B447" s="50" t="s">
        <v>79</v>
      </c>
      <c r="C447" s="50"/>
      <c r="D447" s="50"/>
      <c r="E447" s="43"/>
      <c r="F447" s="42"/>
      <c r="G447" s="43"/>
      <c r="H447" s="42"/>
      <c r="I447" s="43"/>
      <c r="J447" s="42"/>
      <c r="K447" s="43"/>
      <c r="L447" s="42"/>
      <c r="M447" s="43"/>
      <c r="N447" s="42"/>
      <c r="O447" s="43"/>
      <c r="P447" s="42"/>
      <c r="Q447" s="43"/>
      <c r="R447" s="42"/>
      <c r="S447" s="43"/>
      <c r="T447" s="42"/>
      <c r="U447" s="43"/>
      <c r="V447" s="42"/>
      <c r="W447" s="43"/>
      <c r="X447" s="42"/>
      <c r="Y447" s="43"/>
      <c r="Z447" s="42"/>
      <c r="AA447" s="43"/>
      <c r="AB447" s="42"/>
      <c r="AC447" s="43"/>
      <c r="AD447" s="42"/>
      <c r="AE447" s="43"/>
      <c r="AF447" s="42"/>
      <c r="AG447" s="43"/>
      <c r="AH447" s="42"/>
      <c r="AI447" s="44"/>
      <c r="AJ447" s="58">
        <f>SUM(E447:AI447)</f>
        <v>0</v>
      </c>
      <c r="AK447" s="58"/>
      <c r="AL447" s="58"/>
    </row>
    <row r="448" spans="2:38" x14ac:dyDescent="0.3">
      <c r="B448" s="50" t="s">
        <v>80</v>
      </c>
      <c r="C448" s="50"/>
      <c r="D448" s="50"/>
      <c r="E448" s="43"/>
      <c r="F448" s="42"/>
      <c r="G448" s="43"/>
      <c r="H448" s="42"/>
      <c r="I448" s="43"/>
      <c r="J448" s="42"/>
      <c r="K448" s="43"/>
      <c r="L448" s="42"/>
      <c r="M448" s="43"/>
      <c r="N448" s="42"/>
      <c r="O448" s="43"/>
      <c r="P448" s="42"/>
      <c r="Q448" s="43"/>
      <c r="R448" s="42"/>
      <c r="S448" s="43"/>
      <c r="T448" s="42"/>
      <c r="U448" s="43"/>
      <c r="V448" s="42"/>
      <c r="W448" s="43"/>
      <c r="X448" s="42"/>
      <c r="Y448" s="43"/>
      <c r="Z448" s="42"/>
      <c r="AA448" s="43"/>
      <c r="AB448" s="42"/>
      <c r="AC448" s="43"/>
      <c r="AD448" s="42"/>
      <c r="AE448" s="43"/>
      <c r="AF448" s="42"/>
      <c r="AG448" s="43"/>
      <c r="AH448" s="42"/>
      <c r="AI448" s="44"/>
      <c r="AJ448" s="58">
        <f>SUM(E448:AI448)</f>
        <v>0</v>
      </c>
      <c r="AK448" s="58"/>
      <c r="AL448" s="58"/>
    </row>
    <row r="449" spans="2:38" x14ac:dyDescent="0.3">
      <c r="B449" s="50" t="s">
        <v>88</v>
      </c>
      <c r="C449" s="50"/>
      <c r="D449" s="50"/>
      <c r="E449" s="43"/>
      <c r="F449" s="42"/>
      <c r="G449" s="43"/>
      <c r="H449" s="42"/>
      <c r="I449" s="43"/>
      <c r="J449" s="42"/>
      <c r="K449" s="43"/>
      <c r="L449" s="42"/>
      <c r="M449" s="43"/>
      <c r="N449" s="42"/>
      <c r="O449" s="43"/>
      <c r="P449" s="42"/>
      <c r="Q449" s="43"/>
      <c r="R449" s="42"/>
      <c r="S449" s="43"/>
      <c r="T449" s="42"/>
      <c r="U449" s="43"/>
      <c r="V449" s="42"/>
      <c r="W449" s="43"/>
      <c r="X449" s="42"/>
      <c r="Y449" s="43"/>
      <c r="Z449" s="42"/>
      <c r="AA449" s="43"/>
      <c r="AB449" s="42"/>
      <c r="AC449" s="43"/>
      <c r="AD449" s="42"/>
      <c r="AE449" s="43"/>
      <c r="AF449" s="42"/>
      <c r="AG449" s="43"/>
      <c r="AH449" s="42"/>
      <c r="AI449" s="44"/>
      <c r="AJ449" s="58">
        <f t="shared" ref="AJ449" si="43">SUM(E449:AI449)</f>
        <v>0</v>
      </c>
      <c r="AK449" s="58"/>
      <c r="AL449" s="58"/>
    </row>
    <row r="450" spans="2:38" x14ac:dyDescent="0.3">
      <c r="B450" s="50" t="s">
        <v>104</v>
      </c>
      <c r="C450" s="50"/>
      <c r="D450" s="50"/>
      <c r="E450" s="43"/>
      <c r="F450" s="42"/>
      <c r="G450" s="43"/>
      <c r="H450" s="42"/>
      <c r="I450" s="43"/>
      <c r="J450" s="42"/>
      <c r="K450" s="43"/>
      <c r="L450" s="42"/>
      <c r="M450" s="43"/>
      <c r="N450" s="42"/>
      <c r="O450" s="43"/>
      <c r="P450" s="42"/>
      <c r="Q450" s="43"/>
      <c r="R450" s="42"/>
      <c r="S450" s="43"/>
      <c r="T450" s="42"/>
      <c r="U450" s="43"/>
      <c r="V450" s="42"/>
      <c r="W450" s="43"/>
      <c r="X450" s="42"/>
      <c r="Y450" s="43"/>
      <c r="Z450" s="42"/>
      <c r="AA450" s="43"/>
      <c r="AB450" s="42"/>
      <c r="AC450" s="43"/>
      <c r="AD450" s="42"/>
      <c r="AE450" s="43"/>
      <c r="AF450" s="42"/>
      <c r="AG450" s="43"/>
      <c r="AH450" s="42"/>
      <c r="AI450" s="44"/>
      <c r="AJ450" s="58">
        <f>SUM(E450:AI450)</f>
        <v>0</v>
      </c>
      <c r="AK450" s="58"/>
      <c r="AL450" s="58"/>
    </row>
    <row r="451" spans="2:38" x14ac:dyDescent="0.3">
      <c r="B451" s="50" t="s">
        <v>101</v>
      </c>
      <c r="C451" s="50"/>
      <c r="D451" s="50"/>
      <c r="E451" s="43"/>
      <c r="F451" s="42"/>
      <c r="G451" s="43"/>
      <c r="H451" s="42"/>
      <c r="I451" s="43"/>
      <c r="J451" s="42"/>
      <c r="K451" s="43"/>
      <c r="L451" s="42"/>
      <c r="M451" s="43"/>
      <c r="N451" s="42"/>
      <c r="O451" s="43"/>
      <c r="P451" s="42"/>
      <c r="Q451" s="43"/>
      <c r="R451" s="42"/>
      <c r="S451" s="43"/>
      <c r="T451" s="42"/>
      <c r="U451" s="43"/>
      <c r="V451" s="42"/>
      <c r="W451" s="43"/>
      <c r="X451" s="42"/>
      <c r="Y451" s="43"/>
      <c r="Z451" s="42"/>
      <c r="AA451" s="43"/>
      <c r="AB451" s="42"/>
      <c r="AC451" s="43"/>
      <c r="AD451" s="42"/>
      <c r="AE451" s="43"/>
      <c r="AF451" s="42"/>
      <c r="AG451" s="43"/>
      <c r="AH451" s="42"/>
      <c r="AI451" s="44"/>
      <c r="AJ451" s="58">
        <f>SUM(E451:AI451)</f>
        <v>0</v>
      </c>
      <c r="AK451" s="58"/>
      <c r="AL451" s="58"/>
    </row>
    <row r="452" spans="2:38" x14ac:dyDescent="0.3">
      <c r="B452" s="50" t="s">
        <v>102</v>
      </c>
      <c r="C452" s="50"/>
      <c r="D452" s="50"/>
      <c r="E452" s="43"/>
      <c r="F452" s="42"/>
      <c r="G452" s="43"/>
      <c r="H452" s="42"/>
      <c r="I452" s="43"/>
      <c r="J452" s="42"/>
      <c r="K452" s="43"/>
      <c r="L452" s="42"/>
      <c r="M452" s="43"/>
      <c r="N452" s="42"/>
      <c r="O452" s="43"/>
      <c r="P452" s="42"/>
      <c r="Q452" s="43"/>
      <c r="R452" s="42"/>
      <c r="S452" s="43"/>
      <c r="T452" s="42"/>
      <c r="U452" s="43"/>
      <c r="V452" s="42"/>
      <c r="W452" s="43"/>
      <c r="X452" s="42"/>
      <c r="Y452" s="43"/>
      <c r="Z452" s="42"/>
      <c r="AA452" s="43"/>
      <c r="AB452" s="42"/>
      <c r="AC452" s="43"/>
      <c r="AD452" s="42"/>
      <c r="AE452" s="43"/>
      <c r="AF452" s="42"/>
      <c r="AG452" s="43"/>
      <c r="AH452" s="42"/>
      <c r="AI452" s="44"/>
      <c r="AJ452" s="58">
        <f t="shared" ref="AJ452:AJ455" si="44">SUM(E452:AI452)</f>
        <v>0</v>
      </c>
      <c r="AK452" s="58"/>
      <c r="AL452" s="58"/>
    </row>
    <row r="453" spans="2:38" x14ac:dyDescent="0.3">
      <c r="B453" s="50" t="s">
        <v>103</v>
      </c>
      <c r="C453" s="50"/>
      <c r="D453" s="50"/>
      <c r="E453" s="43"/>
      <c r="F453" s="42"/>
      <c r="G453" s="43"/>
      <c r="H453" s="42"/>
      <c r="I453" s="43"/>
      <c r="J453" s="42"/>
      <c r="K453" s="43"/>
      <c r="L453" s="42"/>
      <c r="M453" s="43"/>
      <c r="N453" s="42"/>
      <c r="O453" s="43"/>
      <c r="P453" s="42"/>
      <c r="Q453" s="43"/>
      <c r="R453" s="42"/>
      <c r="S453" s="43"/>
      <c r="T453" s="42"/>
      <c r="U453" s="43"/>
      <c r="V453" s="42"/>
      <c r="W453" s="43"/>
      <c r="X453" s="42"/>
      <c r="Y453" s="43"/>
      <c r="Z453" s="42"/>
      <c r="AA453" s="43"/>
      <c r="AB453" s="42"/>
      <c r="AC453" s="43"/>
      <c r="AD453" s="42"/>
      <c r="AE453" s="43"/>
      <c r="AF453" s="42"/>
      <c r="AG453" s="43"/>
      <c r="AH453" s="42"/>
      <c r="AI453" s="44"/>
      <c r="AJ453" s="58">
        <f t="shared" si="44"/>
        <v>0</v>
      </c>
      <c r="AK453" s="58"/>
      <c r="AL453" s="58"/>
    </row>
    <row r="454" spans="2:38" x14ac:dyDescent="0.3">
      <c r="B454" s="50" t="s">
        <v>116</v>
      </c>
      <c r="C454" s="50"/>
      <c r="D454" s="50"/>
      <c r="E454" s="43"/>
      <c r="F454" s="42"/>
      <c r="G454" s="43"/>
      <c r="H454" s="42"/>
      <c r="I454" s="43"/>
      <c r="J454" s="42"/>
      <c r="K454" s="43"/>
      <c r="L454" s="42"/>
      <c r="M454" s="43"/>
      <c r="N454" s="42"/>
      <c r="O454" s="43"/>
      <c r="P454" s="42"/>
      <c r="Q454" s="43"/>
      <c r="R454" s="42"/>
      <c r="S454" s="43"/>
      <c r="T454" s="42"/>
      <c r="U454" s="43"/>
      <c r="V454" s="42"/>
      <c r="W454" s="43"/>
      <c r="X454" s="42"/>
      <c r="Y454" s="43"/>
      <c r="Z454" s="42"/>
      <c r="AA454" s="43"/>
      <c r="AB454" s="42"/>
      <c r="AC454" s="43"/>
      <c r="AD454" s="42"/>
      <c r="AE454" s="43"/>
      <c r="AF454" s="42"/>
      <c r="AG454" s="43"/>
      <c r="AH454" s="42"/>
      <c r="AI454" s="44"/>
      <c r="AJ454" s="58">
        <f t="shared" si="44"/>
        <v>0</v>
      </c>
      <c r="AK454" s="58"/>
      <c r="AL454" s="58"/>
    </row>
    <row r="455" spans="2:38" x14ac:dyDescent="0.3">
      <c r="B455" s="50" t="s">
        <v>117</v>
      </c>
      <c r="C455" s="50"/>
      <c r="D455" s="50"/>
      <c r="E455" s="43"/>
      <c r="F455" s="42"/>
      <c r="G455" s="43"/>
      <c r="H455" s="42"/>
      <c r="I455" s="43"/>
      <c r="J455" s="42"/>
      <c r="K455" s="43"/>
      <c r="L455" s="42"/>
      <c r="M455" s="43"/>
      <c r="N455" s="42"/>
      <c r="O455" s="43"/>
      <c r="P455" s="42"/>
      <c r="Q455" s="43"/>
      <c r="R455" s="42"/>
      <c r="S455" s="43"/>
      <c r="T455" s="42"/>
      <c r="U455" s="43"/>
      <c r="V455" s="42"/>
      <c r="W455" s="43"/>
      <c r="X455" s="42"/>
      <c r="Y455" s="43"/>
      <c r="Z455" s="42"/>
      <c r="AA455" s="43"/>
      <c r="AB455" s="42"/>
      <c r="AC455" s="43"/>
      <c r="AD455" s="42"/>
      <c r="AE455" s="43"/>
      <c r="AF455" s="42"/>
      <c r="AG455" s="43"/>
      <c r="AH455" s="42"/>
      <c r="AI455" s="44"/>
      <c r="AJ455" s="58">
        <f t="shared" si="44"/>
        <v>0</v>
      </c>
      <c r="AK455" s="58"/>
      <c r="AL455" s="58"/>
    </row>
    <row r="456" spans="2:38" x14ac:dyDescent="0.3">
      <c r="B456" s="50" t="s">
        <v>118</v>
      </c>
      <c r="C456" s="50"/>
      <c r="D456" s="50"/>
      <c r="E456" s="43"/>
      <c r="F456" s="42"/>
      <c r="G456" s="43"/>
      <c r="H456" s="42"/>
      <c r="I456" s="43"/>
      <c r="J456" s="42"/>
      <c r="K456" s="43"/>
      <c r="L456" s="42"/>
      <c r="M456" s="43"/>
      <c r="N456" s="42"/>
      <c r="O456" s="43"/>
      <c r="P456" s="42"/>
      <c r="Q456" s="43"/>
      <c r="R456" s="42"/>
      <c r="S456" s="43"/>
      <c r="T456" s="42"/>
      <c r="U456" s="43"/>
      <c r="V456" s="42"/>
      <c r="W456" s="43"/>
      <c r="X456" s="42"/>
      <c r="Y456" s="43"/>
      <c r="Z456" s="42"/>
      <c r="AA456" s="43"/>
      <c r="AB456" s="42"/>
      <c r="AC456" s="43"/>
      <c r="AD456" s="42"/>
      <c r="AE456" s="43"/>
      <c r="AF456" s="42"/>
      <c r="AG456" s="43"/>
      <c r="AH456" s="42"/>
      <c r="AI456" s="44"/>
      <c r="AJ456" s="58">
        <f t="shared" ref="AJ456" si="45">SUM(E456:AI456)</f>
        <v>0</v>
      </c>
      <c r="AK456" s="58"/>
      <c r="AL456" s="58"/>
    </row>
    <row r="457" spans="2:38" x14ac:dyDescent="0.3">
      <c r="B457" s="4" t="s">
        <v>127</v>
      </c>
      <c r="E457" s="43"/>
      <c r="F457" s="42"/>
      <c r="G457" s="43"/>
      <c r="H457" s="42"/>
      <c r="I457" s="43"/>
      <c r="J457" s="42"/>
      <c r="K457" s="43"/>
      <c r="L457" s="42"/>
      <c r="M457" s="43"/>
      <c r="N457" s="42"/>
      <c r="O457" s="43"/>
      <c r="P457" s="42"/>
      <c r="Q457" s="43"/>
      <c r="R457" s="42"/>
      <c r="S457" s="43"/>
      <c r="T457" s="42"/>
      <c r="U457" s="43"/>
      <c r="V457" s="42"/>
      <c r="W457" s="43"/>
      <c r="X457" s="42"/>
      <c r="Y457" s="43"/>
      <c r="Z457" s="42"/>
      <c r="AA457" s="43"/>
      <c r="AB457" s="42"/>
      <c r="AC457" s="43"/>
      <c r="AD457" s="42"/>
      <c r="AE457" s="43"/>
      <c r="AF457" s="42"/>
      <c r="AG457" s="43"/>
      <c r="AH457" s="42"/>
      <c r="AI457" s="44"/>
      <c r="AJ457" s="58">
        <f t="shared" ref="AJ457:AJ460" si="46">SUM(E457:AI457)</f>
        <v>0</v>
      </c>
      <c r="AK457" s="58"/>
      <c r="AL457" s="58"/>
    </row>
    <row r="458" spans="2:38" x14ac:dyDescent="0.3">
      <c r="B458" s="4" t="s">
        <v>129</v>
      </c>
      <c r="C458" s="50"/>
      <c r="D458" s="50"/>
      <c r="E458" s="43"/>
      <c r="F458" s="42"/>
      <c r="G458" s="43"/>
      <c r="H458" s="42"/>
      <c r="I458" s="43"/>
      <c r="J458" s="42"/>
      <c r="K458" s="43"/>
      <c r="L458" s="42"/>
      <c r="M458" s="43"/>
      <c r="N458" s="42"/>
      <c r="O458" s="43"/>
      <c r="P458" s="42"/>
      <c r="Q458" s="43"/>
      <c r="R458" s="42"/>
      <c r="S458" s="43"/>
      <c r="T458" s="42"/>
      <c r="U458" s="43"/>
      <c r="V458" s="42"/>
      <c r="W458" s="43"/>
      <c r="X458" s="42"/>
      <c r="Y458" s="43"/>
      <c r="Z458" s="42"/>
      <c r="AA458" s="43"/>
      <c r="AB458" s="42"/>
      <c r="AC458" s="43"/>
      <c r="AD458" s="42"/>
      <c r="AE458" s="43"/>
      <c r="AF458" s="42"/>
      <c r="AG458" s="43"/>
      <c r="AH458" s="42"/>
      <c r="AI458" s="44"/>
      <c r="AJ458" s="58">
        <f t="shared" si="46"/>
        <v>0</v>
      </c>
      <c r="AK458" s="58"/>
      <c r="AL458" s="58"/>
    </row>
    <row r="459" spans="2:38" x14ac:dyDescent="0.3">
      <c r="B459" s="4" t="s">
        <v>130</v>
      </c>
      <c r="C459" s="50"/>
      <c r="D459" s="50"/>
      <c r="E459" s="43"/>
      <c r="F459" s="42"/>
      <c r="G459" s="43"/>
      <c r="H459" s="42"/>
      <c r="I459" s="43"/>
      <c r="J459" s="42"/>
      <c r="K459" s="43"/>
      <c r="L459" s="42"/>
      <c r="M459" s="43"/>
      <c r="N459" s="42"/>
      <c r="O459" s="43"/>
      <c r="P459" s="42"/>
      <c r="Q459" s="43"/>
      <c r="R459" s="42"/>
      <c r="S459" s="43"/>
      <c r="T459" s="42"/>
      <c r="U459" s="43"/>
      <c r="V459" s="42"/>
      <c r="W459" s="43"/>
      <c r="X459" s="42"/>
      <c r="Y459" s="43"/>
      <c r="Z459" s="42"/>
      <c r="AA459" s="43"/>
      <c r="AB459" s="42"/>
      <c r="AC459" s="43"/>
      <c r="AD459" s="42"/>
      <c r="AE459" s="43"/>
      <c r="AF459" s="42"/>
      <c r="AG459" s="43"/>
      <c r="AH459" s="42"/>
      <c r="AI459" s="44"/>
      <c r="AJ459" s="58">
        <f t="shared" si="46"/>
        <v>0</v>
      </c>
      <c r="AK459" s="58"/>
      <c r="AL459" s="58"/>
    </row>
    <row r="460" spans="2:38" x14ac:dyDescent="0.3">
      <c r="B460" s="4" t="s">
        <v>131</v>
      </c>
      <c r="C460" s="50"/>
      <c r="D460" s="50"/>
      <c r="E460" s="43"/>
      <c r="F460" s="42"/>
      <c r="G460" s="43"/>
      <c r="H460" s="42"/>
      <c r="I460" s="43"/>
      <c r="J460" s="42"/>
      <c r="K460" s="43"/>
      <c r="L460" s="42"/>
      <c r="M460" s="43"/>
      <c r="N460" s="42"/>
      <c r="O460" s="43"/>
      <c r="P460" s="42"/>
      <c r="Q460" s="43"/>
      <c r="R460" s="42"/>
      <c r="S460" s="43"/>
      <c r="T460" s="42"/>
      <c r="U460" s="43"/>
      <c r="V460" s="42"/>
      <c r="W460" s="43"/>
      <c r="X460" s="42"/>
      <c r="Y460" s="43"/>
      <c r="Z460" s="42"/>
      <c r="AA460" s="43"/>
      <c r="AB460" s="42"/>
      <c r="AC460" s="43"/>
      <c r="AD460" s="42"/>
      <c r="AE460" s="43"/>
      <c r="AF460" s="42"/>
      <c r="AG460" s="43"/>
      <c r="AH460" s="42"/>
      <c r="AI460" s="44"/>
      <c r="AJ460" s="58">
        <f t="shared" si="46"/>
        <v>0</v>
      </c>
      <c r="AK460" s="58"/>
      <c r="AL460" s="58"/>
    </row>
    <row r="461" spans="2:38" x14ac:dyDescent="0.3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H461" s="3"/>
      <c r="AI461" s="3"/>
      <c r="AJ461" s="3"/>
      <c r="AK461" s="3"/>
    </row>
    <row r="462" spans="2:38" x14ac:dyDescent="0.3">
      <c r="B462" s="41">
        <v>45505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H462" s="3"/>
      <c r="AI462" s="3"/>
      <c r="AJ462" s="3"/>
      <c r="AK462" s="3"/>
    </row>
    <row r="463" spans="2:38" x14ac:dyDescent="0.3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2:38" x14ac:dyDescent="0.3">
      <c r="B464" s="34" t="s">
        <v>3</v>
      </c>
      <c r="C464" s="4"/>
      <c r="D464" s="4"/>
      <c r="E464" s="35">
        <f>+B462</f>
        <v>45505</v>
      </c>
      <c r="F464" s="35">
        <v>45140</v>
      </c>
      <c r="G464" s="35">
        <v>45141</v>
      </c>
      <c r="H464" s="35">
        <v>45142</v>
      </c>
      <c r="I464" s="35">
        <v>45143</v>
      </c>
      <c r="J464" s="35">
        <v>45144</v>
      </c>
      <c r="K464" s="35">
        <v>45145</v>
      </c>
      <c r="L464" s="35">
        <v>45146</v>
      </c>
      <c r="M464" s="35">
        <v>45147</v>
      </c>
      <c r="N464" s="35">
        <v>45148</v>
      </c>
      <c r="O464" s="35">
        <v>45149</v>
      </c>
      <c r="P464" s="35">
        <v>45150</v>
      </c>
      <c r="Q464" s="35">
        <v>45151</v>
      </c>
      <c r="R464" s="35">
        <v>45152</v>
      </c>
      <c r="S464" s="35">
        <v>45153</v>
      </c>
      <c r="T464" s="35">
        <v>45154</v>
      </c>
      <c r="U464" s="35">
        <v>45155</v>
      </c>
      <c r="V464" s="35">
        <v>45156</v>
      </c>
      <c r="W464" s="35">
        <v>45157</v>
      </c>
      <c r="X464" s="35">
        <v>45158</v>
      </c>
      <c r="Y464" s="35">
        <v>45159</v>
      </c>
      <c r="Z464" s="35">
        <v>45160</v>
      </c>
      <c r="AA464" s="35">
        <v>45161</v>
      </c>
      <c r="AB464" s="35">
        <v>45162</v>
      </c>
      <c r="AC464" s="35">
        <v>45163</v>
      </c>
      <c r="AD464" s="35">
        <v>45164</v>
      </c>
      <c r="AE464" s="35">
        <v>45165</v>
      </c>
      <c r="AF464" s="35">
        <v>45166</v>
      </c>
      <c r="AG464" s="35">
        <v>45167</v>
      </c>
      <c r="AH464" s="35">
        <v>45168</v>
      </c>
      <c r="AI464" s="35">
        <v>45169</v>
      </c>
      <c r="AJ464" s="67" t="s">
        <v>2</v>
      </c>
      <c r="AK464" s="68"/>
      <c r="AL464" s="68"/>
    </row>
    <row r="465" spans="2:38" x14ac:dyDescent="0.3">
      <c r="B465" s="66" t="s">
        <v>2</v>
      </c>
      <c r="C465" s="66"/>
      <c r="D465" s="6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69">
        <f>SUM(AJ466:AK522)</f>
        <v>0</v>
      </c>
      <c r="AK465" s="70"/>
      <c r="AL465" s="70"/>
    </row>
    <row r="466" spans="2:38" x14ac:dyDescent="0.3">
      <c r="B466" s="50" t="s">
        <v>37</v>
      </c>
      <c r="C466" s="50"/>
      <c r="D466" s="50"/>
      <c r="E466" s="43"/>
      <c r="F466" s="42"/>
      <c r="G466" s="43"/>
      <c r="H466" s="42"/>
      <c r="I466" s="43"/>
      <c r="J466" s="42"/>
      <c r="K466" s="43"/>
      <c r="L466" s="42"/>
      <c r="M466" s="43"/>
      <c r="N466" s="42"/>
      <c r="O466" s="43"/>
      <c r="P466" s="42"/>
      <c r="Q466" s="43"/>
      <c r="R466" s="42"/>
      <c r="S466" s="43"/>
      <c r="T466" s="42"/>
      <c r="U466" s="43"/>
      <c r="V466" s="42"/>
      <c r="W466" s="43"/>
      <c r="X466" s="42"/>
      <c r="Y466" s="43"/>
      <c r="Z466" s="42"/>
      <c r="AA466" s="43"/>
      <c r="AB466" s="42"/>
      <c r="AC466" s="43"/>
      <c r="AD466" s="42"/>
      <c r="AE466" s="43"/>
      <c r="AF466" s="42"/>
      <c r="AG466" s="43"/>
      <c r="AH466" s="42"/>
      <c r="AI466" s="44"/>
      <c r="AJ466" s="58">
        <f>SUM(E466:AI466)</f>
        <v>0</v>
      </c>
      <c r="AK466" s="58"/>
      <c r="AL466" s="58"/>
    </row>
    <row r="467" spans="2:38" x14ac:dyDescent="0.3">
      <c r="B467" s="50" t="s">
        <v>38</v>
      </c>
      <c r="C467" s="50"/>
      <c r="D467" s="50"/>
      <c r="E467" s="43"/>
      <c r="F467" s="42"/>
      <c r="G467" s="43"/>
      <c r="H467" s="42"/>
      <c r="I467" s="43"/>
      <c r="J467" s="42"/>
      <c r="K467" s="43"/>
      <c r="L467" s="42"/>
      <c r="M467" s="43"/>
      <c r="N467" s="42"/>
      <c r="O467" s="43"/>
      <c r="P467" s="42"/>
      <c r="Q467" s="43"/>
      <c r="R467" s="42"/>
      <c r="S467" s="43"/>
      <c r="T467" s="42"/>
      <c r="U467" s="43"/>
      <c r="V467" s="42"/>
      <c r="W467" s="43"/>
      <c r="X467" s="42"/>
      <c r="Y467" s="43"/>
      <c r="Z467" s="42"/>
      <c r="AA467" s="43"/>
      <c r="AB467" s="42"/>
      <c r="AC467" s="43"/>
      <c r="AD467" s="42"/>
      <c r="AE467" s="43"/>
      <c r="AF467" s="42"/>
      <c r="AG467" s="43"/>
      <c r="AH467" s="42"/>
      <c r="AI467" s="44"/>
      <c r="AJ467" s="58">
        <f t="shared" ref="AJ467:AJ478" si="47">SUM(E467:AI467)</f>
        <v>0</v>
      </c>
      <c r="AK467" s="58"/>
      <c r="AL467" s="58"/>
    </row>
    <row r="468" spans="2:38" x14ac:dyDescent="0.3">
      <c r="B468" s="50" t="s">
        <v>39</v>
      </c>
      <c r="C468" s="50"/>
      <c r="D468" s="50"/>
      <c r="E468" s="43"/>
      <c r="F468" s="42"/>
      <c r="G468" s="43"/>
      <c r="H468" s="42"/>
      <c r="I468" s="43"/>
      <c r="J468" s="42"/>
      <c r="K468" s="43"/>
      <c r="L468" s="42"/>
      <c r="M468" s="43"/>
      <c r="N468" s="42"/>
      <c r="O468" s="43"/>
      <c r="P468" s="42"/>
      <c r="Q468" s="43"/>
      <c r="R468" s="42"/>
      <c r="S468" s="43"/>
      <c r="T468" s="42"/>
      <c r="U468" s="43"/>
      <c r="V468" s="42"/>
      <c r="W468" s="43"/>
      <c r="X468" s="42"/>
      <c r="Y468" s="43"/>
      <c r="Z468" s="42"/>
      <c r="AA468" s="43"/>
      <c r="AB468" s="42"/>
      <c r="AC468" s="43"/>
      <c r="AD468" s="42"/>
      <c r="AE468" s="43"/>
      <c r="AF468" s="42"/>
      <c r="AG468" s="43"/>
      <c r="AH468" s="42"/>
      <c r="AI468" s="44"/>
      <c r="AJ468" s="58">
        <f t="shared" si="47"/>
        <v>0</v>
      </c>
      <c r="AK468" s="58"/>
      <c r="AL468" s="58"/>
    </row>
    <row r="469" spans="2:38" x14ac:dyDescent="0.3">
      <c r="B469" s="50" t="s">
        <v>40</v>
      </c>
      <c r="C469" s="50"/>
      <c r="D469" s="50"/>
      <c r="E469" s="43"/>
      <c r="F469" s="42"/>
      <c r="G469" s="43"/>
      <c r="H469" s="42"/>
      <c r="I469" s="43"/>
      <c r="J469" s="42"/>
      <c r="K469" s="43"/>
      <c r="L469" s="42"/>
      <c r="M469" s="43"/>
      <c r="N469" s="42"/>
      <c r="O469" s="43"/>
      <c r="P469" s="42"/>
      <c r="Q469" s="43"/>
      <c r="R469" s="42"/>
      <c r="S469" s="43"/>
      <c r="T469" s="42"/>
      <c r="U469" s="43"/>
      <c r="V469" s="42"/>
      <c r="W469" s="43"/>
      <c r="X469" s="42"/>
      <c r="Y469" s="43"/>
      <c r="Z469" s="42"/>
      <c r="AA469" s="43"/>
      <c r="AB469" s="42"/>
      <c r="AC469" s="43"/>
      <c r="AD469" s="42"/>
      <c r="AE469" s="43"/>
      <c r="AF469" s="42"/>
      <c r="AG469" s="43"/>
      <c r="AH469" s="42"/>
      <c r="AI469" s="44"/>
      <c r="AJ469" s="58">
        <f t="shared" si="47"/>
        <v>0</v>
      </c>
      <c r="AK469" s="58"/>
      <c r="AL469" s="58"/>
    </row>
    <row r="470" spans="2:38" x14ac:dyDescent="0.3">
      <c r="B470" s="50" t="s">
        <v>41</v>
      </c>
      <c r="C470" s="50"/>
      <c r="D470" s="50"/>
      <c r="E470" s="43"/>
      <c r="F470" s="42"/>
      <c r="G470" s="43"/>
      <c r="H470" s="42"/>
      <c r="I470" s="43"/>
      <c r="J470" s="42"/>
      <c r="K470" s="43"/>
      <c r="L470" s="42"/>
      <c r="M470" s="43"/>
      <c r="N470" s="42"/>
      <c r="O470" s="43"/>
      <c r="P470" s="42"/>
      <c r="Q470" s="43"/>
      <c r="R470" s="42"/>
      <c r="S470" s="43"/>
      <c r="T470" s="42"/>
      <c r="U470" s="43"/>
      <c r="V470" s="42"/>
      <c r="W470" s="43"/>
      <c r="X470" s="42"/>
      <c r="Y470" s="43"/>
      <c r="Z470" s="42"/>
      <c r="AA470" s="43"/>
      <c r="AB470" s="42"/>
      <c r="AC470" s="43"/>
      <c r="AD470" s="42"/>
      <c r="AE470" s="43"/>
      <c r="AF470" s="42"/>
      <c r="AG470" s="43"/>
      <c r="AH470" s="42"/>
      <c r="AI470" s="44"/>
      <c r="AJ470" s="58">
        <f t="shared" si="47"/>
        <v>0</v>
      </c>
      <c r="AK470" s="58"/>
      <c r="AL470" s="58"/>
    </row>
    <row r="471" spans="2:38" x14ac:dyDescent="0.3">
      <c r="B471" s="50" t="s">
        <v>42</v>
      </c>
      <c r="C471" s="50"/>
      <c r="D471" s="50"/>
      <c r="E471" s="43"/>
      <c r="F471" s="42"/>
      <c r="G471" s="43"/>
      <c r="H471" s="42"/>
      <c r="I471" s="43"/>
      <c r="J471" s="42"/>
      <c r="K471" s="43"/>
      <c r="L471" s="42"/>
      <c r="M471" s="43"/>
      <c r="N471" s="42"/>
      <c r="O471" s="43"/>
      <c r="P471" s="42"/>
      <c r="Q471" s="43"/>
      <c r="R471" s="42"/>
      <c r="S471" s="43"/>
      <c r="T471" s="42"/>
      <c r="U471" s="43"/>
      <c r="V471" s="42"/>
      <c r="W471" s="43"/>
      <c r="X471" s="42"/>
      <c r="Y471" s="43"/>
      <c r="Z471" s="42"/>
      <c r="AA471" s="43"/>
      <c r="AB471" s="42"/>
      <c r="AC471" s="43"/>
      <c r="AD471" s="42"/>
      <c r="AE471" s="43"/>
      <c r="AF471" s="42"/>
      <c r="AG471" s="43"/>
      <c r="AH471" s="42"/>
      <c r="AI471" s="44"/>
      <c r="AJ471" s="58">
        <f t="shared" si="47"/>
        <v>0</v>
      </c>
      <c r="AK471" s="58"/>
      <c r="AL471" s="58"/>
    </row>
    <row r="472" spans="2:38" x14ac:dyDescent="0.3">
      <c r="B472" s="50" t="s">
        <v>43</v>
      </c>
      <c r="C472" s="50"/>
      <c r="D472" s="50"/>
      <c r="E472" s="43"/>
      <c r="F472" s="42"/>
      <c r="G472" s="43"/>
      <c r="H472" s="42"/>
      <c r="I472" s="43"/>
      <c r="J472" s="42"/>
      <c r="K472" s="43"/>
      <c r="L472" s="42"/>
      <c r="M472" s="43"/>
      <c r="N472" s="42"/>
      <c r="O472" s="43"/>
      <c r="P472" s="42"/>
      <c r="Q472" s="43"/>
      <c r="R472" s="42"/>
      <c r="S472" s="43"/>
      <c r="T472" s="42"/>
      <c r="U472" s="43"/>
      <c r="V472" s="42"/>
      <c r="W472" s="43"/>
      <c r="X472" s="42"/>
      <c r="Y472" s="43"/>
      <c r="Z472" s="42"/>
      <c r="AA472" s="43"/>
      <c r="AB472" s="42"/>
      <c r="AC472" s="43"/>
      <c r="AD472" s="42"/>
      <c r="AE472" s="43"/>
      <c r="AF472" s="42"/>
      <c r="AG472" s="43"/>
      <c r="AH472" s="42"/>
      <c r="AI472" s="44"/>
      <c r="AJ472" s="58">
        <f t="shared" si="47"/>
        <v>0</v>
      </c>
      <c r="AK472" s="58"/>
      <c r="AL472" s="58"/>
    </row>
    <row r="473" spans="2:38" x14ac:dyDescent="0.3">
      <c r="B473" s="50" t="s">
        <v>44</v>
      </c>
      <c r="C473" s="50"/>
      <c r="D473" s="50"/>
      <c r="E473" s="43"/>
      <c r="F473" s="42"/>
      <c r="G473" s="43"/>
      <c r="H473" s="42"/>
      <c r="I473" s="43"/>
      <c r="J473" s="42"/>
      <c r="K473" s="43"/>
      <c r="L473" s="42"/>
      <c r="M473" s="43"/>
      <c r="N473" s="42"/>
      <c r="O473" s="43"/>
      <c r="P473" s="42"/>
      <c r="Q473" s="43"/>
      <c r="R473" s="42"/>
      <c r="S473" s="43"/>
      <c r="T473" s="42"/>
      <c r="U473" s="43"/>
      <c r="V473" s="42"/>
      <c r="W473" s="43"/>
      <c r="X473" s="42"/>
      <c r="Y473" s="43"/>
      <c r="Z473" s="42"/>
      <c r="AA473" s="43"/>
      <c r="AB473" s="42"/>
      <c r="AC473" s="43"/>
      <c r="AD473" s="42"/>
      <c r="AE473" s="43"/>
      <c r="AF473" s="42"/>
      <c r="AG473" s="43"/>
      <c r="AH473" s="42"/>
      <c r="AI473" s="44"/>
      <c r="AJ473" s="58">
        <f t="shared" si="47"/>
        <v>0</v>
      </c>
      <c r="AK473" s="58"/>
      <c r="AL473" s="58"/>
    </row>
    <row r="474" spans="2:38" x14ac:dyDescent="0.3">
      <c r="B474" s="50" t="s">
        <v>45</v>
      </c>
      <c r="C474" s="50"/>
      <c r="D474" s="50"/>
      <c r="E474" s="43"/>
      <c r="F474" s="42"/>
      <c r="G474" s="43"/>
      <c r="H474" s="42"/>
      <c r="I474" s="43"/>
      <c r="J474" s="42"/>
      <c r="K474" s="43"/>
      <c r="L474" s="42"/>
      <c r="M474" s="43"/>
      <c r="N474" s="42"/>
      <c r="O474" s="43"/>
      <c r="P474" s="42"/>
      <c r="Q474" s="43"/>
      <c r="R474" s="42"/>
      <c r="S474" s="43"/>
      <c r="T474" s="42"/>
      <c r="U474" s="43"/>
      <c r="V474" s="42"/>
      <c r="W474" s="43"/>
      <c r="X474" s="42"/>
      <c r="Y474" s="43"/>
      <c r="Z474" s="42"/>
      <c r="AA474" s="43"/>
      <c r="AB474" s="42"/>
      <c r="AC474" s="43"/>
      <c r="AD474" s="42"/>
      <c r="AE474" s="43"/>
      <c r="AF474" s="42"/>
      <c r="AG474" s="43"/>
      <c r="AH474" s="42"/>
      <c r="AI474" s="44"/>
      <c r="AJ474" s="58">
        <f t="shared" si="47"/>
        <v>0</v>
      </c>
      <c r="AK474" s="58"/>
      <c r="AL474" s="58"/>
    </row>
    <row r="475" spans="2:38" x14ac:dyDescent="0.3">
      <c r="B475" s="50" t="s">
        <v>46</v>
      </c>
      <c r="C475" s="50"/>
      <c r="D475" s="50"/>
      <c r="E475" s="43"/>
      <c r="F475" s="42"/>
      <c r="G475" s="43"/>
      <c r="H475" s="42"/>
      <c r="I475" s="43"/>
      <c r="J475" s="42"/>
      <c r="K475" s="43"/>
      <c r="L475" s="42"/>
      <c r="M475" s="43"/>
      <c r="N475" s="42"/>
      <c r="O475" s="43"/>
      <c r="P475" s="42"/>
      <c r="Q475" s="43"/>
      <c r="R475" s="42"/>
      <c r="S475" s="43"/>
      <c r="T475" s="42"/>
      <c r="U475" s="43"/>
      <c r="V475" s="42"/>
      <c r="W475" s="43"/>
      <c r="X475" s="42"/>
      <c r="Y475" s="43"/>
      <c r="Z475" s="42"/>
      <c r="AA475" s="43"/>
      <c r="AB475" s="42"/>
      <c r="AC475" s="43"/>
      <c r="AD475" s="42"/>
      <c r="AE475" s="43"/>
      <c r="AF475" s="42"/>
      <c r="AG475" s="43"/>
      <c r="AH475" s="42"/>
      <c r="AI475" s="44"/>
      <c r="AJ475" s="58">
        <f t="shared" si="47"/>
        <v>0</v>
      </c>
      <c r="AK475" s="58"/>
      <c r="AL475" s="58"/>
    </row>
    <row r="476" spans="2:38" x14ac:dyDescent="0.3">
      <c r="B476" s="50" t="s">
        <v>47</v>
      </c>
      <c r="C476" s="50"/>
      <c r="D476" s="50"/>
      <c r="E476" s="43"/>
      <c r="F476" s="42"/>
      <c r="G476" s="43"/>
      <c r="H476" s="42"/>
      <c r="I476" s="43"/>
      <c r="J476" s="42"/>
      <c r="K476" s="43"/>
      <c r="L476" s="42"/>
      <c r="M476" s="43"/>
      <c r="N476" s="42"/>
      <c r="O476" s="43"/>
      <c r="P476" s="42"/>
      <c r="Q476" s="43"/>
      <c r="R476" s="42"/>
      <c r="S476" s="43"/>
      <c r="T476" s="42"/>
      <c r="U476" s="43"/>
      <c r="V476" s="42"/>
      <c r="W476" s="43"/>
      <c r="X476" s="42"/>
      <c r="Y476" s="43"/>
      <c r="Z476" s="42"/>
      <c r="AA476" s="43"/>
      <c r="AB476" s="42"/>
      <c r="AC476" s="43"/>
      <c r="AD476" s="42"/>
      <c r="AE476" s="43"/>
      <c r="AF476" s="42"/>
      <c r="AG476" s="43"/>
      <c r="AH476" s="42"/>
      <c r="AI476" s="44"/>
      <c r="AJ476" s="58">
        <f t="shared" si="47"/>
        <v>0</v>
      </c>
      <c r="AK476" s="58"/>
      <c r="AL476" s="58"/>
    </row>
    <row r="477" spans="2:38" x14ac:dyDescent="0.3">
      <c r="B477" s="50" t="s">
        <v>48</v>
      </c>
      <c r="C477" s="50"/>
      <c r="D477" s="50"/>
      <c r="E477" s="43"/>
      <c r="F477" s="42"/>
      <c r="G477" s="43"/>
      <c r="H477" s="42"/>
      <c r="I477" s="43"/>
      <c r="J477" s="42"/>
      <c r="K477" s="43"/>
      <c r="L477" s="42"/>
      <c r="M477" s="43"/>
      <c r="N477" s="42"/>
      <c r="O477" s="43"/>
      <c r="P477" s="42"/>
      <c r="Q477" s="43"/>
      <c r="R477" s="42"/>
      <c r="S477" s="43"/>
      <c r="T477" s="42"/>
      <c r="U477" s="43"/>
      <c r="V477" s="42"/>
      <c r="W477" s="43"/>
      <c r="X477" s="42"/>
      <c r="Y477" s="43"/>
      <c r="Z477" s="42"/>
      <c r="AA477" s="43"/>
      <c r="AB477" s="42"/>
      <c r="AC477" s="43"/>
      <c r="AD477" s="42"/>
      <c r="AE477" s="43"/>
      <c r="AF477" s="42"/>
      <c r="AG477" s="43"/>
      <c r="AH477" s="42"/>
      <c r="AI477" s="44"/>
      <c r="AJ477" s="58">
        <f t="shared" si="47"/>
        <v>0</v>
      </c>
      <c r="AK477" s="58"/>
      <c r="AL477" s="58"/>
    </row>
    <row r="478" spans="2:38" x14ac:dyDescent="0.3">
      <c r="B478" s="50" t="s">
        <v>49</v>
      </c>
      <c r="C478" s="50"/>
      <c r="D478" s="50"/>
      <c r="E478" s="43"/>
      <c r="F478" s="42"/>
      <c r="G478" s="43"/>
      <c r="H478" s="42"/>
      <c r="I478" s="43"/>
      <c r="J478" s="42"/>
      <c r="K478" s="43"/>
      <c r="L478" s="42"/>
      <c r="M478" s="43"/>
      <c r="N478" s="42"/>
      <c r="O478" s="43"/>
      <c r="P478" s="42"/>
      <c r="Q478" s="43"/>
      <c r="R478" s="42"/>
      <c r="S478" s="43"/>
      <c r="T478" s="42"/>
      <c r="U478" s="43"/>
      <c r="V478" s="42"/>
      <c r="W478" s="43"/>
      <c r="X478" s="42"/>
      <c r="Y478" s="43"/>
      <c r="Z478" s="42"/>
      <c r="AA478" s="43"/>
      <c r="AB478" s="42"/>
      <c r="AC478" s="43"/>
      <c r="AD478" s="42"/>
      <c r="AE478" s="43"/>
      <c r="AF478" s="42"/>
      <c r="AG478" s="43"/>
      <c r="AH478" s="42"/>
      <c r="AI478" s="44"/>
      <c r="AJ478" s="58">
        <f t="shared" si="47"/>
        <v>0</v>
      </c>
      <c r="AK478" s="58"/>
      <c r="AL478" s="58"/>
    </row>
    <row r="479" spans="2:38" x14ac:dyDescent="0.3">
      <c r="B479" s="50" t="s">
        <v>50</v>
      </c>
      <c r="C479" s="50"/>
      <c r="D479" s="50"/>
      <c r="E479" s="43"/>
      <c r="F479" s="42"/>
      <c r="G479" s="43"/>
      <c r="H479" s="42"/>
      <c r="I479" s="43"/>
      <c r="J479" s="42"/>
      <c r="K479" s="43"/>
      <c r="L479" s="42"/>
      <c r="M479" s="43"/>
      <c r="N479" s="42"/>
      <c r="O479" s="43"/>
      <c r="P479" s="42"/>
      <c r="Q479" s="43"/>
      <c r="R479" s="42"/>
      <c r="S479" s="43"/>
      <c r="T479" s="42"/>
      <c r="U479" s="43"/>
      <c r="V479" s="42"/>
      <c r="W479" s="43"/>
      <c r="X479" s="42"/>
      <c r="Y479" s="43"/>
      <c r="Z479" s="42"/>
      <c r="AA479" s="43"/>
      <c r="AB479" s="42"/>
      <c r="AC479" s="43"/>
      <c r="AD479" s="42"/>
      <c r="AE479" s="43"/>
      <c r="AF479" s="42"/>
      <c r="AG479" s="43"/>
      <c r="AH479" s="42"/>
      <c r="AI479" s="44"/>
      <c r="AJ479" s="58">
        <f>SUM(E479:AI479)</f>
        <v>0</v>
      </c>
      <c r="AK479" s="58"/>
      <c r="AL479" s="58"/>
    </row>
    <row r="480" spans="2:38" x14ac:dyDescent="0.3">
      <c r="B480" s="50" t="s">
        <v>106</v>
      </c>
      <c r="C480" s="50"/>
      <c r="D480" s="50"/>
      <c r="E480" s="43"/>
      <c r="F480" s="42"/>
      <c r="G480" s="43"/>
      <c r="H480" s="42"/>
      <c r="I480" s="43"/>
      <c r="J480" s="42"/>
      <c r="K480" s="43"/>
      <c r="L480" s="42"/>
      <c r="M480" s="43"/>
      <c r="N480" s="42"/>
      <c r="O480" s="43"/>
      <c r="P480" s="42"/>
      <c r="Q480" s="43"/>
      <c r="R480" s="42"/>
      <c r="S480" s="43"/>
      <c r="T480" s="42"/>
      <c r="U480" s="43"/>
      <c r="V480" s="42"/>
      <c r="W480" s="43"/>
      <c r="X480" s="42"/>
      <c r="Y480" s="43"/>
      <c r="Z480" s="42"/>
      <c r="AA480" s="43"/>
      <c r="AB480" s="42"/>
      <c r="AC480" s="43"/>
      <c r="AD480" s="42"/>
      <c r="AE480" s="43"/>
      <c r="AF480" s="42"/>
      <c r="AG480" s="43"/>
      <c r="AH480" s="42"/>
      <c r="AI480" s="44"/>
      <c r="AJ480" s="58">
        <f t="shared" ref="AJ480:AJ482" si="48">SUM(E480:AI480)</f>
        <v>0</v>
      </c>
      <c r="AK480" s="58"/>
      <c r="AL480" s="58"/>
    </row>
    <row r="481" spans="2:38" x14ac:dyDescent="0.3">
      <c r="B481" s="50" t="s">
        <v>51</v>
      </c>
      <c r="C481" s="50"/>
      <c r="D481" s="50"/>
      <c r="E481" s="43"/>
      <c r="F481" s="42"/>
      <c r="G481" s="43"/>
      <c r="H481" s="42"/>
      <c r="I481" s="43"/>
      <c r="J481" s="42"/>
      <c r="K481" s="43"/>
      <c r="L481" s="42"/>
      <c r="M481" s="43"/>
      <c r="N481" s="42"/>
      <c r="O481" s="43"/>
      <c r="P481" s="42"/>
      <c r="Q481" s="43"/>
      <c r="R481" s="42"/>
      <c r="S481" s="43"/>
      <c r="T481" s="42"/>
      <c r="U481" s="43"/>
      <c r="V481" s="42"/>
      <c r="W481" s="43"/>
      <c r="X481" s="42"/>
      <c r="Y481" s="43"/>
      <c r="Z481" s="42"/>
      <c r="AA481" s="43"/>
      <c r="AB481" s="42"/>
      <c r="AC481" s="43"/>
      <c r="AD481" s="42"/>
      <c r="AE481" s="43"/>
      <c r="AF481" s="42"/>
      <c r="AG481" s="43"/>
      <c r="AH481" s="42"/>
      <c r="AI481" s="44"/>
      <c r="AJ481" s="58">
        <f t="shared" si="48"/>
        <v>0</v>
      </c>
      <c r="AK481" s="58"/>
      <c r="AL481" s="58"/>
    </row>
    <row r="482" spans="2:38" x14ac:dyDescent="0.3">
      <c r="B482" s="50" t="s">
        <v>52</v>
      </c>
      <c r="C482" s="50"/>
      <c r="D482" s="50"/>
      <c r="E482" s="43"/>
      <c r="F482" s="42"/>
      <c r="G482" s="43"/>
      <c r="H482" s="42"/>
      <c r="I482" s="43"/>
      <c r="J482" s="42"/>
      <c r="K482" s="43"/>
      <c r="L482" s="42"/>
      <c r="M482" s="43"/>
      <c r="N482" s="42"/>
      <c r="O482" s="43"/>
      <c r="P482" s="42"/>
      <c r="Q482" s="43"/>
      <c r="R482" s="42"/>
      <c r="S482" s="43"/>
      <c r="T482" s="42"/>
      <c r="U482" s="43"/>
      <c r="V482" s="42"/>
      <c r="W482" s="43"/>
      <c r="X482" s="42"/>
      <c r="Y482" s="43"/>
      <c r="Z482" s="42"/>
      <c r="AA482" s="43"/>
      <c r="AB482" s="42"/>
      <c r="AC482" s="43"/>
      <c r="AD482" s="42"/>
      <c r="AE482" s="43"/>
      <c r="AF482" s="42"/>
      <c r="AG482" s="43"/>
      <c r="AH482" s="42"/>
      <c r="AI482" s="44"/>
      <c r="AJ482" s="58">
        <f t="shared" si="48"/>
        <v>0</v>
      </c>
      <c r="AK482" s="58"/>
      <c r="AL482" s="58"/>
    </row>
    <row r="483" spans="2:38" x14ac:dyDescent="0.3">
      <c r="B483" s="50" t="s">
        <v>53</v>
      </c>
      <c r="C483" s="50"/>
      <c r="D483" s="50"/>
      <c r="E483" s="43"/>
      <c r="F483" s="42"/>
      <c r="G483" s="43"/>
      <c r="H483" s="42"/>
      <c r="I483" s="43"/>
      <c r="J483" s="42"/>
      <c r="K483" s="43"/>
      <c r="L483" s="42"/>
      <c r="M483" s="43"/>
      <c r="N483" s="42"/>
      <c r="O483" s="43"/>
      <c r="P483" s="42"/>
      <c r="Q483" s="43"/>
      <c r="R483" s="42"/>
      <c r="S483" s="43"/>
      <c r="T483" s="42"/>
      <c r="U483" s="43"/>
      <c r="V483" s="42"/>
      <c r="W483" s="43"/>
      <c r="X483" s="42"/>
      <c r="Y483" s="43"/>
      <c r="Z483" s="42"/>
      <c r="AA483" s="43"/>
      <c r="AB483" s="42"/>
      <c r="AC483" s="43"/>
      <c r="AD483" s="42"/>
      <c r="AE483" s="43"/>
      <c r="AF483" s="42"/>
      <c r="AG483" s="43"/>
      <c r="AH483" s="42"/>
      <c r="AI483" s="44"/>
      <c r="AJ483" s="58">
        <f>SUM(E483:AI483)</f>
        <v>0</v>
      </c>
      <c r="AK483" s="58"/>
      <c r="AL483" s="58"/>
    </row>
    <row r="484" spans="2:38" x14ac:dyDescent="0.3">
      <c r="B484" s="50" t="s">
        <v>54</v>
      </c>
      <c r="C484" s="50"/>
      <c r="D484" s="50"/>
      <c r="E484" s="43"/>
      <c r="F484" s="42"/>
      <c r="G484" s="43"/>
      <c r="H484" s="42"/>
      <c r="I484" s="43"/>
      <c r="J484" s="42"/>
      <c r="K484" s="43"/>
      <c r="L484" s="42"/>
      <c r="M484" s="43"/>
      <c r="N484" s="42"/>
      <c r="O484" s="43"/>
      <c r="P484" s="42"/>
      <c r="Q484" s="43"/>
      <c r="R484" s="42"/>
      <c r="S484" s="43"/>
      <c r="T484" s="42"/>
      <c r="U484" s="43"/>
      <c r="V484" s="42"/>
      <c r="W484" s="43"/>
      <c r="X484" s="42"/>
      <c r="Y484" s="43"/>
      <c r="Z484" s="42"/>
      <c r="AA484" s="43"/>
      <c r="AB484" s="42"/>
      <c r="AC484" s="43"/>
      <c r="AD484" s="42"/>
      <c r="AE484" s="43"/>
      <c r="AF484" s="42"/>
      <c r="AG484" s="43"/>
      <c r="AH484" s="42"/>
      <c r="AI484" s="44"/>
      <c r="AJ484" s="58">
        <f t="shared" ref="AJ484:AJ511" si="49">SUM(E484:AI484)</f>
        <v>0</v>
      </c>
      <c r="AK484" s="58"/>
      <c r="AL484" s="58"/>
    </row>
    <row r="485" spans="2:38" x14ac:dyDescent="0.3">
      <c r="B485" s="50" t="s">
        <v>55</v>
      </c>
      <c r="C485" s="50"/>
      <c r="D485" s="50"/>
      <c r="E485" s="43"/>
      <c r="F485" s="42"/>
      <c r="G485" s="43"/>
      <c r="H485" s="42"/>
      <c r="I485" s="43"/>
      <c r="J485" s="42"/>
      <c r="K485" s="43"/>
      <c r="L485" s="42"/>
      <c r="M485" s="43"/>
      <c r="N485" s="42"/>
      <c r="O485" s="43"/>
      <c r="P485" s="42"/>
      <c r="Q485" s="43"/>
      <c r="R485" s="42"/>
      <c r="S485" s="43"/>
      <c r="T485" s="42"/>
      <c r="U485" s="43"/>
      <c r="V485" s="42"/>
      <c r="W485" s="43"/>
      <c r="X485" s="42"/>
      <c r="Y485" s="43"/>
      <c r="Z485" s="42"/>
      <c r="AA485" s="43"/>
      <c r="AB485" s="42"/>
      <c r="AC485" s="43"/>
      <c r="AD485" s="42"/>
      <c r="AE485" s="43"/>
      <c r="AF485" s="42"/>
      <c r="AG485" s="43"/>
      <c r="AH485" s="42"/>
      <c r="AI485" s="44"/>
      <c r="AJ485" s="58">
        <f t="shared" si="49"/>
        <v>0</v>
      </c>
      <c r="AK485" s="58"/>
      <c r="AL485" s="58"/>
    </row>
    <row r="486" spans="2:38" x14ac:dyDescent="0.3">
      <c r="B486" s="50" t="s">
        <v>56</v>
      </c>
      <c r="C486" s="50"/>
      <c r="D486" s="50"/>
      <c r="E486" s="43"/>
      <c r="F486" s="42"/>
      <c r="G486" s="43"/>
      <c r="H486" s="42"/>
      <c r="I486" s="43"/>
      <c r="J486" s="42"/>
      <c r="K486" s="43"/>
      <c r="L486" s="42"/>
      <c r="M486" s="43"/>
      <c r="N486" s="42"/>
      <c r="O486" s="43"/>
      <c r="P486" s="42"/>
      <c r="Q486" s="43"/>
      <c r="R486" s="42"/>
      <c r="S486" s="43"/>
      <c r="T486" s="42"/>
      <c r="U486" s="43"/>
      <c r="V486" s="42"/>
      <c r="W486" s="43"/>
      <c r="X486" s="42"/>
      <c r="Y486" s="43"/>
      <c r="Z486" s="42"/>
      <c r="AA486" s="43"/>
      <c r="AB486" s="42"/>
      <c r="AC486" s="43"/>
      <c r="AD486" s="42"/>
      <c r="AE486" s="43"/>
      <c r="AF486" s="42"/>
      <c r="AG486" s="43"/>
      <c r="AH486" s="42"/>
      <c r="AI486" s="44"/>
      <c r="AJ486" s="58">
        <f t="shared" si="49"/>
        <v>0</v>
      </c>
      <c r="AK486" s="58"/>
      <c r="AL486" s="58"/>
    </row>
    <row r="487" spans="2:38" x14ac:dyDescent="0.3">
      <c r="B487" s="50" t="s">
        <v>110</v>
      </c>
      <c r="C487" s="50"/>
      <c r="D487" s="50"/>
      <c r="E487" s="43"/>
      <c r="F487" s="42"/>
      <c r="G487" s="43"/>
      <c r="H487" s="42"/>
      <c r="I487" s="43"/>
      <c r="J487" s="42"/>
      <c r="K487" s="43"/>
      <c r="L487" s="42"/>
      <c r="M487" s="43"/>
      <c r="N487" s="42"/>
      <c r="O487" s="43"/>
      <c r="P487" s="42"/>
      <c r="Q487" s="43"/>
      <c r="R487" s="42"/>
      <c r="S487" s="43"/>
      <c r="T487" s="42"/>
      <c r="U487" s="43"/>
      <c r="V487" s="42"/>
      <c r="W487" s="43"/>
      <c r="X487" s="42"/>
      <c r="Y487" s="43"/>
      <c r="Z487" s="42"/>
      <c r="AA487" s="43"/>
      <c r="AB487" s="42"/>
      <c r="AC487" s="43"/>
      <c r="AD487" s="42"/>
      <c r="AE487" s="43"/>
      <c r="AF487" s="42"/>
      <c r="AG487" s="43"/>
      <c r="AH487" s="42"/>
      <c r="AI487" s="44"/>
      <c r="AJ487" s="58">
        <f t="shared" si="49"/>
        <v>0</v>
      </c>
      <c r="AK487" s="58"/>
      <c r="AL487" s="58"/>
    </row>
    <row r="488" spans="2:38" x14ac:dyDescent="0.3">
      <c r="B488" s="50" t="s">
        <v>57</v>
      </c>
      <c r="C488" s="50"/>
      <c r="D488" s="50"/>
      <c r="E488" s="43"/>
      <c r="F488" s="42"/>
      <c r="G488" s="43"/>
      <c r="H488" s="42"/>
      <c r="I488" s="43"/>
      <c r="J488" s="42"/>
      <c r="K488" s="43"/>
      <c r="L488" s="42"/>
      <c r="M488" s="43"/>
      <c r="N488" s="42"/>
      <c r="O488" s="43"/>
      <c r="P488" s="42"/>
      <c r="Q488" s="43"/>
      <c r="R488" s="42"/>
      <c r="S488" s="43"/>
      <c r="T488" s="42"/>
      <c r="U488" s="43"/>
      <c r="V488" s="42"/>
      <c r="W488" s="43"/>
      <c r="X488" s="42"/>
      <c r="Y488" s="43"/>
      <c r="Z488" s="42"/>
      <c r="AA488" s="43"/>
      <c r="AB488" s="42"/>
      <c r="AC488" s="43"/>
      <c r="AD488" s="42"/>
      <c r="AE488" s="43"/>
      <c r="AF488" s="42"/>
      <c r="AG488" s="43"/>
      <c r="AH488" s="42"/>
      <c r="AI488" s="44"/>
      <c r="AJ488" s="58">
        <f t="shared" si="49"/>
        <v>0</v>
      </c>
      <c r="AK488" s="58"/>
      <c r="AL488" s="58"/>
    </row>
    <row r="489" spans="2:38" x14ac:dyDescent="0.3">
      <c r="B489" s="50" t="s">
        <v>58</v>
      </c>
      <c r="C489" s="50"/>
      <c r="D489" s="50"/>
      <c r="E489" s="43"/>
      <c r="F489" s="42"/>
      <c r="G489" s="43"/>
      <c r="H489" s="42"/>
      <c r="I489" s="43"/>
      <c r="J489" s="42"/>
      <c r="K489" s="43"/>
      <c r="L489" s="42"/>
      <c r="M489" s="43"/>
      <c r="N489" s="42"/>
      <c r="O489" s="43"/>
      <c r="P489" s="42"/>
      <c r="Q489" s="43"/>
      <c r="R489" s="42"/>
      <c r="S489" s="43"/>
      <c r="T489" s="42"/>
      <c r="U489" s="43"/>
      <c r="V489" s="42"/>
      <c r="W489" s="43"/>
      <c r="X489" s="42"/>
      <c r="Y489" s="43"/>
      <c r="Z489" s="42"/>
      <c r="AA489" s="43"/>
      <c r="AB489" s="42"/>
      <c r="AC489" s="43"/>
      <c r="AD489" s="42"/>
      <c r="AE489" s="43"/>
      <c r="AF489" s="42"/>
      <c r="AG489" s="43"/>
      <c r="AH489" s="42"/>
      <c r="AI489" s="44"/>
      <c r="AJ489" s="58">
        <f t="shared" si="49"/>
        <v>0</v>
      </c>
      <c r="AK489" s="58"/>
      <c r="AL489" s="58"/>
    </row>
    <row r="490" spans="2:38" x14ac:dyDescent="0.3">
      <c r="B490" s="50" t="s">
        <v>111</v>
      </c>
      <c r="C490" s="50"/>
      <c r="D490" s="50"/>
      <c r="E490" s="43"/>
      <c r="F490" s="42"/>
      <c r="G490" s="43"/>
      <c r="H490" s="42"/>
      <c r="I490" s="43"/>
      <c r="J490" s="42"/>
      <c r="K490" s="43"/>
      <c r="L490" s="42"/>
      <c r="M490" s="43"/>
      <c r="N490" s="42"/>
      <c r="O490" s="43"/>
      <c r="P490" s="42"/>
      <c r="Q490" s="43"/>
      <c r="R490" s="42"/>
      <c r="S490" s="43"/>
      <c r="T490" s="42"/>
      <c r="U490" s="43"/>
      <c r="V490" s="42"/>
      <c r="W490" s="43"/>
      <c r="X490" s="42"/>
      <c r="Y490" s="43"/>
      <c r="Z490" s="42"/>
      <c r="AA490" s="43"/>
      <c r="AB490" s="42"/>
      <c r="AC490" s="43"/>
      <c r="AD490" s="42"/>
      <c r="AE490" s="43"/>
      <c r="AF490" s="42"/>
      <c r="AG490" s="43"/>
      <c r="AH490" s="42"/>
      <c r="AI490" s="44"/>
      <c r="AJ490" s="58">
        <f t="shared" si="49"/>
        <v>0</v>
      </c>
      <c r="AK490" s="58"/>
      <c r="AL490" s="58"/>
    </row>
    <row r="491" spans="2:38" x14ac:dyDescent="0.3">
      <c r="B491" s="50" t="s">
        <v>59</v>
      </c>
      <c r="C491" s="50"/>
      <c r="D491" s="50"/>
      <c r="E491" s="43"/>
      <c r="F491" s="42"/>
      <c r="G491" s="43"/>
      <c r="H491" s="42"/>
      <c r="I491" s="43"/>
      <c r="J491" s="42"/>
      <c r="K491" s="43"/>
      <c r="L491" s="42"/>
      <c r="M491" s="43"/>
      <c r="N491" s="42"/>
      <c r="O491" s="43"/>
      <c r="P491" s="42"/>
      <c r="Q491" s="43"/>
      <c r="R491" s="42"/>
      <c r="S491" s="43"/>
      <c r="T491" s="42"/>
      <c r="U491" s="43"/>
      <c r="V491" s="42"/>
      <c r="W491" s="43"/>
      <c r="X491" s="42"/>
      <c r="Y491" s="43"/>
      <c r="Z491" s="42"/>
      <c r="AA491" s="43"/>
      <c r="AB491" s="42"/>
      <c r="AC491" s="43"/>
      <c r="AD491" s="42"/>
      <c r="AE491" s="43"/>
      <c r="AF491" s="42"/>
      <c r="AG491" s="43"/>
      <c r="AH491" s="42"/>
      <c r="AI491" s="44"/>
      <c r="AJ491" s="58">
        <f t="shared" si="49"/>
        <v>0</v>
      </c>
      <c r="AK491" s="58"/>
      <c r="AL491" s="58"/>
    </row>
    <row r="492" spans="2:38" x14ac:dyDescent="0.3">
      <c r="B492" s="50" t="s">
        <v>60</v>
      </c>
      <c r="C492" s="50"/>
      <c r="D492" s="50"/>
      <c r="E492" s="43"/>
      <c r="F492" s="42"/>
      <c r="G492" s="43"/>
      <c r="H492" s="42"/>
      <c r="I492" s="43"/>
      <c r="J492" s="42"/>
      <c r="K492" s="43"/>
      <c r="L492" s="42"/>
      <c r="M492" s="43"/>
      <c r="N492" s="42"/>
      <c r="O492" s="43"/>
      <c r="P492" s="42"/>
      <c r="Q492" s="43"/>
      <c r="R492" s="42"/>
      <c r="S492" s="43"/>
      <c r="T492" s="42"/>
      <c r="U492" s="43"/>
      <c r="V492" s="42"/>
      <c r="W492" s="43"/>
      <c r="X492" s="42"/>
      <c r="Y492" s="43"/>
      <c r="Z492" s="42"/>
      <c r="AA492" s="43"/>
      <c r="AB492" s="42"/>
      <c r="AC492" s="43"/>
      <c r="AD492" s="42"/>
      <c r="AE492" s="43"/>
      <c r="AF492" s="42"/>
      <c r="AG492" s="43"/>
      <c r="AH492" s="42"/>
      <c r="AI492" s="44"/>
      <c r="AJ492" s="58">
        <f t="shared" si="49"/>
        <v>0</v>
      </c>
      <c r="AK492" s="58"/>
      <c r="AL492" s="58"/>
    </row>
    <row r="493" spans="2:38" x14ac:dyDescent="0.3">
      <c r="B493" s="50" t="s">
        <v>61</v>
      </c>
      <c r="C493" s="50"/>
      <c r="D493" s="50"/>
      <c r="E493" s="43"/>
      <c r="F493" s="42"/>
      <c r="G493" s="43"/>
      <c r="H493" s="42"/>
      <c r="I493" s="43"/>
      <c r="J493" s="42"/>
      <c r="K493" s="43"/>
      <c r="L493" s="42"/>
      <c r="M493" s="43"/>
      <c r="N493" s="42"/>
      <c r="O493" s="43"/>
      <c r="P493" s="42"/>
      <c r="Q493" s="43"/>
      <c r="R493" s="42"/>
      <c r="S493" s="43"/>
      <c r="T493" s="42"/>
      <c r="U493" s="43"/>
      <c r="V493" s="42"/>
      <c r="W493" s="43"/>
      <c r="X493" s="42"/>
      <c r="Y493" s="43"/>
      <c r="Z493" s="42"/>
      <c r="AA493" s="43"/>
      <c r="AB493" s="42"/>
      <c r="AC493" s="43"/>
      <c r="AD493" s="42"/>
      <c r="AE493" s="43"/>
      <c r="AF493" s="42"/>
      <c r="AG493" s="43"/>
      <c r="AH493" s="42"/>
      <c r="AI493" s="44"/>
      <c r="AJ493" s="58">
        <f t="shared" si="49"/>
        <v>0</v>
      </c>
      <c r="AK493" s="58"/>
      <c r="AL493" s="58"/>
    </row>
    <row r="494" spans="2:38" x14ac:dyDescent="0.3">
      <c r="B494" s="50" t="s">
        <v>62</v>
      </c>
      <c r="C494" s="50"/>
      <c r="D494" s="50"/>
      <c r="E494" s="43"/>
      <c r="F494" s="42"/>
      <c r="G494" s="43"/>
      <c r="H494" s="42"/>
      <c r="I494" s="43"/>
      <c r="J494" s="42"/>
      <c r="K494" s="43"/>
      <c r="L494" s="42"/>
      <c r="M494" s="43"/>
      <c r="N494" s="42"/>
      <c r="O494" s="43"/>
      <c r="P494" s="42"/>
      <c r="Q494" s="43"/>
      <c r="R494" s="42"/>
      <c r="S494" s="43"/>
      <c r="T494" s="42"/>
      <c r="U494" s="43"/>
      <c r="V494" s="42"/>
      <c r="W494" s="43"/>
      <c r="X494" s="42"/>
      <c r="Y494" s="43"/>
      <c r="Z494" s="42"/>
      <c r="AA494" s="43"/>
      <c r="AB494" s="42"/>
      <c r="AC494" s="43"/>
      <c r="AD494" s="42"/>
      <c r="AE494" s="43"/>
      <c r="AF494" s="42"/>
      <c r="AG494" s="43"/>
      <c r="AH494" s="42"/>
      <c r="AI494" s="44"/>
      <c r="AJ494" s="58">
        <f t="shared" si="49"/>
        <v>0</v>
      </c>
      <c r="AK494" s="58"/>
      <c r="AL494" s="58"/>
    </row>
    <row r="495" spans="2:38" x14ac:dyDescent="0.3">
      <c r="B495" s="50" t="s">
        <v>63</v>
      </c>
      <c r="C495" s="50"/>
      <c r="D495" s="50"/>
      <c r="E495" s="43"/>
      <c r="F495" s="42"/>
      <c r="G495" s="43"/>
      <c r="H495" s="42"/>
      <c r="I495" s="43"/>
      <c r="J495" s="42"/>
      <c r="K495" s="43"/>
      <c r="L495" s="42"/>
      <c r="M495" s="43"/>
      <c r="N495" s="42"/>
      <c r="O495" s="43"/>
      <c r="P495" s="42"/>
      <c r="Q495" s="43"/>
      <c r="R495" s="42"/>
      <c r="S495" s="43"/>
      <c r="T495" s="42"/>
      <c r="U495" s="43"/>
      <c r="V495" s="42"/>
      <c r="W495" s="43"/>
      <c r="X495" s="42"/>
      <c r="Y495" s="43"/>
      <c r="Z495" s="42"/>
      <c r="AA495" s="43"/>
      <c r="AB495" s="42"/>
      <c r="AC495" s="43"/>
      <c r="AD495" s="42"/>
      <c r="AE495" s="43"/>
      <c r="AF495" s="42"/>
      <c r="AG495" s="43"/>
      <c r="AH495" s="42"/>
      <c r="AI495" s="44"/>
      <c r="AJ495" s="58">
        <f t="shared" si="49"/>
        <v>0</v>
      </c>
      <c r="AK495" s="58"/>
      <c r="AL495" s="58"/>
    </row>
    <row r="496" spans="2:38" x14ac:dyDescent="0.3">
      <c r="B496" s="50" t="s">
        <v>64</v>
      </c>
      <c r="C496" s="50"/>
      <c r="D496" s="50"/>
      <c r="E496" s="43"/>
      <c r="F496" s="42"/>
      <c r="G496" s="43"/>
      <c r="H496" s="42"/>
      <c r="I496" s="43"/>
      <c r="J496" s="42"/>
      <c r="K496" s="43"/>
      <c r="L496" s="42"/>
      <c r="M496" s="43"/>
      <c r="N496" s="42"/>
      <c r="O496" s="43"/>
      <c r="P496" s="42"/>
      <c r="Q496" s="43"/>
      <c r="R496" s="42"/>
      <c r="S496" s="43"/>
      <c r="T496" s="42"/>
      <c r="U496" s="43"/>
      <c r="V496" s="42"/>
      <c r="W496" s="43"/>
      <c r="X496" s="42"/>
      <c r="Y496" s="43"/>
      <c r="Z496" s="42"/>
      <c r="AA496" s="43"/>
      <c r="AB496" s="42"/>
      <c r="AC496" s="43"/>
      <c r="AD496" s="42"/>
      <c r="AE496" s="43"/>
      <c r="AF496" s="42"/>
      <c r="AG496" s="43"/>
      <c r="AH496" s="42"/>
      <c r="AI496" s="44"/>
      <c r="AJ496" s="58">
        <f t="shared" si="49"/>
        <v>0</v>
      </c>
      <c r="AK496" s="58"/>
      <c r="AL496" s="58"/>
    </row>
    <row r="497" spans="2:38" x14ac:dyDescent="0.3">
      <c r="B497" s="50" t="s">
        <v>105</v>
      </c>
      <c r="C497" s="50"/>
      <c r="D497" s="50"/>
      <c r="E497" s="43"/>
      <c r="F497" s="42"/>
      <c r="G497" s="43"/>
      <c r="H497" s="42"/>
      <c r="I497" s="43"/>
      <c r="J497" s="42"/>
      <c r="K497" s="43"/>
      <c r="L497" s="42"/>
      <c r="M497" s="43"/>
      <c r="N497" s="42"/>
      <c r="O497" s="43"/>
      <c r="P497" s="42"/>
      <c r="Q497" s="43"/>
      <c r="R497" s="42"/>
      <c r="S497" s="43"/>
      <c r="T497" s="42"/>
      <c r="U497" s="43"/>
      <c r="V497" s="42"/>
      <c r="W497" s="43"/>
      <c r="X497" s="42"/>
      <c r="Y497" s="43"/>
      <c r="Z497" s="42"/>
      <c r="AA497" s="43"/>
      <c r="AB497" s="42"/>
      <c r="AC497" s="43"/>
      <c r="AD497" s="42"/>
      <c r="AE497" s="43"/>
      <c r="AF497" s="42"/>
      <c r="AG497" s="43"/>
      <c r="AH497" s="42"/>
      <c r="AI497" s="44"/>
      <c r="AJ497" s="58">
        <f t="shared" si="49"/>
        <v>0</v>
      </c>
      <c r="AK497" s="58"/>
      <c r="AL497" s="58"/>
    </row>
    <row r="498" spans="2:38" x14ac:dyDescent="0.3">
      <c r="B498" s="50" t="s">
        <v>65</v>
      </c>
      <c r="C498" s="50"/>
      <c r="D498" s="50"/>
      <c r="E498" s="43"/>
      <c r="F498" s="42"/>
      <c r="G498" s="43"/>
      <c r="H498" s="42"/>
      <c r="I498" s="43"/>
      <c r="J498" s="42"/>
      <c r="K498" s="43"/>
      <c r="L498" s="42"/>
      <c r="M498" s="43"/>
      <c r="N498" s="42"/>
      <c r="O498" s="43"/>
      <c r="P498" s="42"/>
      <c r="Q498" s="43"/>
      <c r="R498" s="42"/>
      <c r="S498" s="43"/>
      <c r="T498" s="42"/>
      <c r="U498" s="43"/>
      <c r="V498" s="42"/>
      <c r="W498" s="43"/>
      <c r="X498" s="42"/>
      <c r="Y498" s="43"/>
      <c r="Z498" s="42"/>
      <c r="AA498" s="43"/>
      <c r="AB498" s="42"/>
      <c r="AC498" s="43"/>
      <c r="AD498" s="42"/>
      <c r="AE498" s="43"/>
      <c r="AF498" s="42"/>
      <c r="AG498" s="43"/>
      <c r="AH498" s="42"/>
      <c r="AI498" s="44"/>
      <c r="AJ498" s="58">
        <f t="shared" si="49"/>
        <v>0</v>
      </c>
      <c r="AK498" s="58"/>
      <c r="AL498" s="58"/>
    </row>
    <row r="499" spans="2:38" x14ac:dyDescent="0.3">
      <c r="B499" s="50" t="s">
        <v>66</v>
      </c>
      <c r="C499" s="50"/>
      <c r="D499" s="50"/>
      <c r="E499" s="43"/>
      <c r="F499" s="42"/>
      <c r="G499" s="43"/>
      <c r="H499" s="42"/>
      <c r="I499" s="43"/>
      <c r="J499" s="42"/>
      <c r="K499" s="43"/>
      <c r="L499" s="42"/>
      <c r="M499" s="43"/>
      <c r="N499" s="42"/>
      <c r="O499" s="43"/>
      <c r="P499" s="42"/>
      <c r="Q499" s="43"/>
      <c r="R499" s="42"/>
      <c r="S499" s="43"/>
      <c r="T499" s="42"/>
      <c r="U499" s="43"/>
      <c r="V499" s="42"/>
      <c r="W499" s="43"/>
      <c r="X499" s="42"/>
      <c r="Y499" s="43"/>
      <c r="Z499" s="42"/>
      <c r="AA499" s="43"/>
      <c r="AB499" s="42"/>
      <c r="AC499" s="43"/>
      <c r="AD499" s="42"/>
      <c r="AE499" s="43"/>
      <c r="AF499" s="42"/>
      <c r="AG499" s="43"/>
      <c r="AH499" s="42"/>
      <c r="AI499" s="44"/>
      <c r="AJ499" s="58">
        <f t="shared" si="49"/>
        <v>0</v>
      </c>
      <c r="AK499" s="58"/>
      <c r="AL499" s="58"/>
    </row>
    <row r="500" spans="2:38" x14ac:dyDescent="0.3">
      <c r="B500" s="50" t="s">
        <v>67</v>
      </c>
      <c r="C500" s="50"/>
      <c r="D500" s="50"/>
      <c r="E500" s="43"/>
      <c r="F500" s="42"/>
      <c r="G500" s="43"/>
      <c r="H500" s="42"/>
      <c r="I500" s="43"/>
      <c r="J500" s="42"/>
      <c r="K500" s="43"/>
      <c r="L500" s="42"/>
      <c r="M500" s="43"/>
      <c r="N500" s="42"/>
      <c r="O500" s="43"/>
      <c r="P500" s="42"/>
      <c r="Q500" s="43"/>
      <c r="R500" s="42"/>
      <c r="S500" s="43"/>
      <c r="T500" s="42"/>
      <c r="U500" s="43"/>
      <c r="V500" s="42"/>
      <c r="W500" s="43"/>
      <c r="X500" s="42"/>
      <c r="Y500" s="43"/>
      <c r="Z500" s="42"/>
      <c r="AA500" s="43"/>
      <c r="AB500" s="42"/>
      <c r="AC500" s="43"/>
      <c r="AD500" s="42"/>
      <c r="AE500" s="43"/>
      <c r="AF500" s="42"/>
      <c r="AG500" s="43"/>
      <c r="AH500" s="42"/>
      <c r="AI500" s="44"/>
      <c r="AJ500" s="58">
        <f t="shared" si="49"/>
        <v>0</v>
      </c>
      <c r="AK500" s="58"/>
      <c r="AL500" s="58"/>
    </row>
    <row r="501" spans="2:38" x14ac:dyDescent="0.3">
      <c r="B501" s="50" t="s">
        <v>68</v>
      </c>
      <c r="C501" s="50"/>
      <c r="D501" s="50"/>
      <c r="E501" s="43"/>
      <c r="F501" s="42"/>
      <c r="G501" s="43"/>
      <c r="H501" s="42"/>
      <c r="I501" s="43"/>
      <c r="J501" s="42"/>
      <c r="K501" s="43"/>
      <c r="L501" s="42"/>
      <c r="M501" s="43"/>
      <c r="N501" s="42"/>
      <c r="O501" s="43"/>
      <c r="P501" s="42"/>
      <c r="Q501" s="43"/>
      <c r="R501" s="42"/>
      <c r="S501" s="43"/>
      <c r="T501" s="42"/>
      <c r="U501" s="43"/>
      <c r="V501" s="42"/>
      <c r="W501" s="43"/>
      <c r="X501" s="42"/>
      <c r="Y501" s="43"/>
      <c r="Z501" s="42"/>
      <c r="AA501" s="43"/>
      <c r="AB501" s="42"/>
      <c r="AC501" s="43"/>
      <c r="AD501" s="42"/>
      <c r="AE501" s="43"/>
      <c r="AF501" s="42"/>
      <c r="AG501" s="43"/>
      <c r="AH501" s="42"/>
      <c r="AI501" s="44"/>
      <c r="AJ501" s="58">
        <f t="shared" si="49"/>
        <v>0</v>
      </c>
      <c r="AK501" s="58"/>
      <c r="AL501" s="58"/>
    </row>
    <row r="502" spans="2:38" x14ac:dyDescent="0.3">
      <c r="B502" s="50" t="s">
        <v>69</v>
      </c>
      <c r="C502" s="50"/>
      <c r="D502" s="50"/>
      <c r="E502" s="43"/>
      <c r="F502" s="42"/>
      <c r="G502" s="43"/>
      <c r="H502" s="42"/>
      <c r="I502" s="43"/>
      <c r="J502" s="42"/>
      <c r="K502" s="43"/>
      <c r="L502" s="42"/>
      <c r="M502" s="43"/>
      <c r="N502" s="42"/>
      <c r="O502" s="43"/>
      <c r="P502" s="42"/>
      <c r="Q502" s="43"/>
      <c r="R502" s="42"/>
      <c r="S502" s="43"/>
      <c r="T502" s="42"/>
      <c r="U502" s="43"/>
      <c r="V502" s="42"/>
      <c r="W502" s="43"/>
      <c r="X502" s="42"/>
      <c r="Y502" s="43"/>
      <c r="Z502" s="42"/>
      <c r="AA502" s="43"/>
      <c r="AB502" s="42"/>
      <c r="AC502" s="43"/>
      <c r="AD502" s="42"/>
      <c r="AE502" s="43"/>
      <c r="AF502" s="42"/>
      <c r="AG502" s="43"/>
      <c r="AH502" s="42"/>
      <c r="AI502" s="44"/>
      <c r="AJ502" s="58">
        <f t="shared" si="49"/>
        <v>0</v>
      </c>
      <c r="AK502" s="58"/>
      <c r="AL502" s="58"/>
    </row>
    <row r="503" spans="2:38" x14ac:dyDescent="0.3">
      <c r="B503" s="50" t="s">
        <v>70</v>
      </c>
      <c r="C503" s="50"/>
      <c r="D503" s="50"/>
      <c r="E503" s="43"/>
      <c r="F503" s="42"/>
      <c r="G503" s="43"/>
      <c r="H503" s="42"/>
      <c r="I503" s="43"/>
      <c r="J503" s="42"/>
      <c r="K503" s="43"/>
      <c r="L503" s="42"/>
      <c r="M503" s="43"/>
      <c r="N503" s="42"/>
      <c r="O503" s="43"/>
      <c r="P503" s="42"/>
      <c r="Q503" s="43"/>
      <c r="R503" s="42"/>
      <c r="S503" s="43"/>
      <c r="T503" s="42"/>
      <c r="U503" s="43"/>
      <c r="V503" s="42"/>
      <c r="W503" s="43"/>
      <c r="X503" s="42"/>
      <c r="Y503" s="43"/>
      <c r="Z503" s="42"/>
      <c r="AA503" s="43"/>
      <c r="AB503" s="42"/>
      <c r="AC503" s="43"/>
      <c r="AD503" s="42"/>
      <c r="AE503" s="43"/>
      <c r="AF503" s="42"/>
      <c r="AG503" s="43"/>
      <c r="AH503" s="42"/>
      <c r="AI503" s="44"/>
      <c r="AJ503" s="58">
        <f t="shared" si="49"/>
        <v>0</v>
      </c>
      <c r="AK503" s="58"/>
      <c r="AL503" s="58"/>
    </row>
    <row r="504" spans="2:38" x14ac:dyDescent="0.3">
      <c r="B504" s="50" t="s">
        <v>71</v>
      </c>
      <c r="C504" s="50"/>
      <c r="D504" s="50"/>
      <c r="E504" s="43"/>
      <c r="F504" s="42"/>
      <c r="G504" s="43"/>
      <c r="H504" s="42"/>
      <c r="I504" s="43"/>
      <c r="J504" s="42"/>
      <c r="K504" s="43"/>
      <c r="L504" s="42"/>
      <c r="M504" s="43"/>
      <c r="N504" s="42"/>
      <c r="O504" s="43"/>
      <c r="P504" s="42"/>
      <c r="Q504" s="43"/>
      <c r="R504" s="42"/>
      <c r="S504" s="43"/>
      <c r="T504" s="42"/>
      <c r="U504" s="43"/>
      <c r="V504" s="42"/>
      <c r="W504" s="43"/>
      <c r="X504" s="42"/>
      <c r="Y504" s="43"/>
      <c r="Z504" s="42"/>
      <c r="AA504" s="43"/>
      <c r="AB504" s="42"/>
      <c r="AC504" s="43"/>
      <c r="AD504" s="42"/>
      <c r="AE504" s="43"/>
      <c r="AF504" s="42"/>
      <c r="AG504" s="43"/>
      <c r="AH504" s="42"/>
      <c r="AI504" s="44"/>
      <c r="AJ504" s="58">
        <f t="shared" si="49"/>
        <v>0</v>
      </c>
      <c r="AK504" s="58"/>
      <c r="AL504" s="58"/>
    </row>
    <row r="505" spans="2:38" x14ac:dyDescent="0.3">
      <c r="B505" s="50" t="s">
        <v>72</v>
      </c>
      <c r="C505" s="50"/>
      <c r="D505" s="50"/>
      <c r="E505" s="43"/>
      <c r="F505" s="42"/>
      <c r="G505" s="43"/>
      <c r="H505" s="42"/>
      <c r="I505" s="43"/>
      <c r="J505" s="42"/>
      <c r="K505" s="43"/>
      <c r="L505" s="42"/>
      <c r="M505" s="43"/>
      <c r="N505" s="42"/>
      <c r="O505" s="43"/>
      <c r="P505" s="42"/>
      <c r="Q505" s="43"/>
      <c r="R505" s="42"/>
      <c r="S505" s="43"/>
      <c r="T505" s="42"/>
      <c r="U505" s="43"/>
      <c r="V505" s="42"/>
      <c r="W505" s="43"/>
      <c r="X505" s="42"/>
      <c r="Y505" s="43"/>
      <c r="Z505" s="42"/>
      <c r="AA505" s="43"/>
      <c r="AB505" s="42"/>
      <c r="AC505" s="43"/>
      <c r="AD505" s="42"/>
      <c r="AE505" s="43"/>
      <c r="AF505" s="42"/>
      <c r="AG505" s="43"/>
      <c r="AH505" s="42"/>
      <c r="AI505" s="44"/>
      <c r="AJ505" s="58">
        <f t="shared" si="49"/>
        <v>0</v>
      </c>
      <c r="AK505" s="58"/>
      <c r="AL505" s="58"/>
    </row>
    <row r="506" spans="2:38" x14ac:dyDescent="0.3">
      <c r="B506" s="50" t="s">
        <v>73</v>
      </c>
      <c r="C506" s="50"/>
      <c r="D506" s="50"/>
      <c r="E506" s="43"/>
      <c r="F506" s="42"/>
      <c r="G506" s="43"/>
      <c r="H506" s="42"/>
      <c r="I506" s="43"/>
      <c r="J506" s="42"/>
      <c r="K506" s="43"/>
      <c r="L506" s="42"/>
      <c r="M506" s="43"/>
      <c r="N506" s="42"/>
      <c r="O506" s="43"/>
      <c r="P506" s="42"/>
      <c r="Q506" s="43"/>
      <c r="R506" s="42"/>
      <c r="S506" s="43"/>
      <c r="T506" s="42"/>
      <c r="U506" s="43"/>
      <c r="V506" s="42"/>
      <c r="W506" s="43"/>
      <c r="X506" s="42"/>
      <c r="Y506" s="43"/>
      <c r="Z506" s="42"/>
      <c r="AA506" s="43"/>
      <c r="AB506" s="42"/>
      <c r="AC506" s="43"/>
      <c r="AD506" s="42"/>
      <c r="AE506" s="43"/>
      <c r="AF506" s="42"/>
      <c r="AG506" s="43"/>
      <c r="AH506" s="42"/>
      <c r="AI506" s="44"/>
      <c r="AJ506" s="58">
        <f t="shared" si="49"/>
        <v>0</v>
      </c>
      <c r="AK506" s="58"/>
      <c r="AL506" s="58"/>
    </row>
    <row r="507" spans="2:38" x14ac:dyDescent="0.3">
      <c r="B507" s="50" t="s">
        <v>74</v>
      </c>
      <c r="C507" s="50"/>
      <c r="D507" s="50"/>
      <c r="E507" s="43"/>
      <c r="F507" s="42"/>
      <c r="G507" s="43"/>
      <c r="H507" s="42"/>
      <c r="I507" s="43"/>
      <c r="J507" s="42"/>
      <c r="K507" s="43"/>
      <c r="L507" s="42"/>
      <c r="M507" s="43"/>
      <c r="N507" s="42"/>
      <c r="O507" s="43"/>
      <c r="P507" s="42"/>
      <c r="Q507" s="43"/>
      <c r="R507" s="42"/>
      <c r="S507" s="43"/>
      <c r="T507" s="42"/>
      <c r="U507" s="43"/>
      <c r="V507" s="42"/>
      <c r="W507" s="43"/>
      <c r="X507" s="42"/>
      <c r="Y507" s="43"/>
      <c r="Z507" s="42"/>
      <c r="AA507" s="43"/>
      <c r="AB507" s="42"/>
      <c r="AC507" s="43"/>
      <c r="AD507" s="42"/>
      <c r="AE507" s="43"/>
      <c r="AF507" s="42"/>
      <c r="AG507" s="43"/>
      <c r="AH507" s="42"/>
      <c r="AI507" s="44"/>
      <c r="AJ507" s="58">
        <f t="shared" si="49"/>
        <v>0</v>
      </c>
      <c r="AK507" s="58"/>
      <c r="AL507" s="58"/>
    </row>
    <row r="508" spans="2:38" x14ac:dyDescent="0.3">
      <c r="B508" s="50" t="s">
        <v>75</v>
      </c>
      <c r="C508" s="50"/>
      <c r="D508" s="50"/>
      <c r="E508" s="43"/>
      <c r="F508" s="42"/>
      <c r="G508" s="43"/>
      <c r="H508" s="42"/>
      <c r="I508" s="43"/>
      <c r="J508" s="42"/>
      <c r="K508" s="43"/>
      <c r="L508" s="42"/>
      <c r="M508" s="43"/>
      <c r="N508" s="42"/>
      <c r="O508" s="43"/>
      <c r="P508" s="42"/>
      <c r="Q508" s="43"/>
      <c r="R508" s="42"/>
      <c r="S508" s="43"/>
      <c r="T508" s="42"/>
      <c r="U508" s="43"/>
      <c r="V508" s="42"/>
      <c r="W508" s="43"/>
      <c r="X508" s="42"/>
      <c r="Y508" s="43"/>
      <c r="Z508" s="42"/>
      <c r="AA508" s="43"/>
      <c r="AB508" s="42"/>
      <c r="AC508" s="43"/>
      <c r="AD508" s="42"/>
      <c r="AE508" s="43"/>
      <c r="AF508" s="42"/>
      <c r="AG508" s="43"/>
      <c r="AH508" s="42"/>
      <c r="AI508" s="44"/>
      <c r="AJ508" s="58">
        <f t="shared" si="49"/>
        <v>0</v>
      </c>
      <c r="AK508" s="58"/>
      <c r="AL508" s="58"/>
    </row>
    <row r="509" spans="2:38" x14ac:dyDescent="0.3">
      <c r="B509" s="50" t="s">
        <v>76</v>
      </c>
      <c r="C509" s="50"/>
      <c r="D509" s="50"/>
      <c r="E509" s="43"/>
      <c r="F509" s="42"/>
      <c r="G509" s="43"/>
      <c r="H509" s="42"/>
      <c r="I509" s="43"/>
      <c r="J509" s="42"/>
      <c r="K509" s="43"/>
      <c r="L509" s="42"/>
      <c r="M509" s="43"/>
      <c r="N509" s="42"/>
      <c r="O509" s="43"/>
      <c r="P509" s="42"/>
      <c r="Q509" s="43"/>
      <c r="R509" s="42"/>
      <c r="S509" s="43"/>
      <c r="T509" s="42"/>
      <c r="U509" s="43"/>
      <c r="V509" s="42"/>
      <c r="W509" s="43"/>
      <c r="X509" s="42"/>
      <c r="Y509" s="43"/>
      <c r="Z509" s="42"/>
      <c r="AA509" s="43"/>
      <c r="AB509" s="42"/>
      <c r="AC509" s="43"/>
      <c r="AD509" s="42"/>
      <c r="AE509" s="43"/>
      <c r="AF509" s="42"/>
      <c r="AG509" s="43"/>
      <c r="AH509" s="42"/>
      <c r="AI509" s="44"/>
      <c r="AJ509" s="58">
        <f t="shared" si="49"/>
        <v>0</v>
      </c>
      <c r="AK509" s="58"/>
      <c r="AL509" s="58"/>
    </row>
    <row r="510" spans="2:38" x14ac:dyDescent="0.3">
      <c r="B510" s="50" t="s">
        <v>77</v>
      </c>
      <c r="C510" s="50"/>
      <c r="D510" s="50"/>
      <c r="E510" s="43"/>
      <c r="F510" s="42"/>
      <c r="G510" s="43"/>
      <c r="H510" s="42"/>
      <c r="I510" s="43"/>
      <c r="J510" s="42"/>
      <c r="K510" s="43"/>
      <c r="L510" s="42"/>
      <c r="M510" s="43"/>
      <c r="N510" s="42"/>
      <c r="O510" s="43"/>
      <c r="P510" s="42"/>
      <c r="Q510" s="43"/>
      <c r="R510" s="42"/>
      <c r="S510" s="43"/>
      <c r="T510" s="42"/>
      <c r="U510" s="43"/>
      <c r="V510" s="42"/>
      <c r="W510" s="43"/>
      <c r="X510" s="42"/>
      <c r="Y510" s="43"/>
      <c r="Z510" s="42"/>
      <c r="AA510" s="43"/>
      <c r="AB510" s="42"/>
      <c r="AC510" s="43"/>
      <c r="AD510" s="42"/>
      <c r="AE510" s="43"/>
      <c r="AF510" s="42"/>
      <c r="AG510" s="43"/>
      <c r="AH510" s="42"/>
      <c r="AI510" s="44"/>
      <c r="AJ510" s="58">
        <f t="shared" si="49"/>
        <v>0</v>
      </c>
      <c r="AK510" s="58"/>
      <c r="AL510" s="58"/>
    </row>
    <row r="511" spans="2:38" x14ac:dyDescent="0.3">
      <c r="B511" s="50" t="s">
        <v>78</v>
      </c>
      <c r="C511" s="50"/>
      <c r="D511" s="50"/>
      <c r="E511" s="43"/>
      <c r="F511" s="42"/>
      <c r="G511" s="43"/>
      <c r="H511" s="42"/>
      <c r="I511" s="43"/>
      <c r="J511" s="42"/>
      <c r="K511" s="43"/>
      <c r="L511" s="42"/>
      <c r="M511" s="43"/>
      <c r="N511" s="42"/>
      <c r="O511" s="43"/>
      <c r="P511" s="42"/>
      <c r="Q511" s="43"/>
      <c r="R511" s="42"/>
      <c r="S511" s="43"/>
      <c r="T511" s="42"/>
      <c r="U511" s="43"/>
      <c r="V511" s="42"/>
      <c r="W511" s="43"/>
      <c r="X511" s="42"/>
      <c r="Y511" s="43"/>
      <c r="Z511" s="42"/>
      <c r="AA511" s="43"/>
      <c r="AB511" s="42"/>
      <c r="AC511" s="43"/>
      <c r="AD511" s="42"/>
      <c r="AE511" s="43"/>
      <c r="AF511" s="42"/>
      <c r="AG511" s="43"/>
      <c r="AH511" s="42"/>
      <c r="AI511" s="44"/>
      <c r="AJ511" s="58">
        <f t="shared" si="49"/>
        <v>0</v>
      </c>
      <c r="AK511" s="58"/>
      <c r="AL511" s="58"/>
    </row>
    <row r="512" spans="2:38" x14ac:dyDescent="0.3">
      <c r="B512" s="50" t="s">
        <v>79</v>
      </c>
      <c r="C512" s="50"/>
      <c r="D512" s="50"/>
      <c r="E512" s="43"/>
      <c r="F512" s="42"/>
      <c r="G512" s="43"/>
      <c r="H512" s="42"/>
      <c r="I512" s="43"/>
      <c r="J512" s="42"/>
      <c r="K512" s="43"/>
      <c r="L512" s="42"/>
      <c r="M512" s="43"/>
      <c r="N512" s="42"/>
      <c r="O512" s="43"/>
      <c r="P512" s="42"/>
      <c r="Q512" s="43"/>
      <c r="R512" s="42"/>
      <c r="S512" s="43"/>
      <c r="T512" s="42"/>
      <c r="U512" s="43"/>
      <c r="V512" s="42"/>
      <c r="W512" s="43"/>
      <c r="X512" s="42"/>
      <c r="Y512" s="43"/>
      <c r="Z512" s="42"/>
      <c r="AA512" s="43"/>
      <c r="AB512" s="42"/>
      <c r="AC512" s="43"/>
      <c r="AD512" s="42"/>
      <c r="AE512" s="43"/>
      <c r="AF512" s="42"/>
      <c r="AG512" s="43"/>
      <c r="AH512" s="42"/>
      <c r="AI512" s="44"/>
      <c r="AJ512" s="58">
        <f>SUM(E512:AI512)</f>
        <v>0</v>
      </c>
      <c r="AK512" s="58"/>
      <c r="AL512" s="58"/>
    </row>
    <row r="513" spans="2:39" x14ac:dyDescent="0.3">
      <c r="B513" s="50" t="s">
        <v>80</v>
      </c>
      <c r="C513" s="50"/>
      <c r="D513" s="50"/>
      <c r="E513" s="43"/>
      <c r="F513" s="42"/>
      <c r="G513" s="43"/>
      <c r="H513" s="42"/>
      <c r="I513" s="43"/>
      <c r="J513" s="42"/>
      <c r="K513" s="43"/>
      <c r="L513" s="42"/>
      <c r="M513" s="43"/>
      <c r="N513" s="42"/>
      <c r="O513" s="43"/>
      <c r="P513" s="42"/>
      <c r="Q513" s="43"/>
      <c r="R513" s="42"/>
      <c r="S513" s="43"/>
      <c r="T513" s="42"/>
      <c r="U513" s="43"/>
      <c r="V513" s="42"/>
      <c r="W513" s="43"/>
      <c r="X513" s="42"/>
      <c r="Y513" s="43"/>
      <c r="Z513" s="42"/>
      <c r="AA513" s="43"/>
      <c r="AB513" s="42"/>
      <c r="AC513" s="43"/>
      <c r="AD513" s="42"/>
      <c r="AE513" s="43"/>
      <c r="AF513" s="42"/>
      <c r="AG513" s="43"/>
      <c r="AH513" s="42"/>
      <c r="AI513" s="44"/>
      <c r="AJ513" s="58">
        <f>SUM(E513:AI513)</f>
        <v>0</v>
      </c>
      <c r="AK513" s="58"/>
      <c r="AL513" s="58"/>
    </row>
    <row r="514" spans="2:39" x14ac:dyDescent="0.3">
      <c r="B514" s="50" t="s">
        <v>88</v>
      </c>
      <c r="C514" s="50"/>
      <c r="D514" s="50"/>
      <c r="E514" s="43"/>
      <c r="F514" s="42"/>
      <c r="G514" s="43"/>
      <c r="H514" s="42"/>
      <c r="I514" s="43"/>
      <c r="J514" s="42"/>
      <c r="K514" s="43"/>
      <c r="L514" s="42"/>
      <c r="M514" s="43"/>
      <c r="N514" s="42"/>
      <c r="O514" s="43"/>
      <c r="P514" s="42"/>
      <c r="Q514" s="43"/>
      <c r="R514" s="42"/>
      <c r="S514" s="43"/>
      <c r="T514" s="42"/>
      <c r="U514" s="43"/>
      <c r="V514" s="42"/>
      <c r="W514" s="43"/>
      <c r="X514" s="42"/>
      <c r="Y514" s="43"/>
      <c r="Z514" s="42"/>
      <c r="AA514" s="43"/>
      <c r="AB514" s="42"/>
      <c r="AC514" s="43"/>
      <c r="AD514" s="42"/>
      <c r="AE514" s="43"/>
      <c r="AF514" s="42"/>
      <c r="AG514" s="43"/>
      <c r="AH514" s="42"/>
      <c r="AI514" s="44"/>
      <c r="AJ514" s="58">
        <f t="shared" ref="AJ514" si="50">SUM(E514:AI514)</f>
        <v>0</v>
      </c>
      <c r="AK514" s="58"/>
      <c r="AL514" s="58"/>
    </row>
    <row r="515" spans="2:39" x14ac:dyDescent="0.3">
      <c r="B515" s="50" t="s">
        <v>104</v>
      </c>
      <c r="C515" s="50"/>
      <c r="D515" s="50"/>
      <c r="E515" s="43"/>
      <c r="F515" s="42"/>
      <c r="G515" s="43"/>
      <c r="H515" s="42"/>
      <c r="I515" s="43"/>
      <c r="J515" s="42"/>
      <c r="K515" s="43"/>
      <c r="L515" s="42"/>
      <c r="M515" s="43"/>
      <c r="N515" s="42"/>
      <c r="O515" s="43"/>
      <c r="P515" s="42"/>
      <c r="Q515" s="43"/>
      <c r="R515" s="42"/>
      <c r="S515" s="43"/>
      <c r="T515" s="42"/>
      <c r="U515" s="43"/>
      <c r="V515" s="42"/>
      <c r="W515" s="43"/>
      <c r="X515" s="42"/>
      <c r="Y515" s="43"/>
      <c r="Z515" s="42"/>
      <c r="AA515" s="43"/>
      <c r="AB515" s="42"/>
      <c r="AC515" s="43"/>
      <c r="AD515" s="42"/>
      <c r="AE515" s="43"/>
      <c r="AF515" s="42"/>
      <c r="AG515" s="43"/>
      <c r="AH515" s="42"/>
      <c r="AI515" s="44"/>
      <c r="AJ515" s="58">
        <f>SUM(E515:AI515)</f>
        <v>0</v>
      </c>
      <c r="AK515" s="58"/>
      <c r="AL515" s="58"/>
    </row>
    <row r="516" spans="2:39" x14ac:dyDescent="0.3">
      <c r="B516" s="50" t="s">
        <v>101</v>
      </c>
      <c r="C516" s="50"/>
      <c r="D516" s="50"/>
      <c r="E516" s="43"/>
      <c r="F516" s="42"/>
      <c r="G516" s="43"/>
      <c r="H516" s="42"/>
      <c r="I516" s="43"/>
      <c r="J516" s="42"/>
      <c r="K516" s="43"/>
      <c r="L516" s="42"/>
      <c r="M516" s="43"/>
      <c r="N516" s="42"/>
      <c r="O516" s="43"/>
      <c r="P516" s="42"/>
      <c r="Q516" s="43"/>
      <c r="R516" s="42"/>
      <c r="S516" s="43"/>
      <c r="T516" s="42"/>
      <c r="U516" s="43"/>
      <c r="V516" s="42"/>
      <c r="W516" s="43"/>
      <c r="X516" s="42"/>
      <c r="Y516" s="43"/>
      <c r="Z516" s="42"/>
      <c r="AA516" s="43"/>
      <c r="AB516" s="42"/>
      <c r="AC516" s="43"/>
      <c r="AD516" s="42"/>
      <c r="AE516" s="43"/>
      <c r="AF516" s="42"/>
      <c r="AG516" s="43"/>
      <c r="AH516" s="42"/>
      <c r="AI516" s="44"/>
      <c r="AJ516" s="58">
        <f>SUM(E516:AI516)</f>
        <v>0</v>
      </c>
      <c r="AK516" s="58"/>
      <c r="AL516" s="58"/>
    </row>
    <row r="517" spans="2:39" x14ac:dyDescent="0.3">
      <c r="B517" s="50" t="s">
        <v>102</v>
      </c>
      <c r="C517" s="50"/>
      <c r="D517" s="50"/>
      <c r="E517" s="43"/>
      <c r="F517" s="42"/>
      <c r="G517" s="43"/>
      <c r="H517" s="42"/>
      <c r="I517" s="43"/>
      <c r="J517" s="42"/>
      <c r="K517" s="43"/>
      <c r="L517" s="42"/>
      <c r="M517" s="43"/>
      <c r="N517" s="42"/>
      <c r="O517" s="43"/>
      <c r="P517" s="42"/>
      <c r="Q517" s="43"/>
      <c r="R517" s="42"/>
      <c r="S517" s="43"/>
      <c r="T517" s="42"/>
      <c r="U517" s="43"/>
      <c r="V517" s="42"/>
      <c r="W517" s="43"/>
      <c r="X517" s="42"/>
      <c r="Y517" s="43"/>
      <c r="Z517" s="42"/>
      <c r="AA517" s="43"/>
      <c r="AB517" s="42"/>
      <c r="AC517" s="43"/>
      <c r="AD517" s="42"/>
      <c r="AE517" s="43"/>
      <c r="AF517" s="42"/>
      <c r="AG517" s="43"/>
      <c r="AH517" s="42"/>
      <c r="AI517" s="44"/>
      <c r="AJ517" s="58">
        <f t="shared" ref="AJ517:AJ525" si="51">SUM(E517:AI517)</f>
        <v>0</v>
      </c>
      <c r="AK517" s="58"/>
      <c r="AL517" s="58"/>
    </row>
    <row r="518" spans="2:39" x14ac:dyDescent="0.3">
      <c r="B518" s="50" t="s">
        <v>103</v>
      </c>
      <c r="C518" s="50"/>
      <c r="D518" s="50"/>
      <c r="E518" s="43"/>
      <c r="F518" s="42"/>
      <c r="G518" s="43"/>
      <c r="H518" s="42"/>
      <c r="I518" s="43"/>
      <c r="J518" s="42"/>
      <c r="K518" s="43"/>
      <c r="L518" s="42"/>
      <c r="M518" s="43"/>
      <c r="N518" s="42"/>
      <c r="O518" s="43"/>
      <c r="P518" s="42"/>
      <c r="Q518" s="43"/>
      <c r="R518" s="42"/>
      <c r="S518" s="43"/>
      <c r="T518" s="42"/>
      <c r="U518" s="43"/>
      <c r="V518" s="42"/>
      <c r="W518" s="43"/>
      <c r="X518" s="42"/>
      <c r="Y518" s="43"/>
      <c r="Z518" s="42"/>
      <c r="AA518" s="43"/>
      <c r="AB518" s="42"/>
      <c r="AC518" s="43"/>
      <c r="AD518" s="42"/>
      <c r="AE518" s="43"/>
      <c r="AF518" s="42"/>
      <c r="AG518" s="43"/>
      <c r="AH518" s="42"/>
      <c r="AI518" s="44"/>
      <c r="AJ518" s="58">
        <f t="shared" si="51"/>
        <v>0</v>
      </c>
      <c r="AK518" s="58"/>
      <c r="AL518" s="58"/>
    </row>
    <row r="519" spans="2:39" x14ac:dyDescent="0.3">
      <c r="B519" s="50" t="s">
        <v>116</v>
      </c>
      <c r="C519" s="50"/>
      <c r="D519" s="50"/>
      <c r="E519" s="43"/>
      <c r="F519" s="42"/>
      <c r="G519" s="43"/>
      <c r="H519" s="42"/>
      <c r="I519" s="43"/>
      <c r="J519" s="42"/>
      <c r="K519" s="43"/>
      <c r="L519" s="42"/>
      <c r="M519" s="43"/>
      <c r="N519" s="42"/>
      <c r="O519" s="43"/>
      <c r="P519" s="42"/>
      <c r="Q519" s="43"/>
      <c r="R519" s="42"/>
      <c r="S519" s="43"/>
      <c r="T519" s="42"/>
      <c r="U519" s="43"/>
      <c r="V519" s="42"/>
      <c r="W519" s="43"/>
      <c r="X519" s="42"/>
      <c r="Y519" s="43"/>
      <c r="Z519" s="42"/>
      <c r="AA519" s="43"/>
      <c r="AB519" s="42"/>
      <c r="AC519" s="43"/>
      <c r="AD519" s="42"/>
      <c r="AE519" s="43"/>
      <c r="AF519" s="42"/>
      <c r="AG519" s="43"/>
      <c r="AH519" s="42"/>
      <c r="AI519" s="44"/>
      <c r="AJ519" s="58">
        <f t="shared" si="51"/>
        <v>0</v>
      </c>
      <c r="AK519" s="58"/>
      <c r="AL519" s="58"/>
    </row>
    <row r="520" spans="2:39" x14ac:dyDescent="0.3">
      <c r="B520" s="50" t="s">
        <v>117</v>
      </c>
      <c r="C520" s="50"/>
      <c r="D520" s="50"/>
      <c r="E520" s="43"/>
      <c r="F520" s="42"/>
      <c r="G520" s="43"/>
      <c r="H520" s="42"/>
      <c r="I520" s="43"/>
      <c r="J520" s="42"/>
      <c r="K520" s="43"/>
      <c r="L520" s="42"/>
      <c r="M520" s="43"/>
      <c r="N520" s="42"/>
      <c r="O520" s="43"/>
      <c r="P520" s="42"/>
      <c r="Q520" s="43"/>
      <c r="R520" s="42"/>
      <c r="S520" s="43"/>
      <c r="T520" s="42"/>
      <c r="U520" s="43"/>
      <c r="V520" s="42"/>
      <c r="W520" s="43"/>
      <c r="X520" s="42"/>
      <c r="Y520" s="43"/>
      <c r="Z520" s="42"/>
      <c r="AA520" s="43"/>
      <c r="AB520" s="42"/>
      <c r="AC520" s="43"/>
      <c r="AD520" s="42"/>
      <c r="AE520" s="43"/>
      <c r="AF520" s="42"/>
      <c r="AG520" s="43"/>
      <c r="AH520" s="42"/>
      <c r="AI520" s="44"/>
      <c r="AJ520" s="58">
        <f t="shared" si="51"/>
        <v>0</v>
      </c>
      <c r="AK520" s="58"/>
      <c r="AL520" s="58"/>
    </row>
    <row r="521" spans="2:39" x14ac:dyDescent="0.3">
      <c r="B521" s="50" t="s">
        <v>118</v>
      </c>
      <c r="C521" s="50"/>
      <c r="D521" s="50"/>
      <c r="E521" s="43"/>
      <c r="F521" s="42"/>
      <c r="G521" s="43"/>
      <c r="H521" s="42"/>
      <c r="I521" s="43"/>
      <c r="J521" s="42"/>
      <c r="K521" s="43"/>
      <c r="L521" s="42"/>
      <c r="M521" s="43"/>
      <c r="N521" s="42"/>
      <c r="O521" s="43"/>
      <c r="P521" s="42"/>
      <c r="Q521" s="43"/>
      <c r="R521" s="42"/>
      <c r="S521" s="43"/>
      <c r="T521" s="42"/>
      <c r="U521" s="43"/>
      <c r="V521" s="42"/>
      <c r="W521" s="43"/>
      <c r="X521" s="42"/>
      <c r="Y521" s="43"/>
      <c r="Z521" s="42"/>
      <c r="AA521" s="43"/>
      <c r="AB521" s="42"/>
      <c r="AC521" s="43"/>
      <c r="AD521" s="42"/>
      <c r="AE521" s="43"/>
      <c r="AF521" s="42"/>
      <c r="AG521" s="43"/>
      <c r="AH521" s="42"/>
      <c r="AI521" s="44"/>
      <c r="AJ521" s="58">
        <f t="shared" si="51"/>
        <v>0</v>
      </c>
      <c r="AK521" s="58"/>
      <c r="AL521" s="58"/>
    </row>
    <row r="522" spans="2:39" x14ac:dyDescent="0.3">
      <c r="B522" s="4" t="s">
        <v>127</v>
      </c>
      <c r="E522" s="43"/>
      <c r="F522" s="42"/>
      <c r="G522" s="43"/>
      <c r="H522" s="42"/>
      <c r="I522" s="43"/>
      <c r="J522" s="42"/>
      <c r="K522" s="43"/>
      <c r="L522" s="42"/>
      <c r="M522" s="43"/>
      <c r="N522" s="42"/>
      <c r="O522" s="43"/>
      <c r="P522" s="42"/>
      <c r="Q522" s="43"/>
      <c r="R522" s="42"/>
      <c r="S522" s="43"/>
      <c r="T522" s="42"/>
      <c r="U522" s="43"/>
      <c r="V522" s="42"/>
      <c r="W522" s="43"/>
      <c r="X522" s="42"/>
      <c r="Y522" s="43"/>
      <c r="Z522" s="42"/>
      <c r="AA522" s="43"/>
      <c r="AB522" s="42"/>
      <c r="AC522" s="43"/>
      <c r="AD522" s="42"/>
      <c r="AE522" s="43"/>
      <c r="AF522" s="42"/>
      <c r="AG522" s="43"/>
      <c r="AH522" s="42"/>
      <c r="AI522" s="44"/>
      <c r="AJ522" s="58">
        <f t="shared" si="51"/>
        <v>0</v>
      </c>
      <c r="AK522" s="58"/>
      <c r="AL522" s="58"/>
    </row>
    <row r="523" spans="2:39" x14ac:dyDescent="0.3">
      <c r="B523" s="4" t="s">
        <v>129</v>
      </c>
      <c r="C523" s="50"/>
      <c r="D523" s="50"/>
      <c r="E523" s="43"/>
      <c r="F523" s="42"/>
      <c r="G523" s="43"/>
      <c r="H523" s="42"/>
      <c r="I523" s="43"/>
      <c r="J523" s="42"/>
      <c r="K523" s="43"/>
      <c r="L523" s="42"/>
      <c r="M523" s="43"/>
      <c r="N523" s="42"/>
      <c r="O523" s="43"/>
      <c r="P523" s="42"/>
      <c r="Q523" s="43"/>
      <c r="R523" s="42"/>
      <c r="S523" s="43"/>
      <c r="T523" s="42"/>
      <c r="U523" s="43"/>
      <c r="V523" s="42"/>
      <c r="W523" s="43"/>
      <c r="X523" s="42"/>
      <c r="Y523" s="43"/>
      <c r="Z523" s="42"/>
      <c r="AA523" s="43"/>
      <c r="AB523" s="42"/>
      <c r="AC523" s="43"/>
      <c r="AD523" s="42"/>
      <c r="AE523" s="43"/>
      <c r="AF523" s="42"/>
      <c r="AG523" s="43"/>
      <c r="AH523" s="42"/>
      <c r="AI523" s="44"/>
      <c r="AJ523" s="58">
        <f t="shared" si="51"/>
        <v>0</v>
      </c>
      <c r="AK523" s="58"/>
      <c r="AL523" s="58"/>
    </row>
    <row r="524" spans="2:39" x14ac:dyDescent="0.3">
      <c r="B524" s="4" t="s">
        <v>130</v>
      </c>
      <c r="C524" s="50"/>
      <c r="D524" s="50"/>
      <c r="E524" s="43"/>
      <c r="F524" s="42"/>
      <c r="G524" s="43"/>
      <c r="H524" s="42"/>
      <c r="I524" s="43"/>
      <c r="J524" s="42"/>
      <c r="K524" s="43"/>
      <c r="L524" s="42"/>
      <c r="M524" s="43"/>
      <c r="N524" s="42"/>
      <c r="O524" s="43"/>
      <c r="P524" s="42"/>
      <c r="Q524" s="43"/>
      <c r="R524" s="42"/>
      <c r="S524" s="43"/>
      <c r="T524" s="42"/>
      <c r="U524" s="43"/>
      <c r="V524" s="42"/>
      <c r="W524" s="43"/>
      <c r="X524" s="42"/>
      <c r="Y524" s="43"/>
      <c r="Z524" s="42"/>
      <c r="AA524" s="43"/>
      <c r="AB524" s="42"/>
      <c r="AC524" s="43"/>
      <c r="AD524" s="42"/>
      <c r="AE524" s="43"/>
      <c r="AF524" s="42"/>
      <c r="AG524" s="43"/>
      <c r="AH524" s="42"/>
      <c r="AI524" s="44"/>
      <c r="AJ524" s="58">
        <f t="shared" si="51"/>
        <v>0</v>
      </c>
      <c r="AK524" s="58"/>
      <c r="AL524" s="58"/>
    </row>
    <row r="525" spans="2:39" x14ac:dyDescent="0.3">
      <c r="B525" s="4" t="s">
        <v>131</v>
      </c>
      <c r="C525" s="50"/>
      <c r="D525" s="50"/>
      <c r="E525" s="43"/>
      <c r="F525" s="42"/>
      <c r="G525" s="43"/>
      <c r="H525" s="42"/>
      <c r="I525" s="43"/>
      <c r="J525" s="42"/>
      <c r="K525" s="43"/>
      <c r="L525" s="42"/>
      <c r="M525" s="43"/>
      <c r="N525" s="42"/>
      <c r="O525" s="43"/>
      <c r="P525" s="42"/>
      <c r="Q525" s="43"/>
      <c r="R525" s="42"/>
      <c r="S525" s="43"/>
      <c r="T525" s="42"/>
      <c r="U525" s="43"/>
      <c r="V525" s="42"/>
      <c r="W525" s="43"/>
      <c r="X525" s="42"/>
      <c r="Y525" s="43"/>
      <c r="Z525" s="42"/>
      <c r="AA525" s="43"/>
      <c r="AB525" s="42"/>
      <c r="AC525" s="43"/>
      <c r="AD525" s="42"/>
      <c r="AE525" s="43"/>
      <c r="AF525" s="42"/>
      <c r="AG525" s="43"/>
      <c r="AH525" s="42"/>
      <c r="AI525" s="44"/>
      <c r="AJ525" s="58">
        <f t="shared" si="51"/>
        <v>0</v>
      </c>
      <c r="AK525" s="58"/>
      <c r="AL525" s="58"/>
    </row>
    <row r="526" spans="2:39" ht="19.5" thickBot="1" x14ac:dyDescent="0.35">
      <c r="B526" s="55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4"/>
      <c r="AI526" s="54"/>
      <c r="AJ526" s="54"/>
      <c r="AK526" s="54"/>
      <c r="AL526" s="53"/>
      <c r="AM526" s="53"/>
    </row>
    <row r="527" spans="2:39" x14ac:dyDescent="0.3">
      <c r="B527" s="41">
        <v>45536</v>
      </c>
    </row>
    <row r="529" spans="2:38" x14ac:dyDescent="0.3">
      <c r="B529" s="34" t="s">
        <v>3</v>
      </c>
      <c r="C529" s="4"/>
      <c r="D529" s="4"/>
      <c r="E529" s="35">
        <f>+B527</f>
        <v>45536</v>
      </c>
      <c r="F529" s="35">
        <v>45171</v>
      </c>
      <c r="G529" s="35">
        <v>45172</v>
      </c>
      <c r="H529" s="35">
        <v>45173</v>
      </c>
      <c r="I529" s="35">
        <v>45174</v>
      </c>
      <c r="J529" s="35">
        <v>45175</v>
      </c>
      <c r="K529" s="35">
        <v>45176</v>
      </c>
      <c r="L529" s="35">
        <v>45177</v>
      </c>
      <c r="M529" s="35">
        <v>45178</v>
      </c>
      <c r="N529" s="35">
        <v>45179</v>
      </c>
      <c r="O529" s="35">
        <v>45180</v>
      </c>
      <c r="P529" s="35">
        <v>45181</v>
      </c>
      <c r="Q529" s="35">
        <v>45182</v>
      </c>
      <c r="R529" s="35">
        <v>45183</v>
      </c>
      <c r="S529" s="35">
        <v>45184</v>
      </c>
      <c r="T529" s="35">
        <v>45185</v>
      </c>
      <c r="U529" s="35">
        <v>45186</v>
      </c>
      <c r="V529" s="35">
        <v>45187</v>
      </c>
      <c r="W529" s="35">
        <v>45188</v>
      </c>
      <c r="X529" s="35">
        <v>45189</v>
      </c>
      <c r="Y529" s="35">
        <v>45190</v>
      </c>
      <c r="Z529" s="35">
        <v>45191</v>
      </c>
      <c r="AA529" s="35">
        <v>45192</v>
      </c>
      <c r="AB529" s="35">
        <v>45193</v>
      </c>
      <c r="AC529" s="35">
        <v>45194</v>
      </c>
      <c r="AD529" s="35">
        <v>45195</v>
      </c>
      <c r="AE529" s="35">
        <v>45196</v>
      </c>
      <c r="AF529" s="35">
        <v>45197</v>
      </c>
      <c r="AG529" s="35">
        <v>45198</v>
      </c>
      <c r="AH529" s="35">
        <v>45199</v>
      </c>
      <c r="AI529" s="35" t="s">
        <v>109</v>
      </c>
      <c r="AJ529" s="67" t="s">
        <v>2</v>
      </c>
      <c r="AK529" s="68"/>
      <c r="AL529" s="68"/>
    </row>
    <row r="530" spans="2:38" x14ac:dyDescent="0.3">
      <c r="B530" s="66" t="s">
        <v>2</v>
      </c>
      <c r="C530" s="66"/>
      <c r="D530" s="6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69">
        <f>SUM(AJ531:AK587)</f>
        <v>0</v>
      </c>
      <c r="AK530" s="70"/>
      <c r="AL530" s="70"/>
    </row>
    <row r="531" spans="2:38" x14ac:dyDescent="0.3">
      <c r="B531" s="50" t="s">
        <v>37</v>
      </c>
      <c r="C531" s="50"/>
      <c r="D531" s="50"/>
      <c r="E531" s="43"/>
      <c r="F531" s="42"/>
      <c r="G531" s="43"/>
      <c r="H531" s="42"/>
      <c r="I531" s="43"/>
      <c r="J531" s="42"/>
      <c r="K531" s="43"/>
      <c r="L531" s="42"/>
      <c r="M531" s="43"/>
      <c r="N531" s="42"/>
      <c r="O531" s="43"/>
      <c r="P531" s="42"/>
      <c r="Q531" s="43"/>
      <c r="R531" s="42"/>
      <c r="S531" s="43"/>
      <c r="T531" s="42"/>
      <c r="U531" s="43"/>
      <c r="V531" s="42"/>
      <c r="W531" s="43"/>
      <c r="X531" s="42"/>
      <c r="Y531" s="43"/>
      <c r="Z531" s="42"/>
      <c r="AA531" s="43"/>
      <c r="AB531" s="42"/>
      <c r="AC531" s="43"/>
      <c r="AD531" s="42"/>
      <c r="AE531" s="43"/>
      <c r="AF531" s="42"/>
      <c r="AG531" s="43"/>
      <c r="AH531" s="42"/>
      <c r="AI531" s="44"/>
      <c r="AJ531" s="58">
        <f>SUM(E531:AI531)</f>
        <v>0</v>
      </c>
      <c r="AK531" s="58"/>
      <c r="AL531" s="58"/>
    </row>
    <row r="532" spans="2:38" x14ac:dyDescent="0.3">
      <c r="B532" s="50" t="s">
        <v>38</v>
      </c>
      <c r="C532" s="50"/>
      <c r="D532" s="50"/>
      <c r="E532" s="43"/>
      <c r="F532" s="42"/>
      <c r="G532" s="43"/>
      <c r="H532" s="42"/>
      <c r="I532" s="43"/>
      <c r="J532" s="42"/>
      <c r="K532" s="43"/>
      <c r="L532" s="42"/>
      <c r="M532" s="43"/>
      <c r="N532" s="42"/>
      <c r="O532" s="43"/>
      <c r="P532" s="42"/>
      <c r="Q532" s="43"/>
      <c r="R532" s="42"/>
      <c r="S532" s="43"/>
      <c r="T532" s="42"/>
      <c r="U532" s="43"/>
      <c r="V532" s="42"/>
      <c r="W532" s="43"/>
      <c r="X532" s="42"/>
      <c r="Y532" s="43"/>
      <c r="Z532" s="42"/>
      <c r="AA532" s="43"/>
      <c r="AB532" s="42"/>
      <c r="AC532" s="43"/>
      <c r="AD532" s="42"/>
      <c r="AE532" s="43"/>
      <c r="AF532" s="42"/>
      <c r="AG532" s="43"/>
      <c r="AH532" s="42"/>
      <c r="AI532" s="44"/>
      <c r="AJ532" s="58">
        <f t="shared" ref="AJ532:AJ543" si="52">SUM(E532:AI532)</f>
        <v>0</v>
      </c>
      <c r="AK532" s="58"/>
      <c r="AL532" s="58"/>
    </row>
    <row r="533" spans="2:38" x14ac:dyDescent="0.3">
      <c r="B533" s="50" t="s">
        <v>39</v>
      </c>
      <c r="C533" s="50"/>
      <c r="D533" s="50"/>
      <c r="E533" s="43"/>
      <c r="F533" s="42"/>
      <c r="G533" s="43"/>
      <c r="H533" s="42"/>
      <c r="I533" s="43"/>
      <c r="J533" s="42"/>
      <c r="K533" s="43"/>
      <c r="L533" s="42"/>
      <c r="M533" s="43"/>
      <c r="N533" s="42"/>
      <c r="O533" s="43"/>
      <c r="P533" s="42"/>
      <c r="Q533" s="43"/>
      <c r="R533" s="42"/>
      <c r="S533" s="43"/>
      <c r="T533" s="42"/>
      <c r="U533" s="43"/>
      <c r="V533" s="42"/>
      <c r="W533" s="43"/>
      <c r="X533" s="42"/>
      <c r="Y533" s="43"/>
      <c r="Z533" s="42"/>
      <c r="AA533" s="43"/>
      <c r="AB533" s="42"/>
      <c r="AC533" s="43"/>
      <c r="AD533" s="42"/>
      <c r="AE533" s="43"/>
      <c r="AF533" s="42"/>
      <c r="AG533" s="43"/>
      <c r="AH533" s="42"/>
      <c r="AI533" s="44"/>
      <c r="AJ533" s="58">
        <f t="shared" si="52"/>
        <v>0</v>
      </c>
      <c r="AK533" s="58"/>
      <c r="AL533" s="58"/>
    </row>
    <row r="534" spans="2:38" x14ac:dyDescent="0.3">
      <c r="B534" s="50" t="s">
        <v>40</v>
      </c>
      <c r="C534" s="50"/>
      <c r="D534" s="50"/>
      <c r="E534" s="43"/>
      <c r="F534" s="42"/>
      <c r="G534" s="43"/>
      <c r="H534" s="42"/>
      <c r="I534" s="43"/>
      <c r="J534" s="42"/>
      <c r="K534" s="43"/>
      <c r="L534" s="42"/>
      <c r="M534" s="43"/>
      <c r="N534" s="42"/>
      <c r="O534" s="43"/>
      <c r="P534" s="42"/>
      <c r="Q534" s="43"/>
      <c r="R534" s="42"/>
      <c r="S534" s="43"/>
      <c r="T534" s="42"/>
      <c r="U534" s="43"/>
      <c r="V534" s="42"/>
      <c r="W534" s="43"/>
      <c r="X534" s="42"/>
      <c r="Y534" s="43"/>
      <c r="Z534" s="42"/>
      <c r="AA534" s="43"/>
      <c r="AB534" s="42"/>
      <c r="AC534" s="43"/>
      <c r="AD534" s="42"/>
      <c r="AE534" s="43"/>
      <c r="AF534" s="42"/>
      <c r="AG534" s="43"/>
      <c r="AH534" s="42"/>
      <c r="AI534" s="44"/>
      <c r="AJ534" s="58">
        <f t="shared" si="52"/>
        <v>0</v>
      </c>
      <c r="AK534" s="58"/>
      <c r="AL534" s="58"/>
    </row>
    <row r="535" spans="2:38" x14ac:dyDescent="0.3">
      <c r="B535" s="50" t="s">
        <v>41</v>
      </c>
      <c r="C535" s="50"/>
      <c r="D535" s="50"/>
      <c r="E535" s="43"/>
      <c r="F535" s="42"/>
      <c r="G535" s="43"/>
      <c r="H535" s="42"/>
      <c r="I535" s="43"/>
      <c r="J535" s="42"/>
      <c r="K535" s="43"/>
      <c r="L535" s="42"/>
      <c r="M535" s="43"/>
      <c r="N535" s="42"/>
      <c r="O535" s="43"/>
      <c r="P535" s="42"/>
      <c r="Q535" s="43"/>
      <c r="R535" s="42"/>
      <c r="S535" s="43"/>
      <c r="T535" s="42"/>
      <c r="U535" s="43"/>
      <c r="V535" s="42"/>
      <c r="W535" s="43"/>
      <c r="X535" s="42"/>
      <c r="Y535" s="43"/>
      <c r="Z535" s="42"/>
      <c r="AA535" s="43"/>
      <c r="AB535" s="42"/>
      <c r="AC535" s="43"/>
      <c r="AD535" s="42"/>
      <c r="AE535" s="43"/>
      <c r="AF535" s="42"/>
      <c r="AG535" s="43"/>
      <c r="AH535" s="42"/>
      <c r="AI535" s="44"/>
      <c r="AJ535" s="58">
        <f t="shared" si="52"/>
        <v>0</v>
      </c>
      <c r="AK535" s="58"/>
      <c r="AL535" s="58"/>
    </row>
    <row r="536" spans="2:38" x14ac:dyDescent="0.3">
      <c r="B536" s="50" t="s">
        <v>42</v>
      </c>
      <c r="C536" s="50"/>
      <c r="D536" s="50"/>
      <c r="E536" s="43"/>
      <c r="F536" s="42"/>
      <c r="G536" s="43"/>
      <c r="H536" s="42"/>
      <c r="I536" s="43"/>
      <c r="J536" s="42"/>
      <c r="K536" s="43"/>
      <c r="L536" s="42"/>
      <c r="M536" s="43"/>
      <c r="N536" s="42"/>
      <c r="O536" s="43"/>
      <c r="P536" s="42"/>
      <c r="Q536" s="43"/>
      <c r="R536" s="42"/>
      <c r="S536" s="43"/>
      <c r="T536" s="42"/>
      <c r="U536" s="43"/>
      <c r="V536" s="42"/>
      <c r="W536" s="43"/>
      <c r="X536" s="42"/>
      <c r="Y536" s="43"/>
      <c r="Z536" s="42"/>
      <c r="AA536" s="43"/>
      <c r="AB536" s="42"/>
      <c r="AC536" s="43"/>
      <c r="AD536" s="42"/>
      <c r="AE536" s="43"/>
      <c r="AF536" s="42"/>
      <c r="AG536" s="43"/>
      <c r="AH536" s="42"/>
      <c r="AI536" s="44"/>
      <c r="AJ536" s="58">
        <f t="shared" si="52"/>
        <v>0</v>
      </c>
      <c r="AK536" s="58"/>
      <c r="AL536" s="58"/>
    </row>
    <row r="537" spans="2:38" x14ac:dyDescent="0.3">
      <c r="B537" s="50" t="s">
        <v>43</v>
      </c>
      <c r="C537" s="50"/>
      <c r="D537" s="50"/>
      <c r="E537" s="43"/>
      <c r="F537" s="42"/>
      <c r="G537" s="43"/>
      <c r="H537" s="42"/>
      <c r="I537" s="43"/>
      <c r="J537" s="42"/>
      <c r="K537" s="43"/>
      <c r="L537" s="42"/>
      <c r="M537" s="43"/>
      <c r="N537" s="42"/>
      <c r="O537" s="43"/>
      <c r="P537" s="42"/>
      <c r="Q537" s="43"/>
      <c r="R537" s="42"/>
      <c r="S537" s="43"/>
      <c r="T537" s="42"/>
      <c r="U537" s="43"/>
      <c r="V537" s="42"/>
      <c r="W537" s="43"/>
      <c r="X537" s="42"/>
      <c r="Y537" s="43"/>
      <c r="Z537" s="42"/>
      <c r="AA537" s="43"/>
      <c r="AB537" s="42"/>
      <c r="AC537" s="43"/>
      <c r="AD537" s="42"/>
      <c r="AE537" s="43"/>
      <c r="AF537" s="42"/>
      <c r="AG537" s="43"/>
      <c r="AH537" s="42"/>
      <c r="AI537" s="44"/>
      <c r="AJ537" s="58">
        <f t="shared" si="52"/>
        <v>0</v>
      </c>
      <c r="AK537" s="58"/>
      <c r="AL537" s="58"/>
    </row>
    <row r="538" spans="2:38" x14ac:dyDescent="0.3">
      <c r="B538" s="50" t="s">
        <v>44</v>
      </c>
      <c r="C538" s="50"/>
      <c r="D538" s="50"/>
      <c r="E538" s="43"/>
      <c r="F538" s="42"/>
      <c r="G538" s="43"/>
      <c r="H538" s="42"/>
      <c r="I538" s="43"/>
      <c r="J538" s="42"/>
      <c r="K538" s="43"/>
      <c r="L538" s="42"/>
      <c r="M538" s="43"/>
      <c r="N538" s="42"/>
      <c r="O538" s="43"/>
      <c r="P538" s="42"/>
      <c r="Q538" s="43"/>
      <c r="R538" s="42"/>
      <c r="S538" s="43"/>
      <c r="T538" s="42"/>
      <c r="U538" s="43"/>
      <c r="V538" s="42"/>
      <c r="W538" s="43"/>
      <c r="X538" s="42"/>
      <c r="Y538" s="43"/>
      <c r="Z538" s="42"/>
      <c r="AA538" s="43"/>
      <c r="AB538" s="42"/>
      <c r="AC538" s="43"/>
      <c r="AD538" s="42"/>
      <c r="AE538" s="43"/>
      <c r="AF538" s="42"/>
      <c r="AG538" s="43"/>
      <c r="AH538" s="42"/>
      <c r="AI538" s="44"/>
      <c r="AJ538" s="58">
        <f t="shared" si="52"/>
        <v>0</v>
      </c>
      <c r="AK538" s="58"/>
      <c r="AL538" s="58"/>
    </row>
    <row r="539" spans="2:38" x14ac:dyDescent="0.3">
      <c r="B539" s="50" t="s">
        <v>45</v>
      </c>
      <c r="C539" s="50"/>
      <c r="D539" s="50"/>
      <c r="E539" s="43"/>
      <c r="F539" s="42"/>
      <c r="G539" s="43"/>
      <c r="H539" s="42"/>
      <c r="I539" s="43"/>
      <c r="J539" s="42"/>
      <c r="K539" s="43"/>
      <c r="L539" s="42"/>
      <c r="M539" s="43"/>
      <c r="N539" s="42"/>
      <c r="O539" s="43"/>
      <c r="P539" s="42"/>
      <c r="Q539" s="43"/>
      <c r="R539" s="42"/>
      <c r="S539" s="43"/>
      <c r="T539" s="42"/>
      <c r="U539" s="43"/>
      <c r="V539" s="42"/>
      <c r="W539" s="43"/>
      <c r="X539" s="42"/>
      <c r="Y539" s="43"/>
      <c r="Z539" s="42"/>
      <c r="AA539" s="43"/>
      <c r="AB539" s="42"/>
      <c r="AC539" s="43"/>
      <c r="AD539" s="42"/>
      <c r="AE539" s="43"/>
      <c r="AF539" s="42"/>
      <c r="AG539" s="43"/>
      <c r="AH539" s="42"/>
      <c r="AI539" s="44"/>
      <c r="AJ539" s="58">
        <f t="shared" si="52"/>
        <v>0</v>
      </c>
      <c r="AK539" s="58"/>
      <c r="AL539" s="58"/>
    </row>
    <row r="540" spans="2:38" x14ac:dyDescent="0.3">
      <c r="B540" s="50" t="s">
        <v>46</v>
      </c>
      <c r="C540" s="50"/>
      <c r="D540" s="50"/>
      <c r="E540" s="43"/>
      <c r="F540" s="42"/>
      <c r="G540" s="43"/>
      <c r="H540" s="42"/>
      <c r="I540" s="43"/>
      <c r="J540" s="42"/>
      <c r="K540" s="43"/>
      <c r="L540" s="42"/>
      <c r="M540" s="43"/>
      <c r="N540" s="42"/>
      <c r="O540" s="43"/>
      <c r="P540" s="42"/>
      <c r="Q540" s="43"/>
      <c r="R540" s="42"/>
      <c r="S540" s="43"/>
      <c r="T540" s="42"/>
      <c r="U540" s="43"/>
      <c r="V540" s="42"/>
      <c r="W540" s="43"/>
      <c r="X540" s="42"/>
      <c r="Y540" s="43"/>
      <c r="Z540" s="42"/>
      <c r="AA540" s="43"/>
      <c r="AB540" s="42"/>
      <c r="AC540" s="43"/>
      <c r="AD540" s="42"/>
      <c r="AE540" s="43"/>
      <c r="AF540" s="42"/>
      <c r="AG540" s="43"/>
      <c r="AH540" s="42"/>
      <c r="AI540" s="44"/>
      <c r="AJ540" s="58">
        <f t="shared" si="52"/>
        <v>0</v>
      </c>
      <c r="AK540" s="58"/>
      <c r="AL540" s="58"/>
    </row>
    <row r="541" spans="2:38" x14ac:dyDescent="0.3">
      <c r="B541" s="50" t="s">
        <v>47</v>
      </c>
      <c r="C541" s="50"/>
      <c r="D541" s="50"/>
      <c r="E541" s="43"/>
      <c r="F541" s="42"/>
      <c r="G541" s="43"/>
      <c r="H541" s="42"/>
      <c r="I541" s="43"/>
      <c r="J541" s="42"/>
      <c r="K541" s="43"/>
      <c r="L541" s="42"/>
      <c r="M541" s="43"/>
      <c r="N541" s="42"/>
      <c r="O541" s="43"/>
      <c r="P541" s="42"/>
      <c r="Q541" s="43"/>
      <c r="R541" s="42"/>
      <c r="S541" s="43"/>
      <c r="T541" s="42"/>
      <c r="U541" s="43"/>
      <c r="V541" s="42"/>
      <c r="W541" s="43"/>
      <c r="X541" s="42"/>
      <c r="Y541" s="43"/>
      <c r="Z541" s="42"/>
      <c r="AA541" s="43"/>
      <c r="AB541" s="42"/>
      <c r="AC541" s="43"/>
      <c r="AD541" s="42"/>
      <c r="AE541" s="43"/>
      <c r="AF541" s="42"/>
      <c r="AG541" s="43"/>
      <c r="AH541" s="42"/>
      <c r="AI541" s="44"/>
      <c r="AJ541" s="58">
        <f t="shared" si="52"/>
        <v>0</v>
      </c>
      <c r="AK541" s="58"/>
      <c r="AL541" s="58"/>
    </row>
    <row r="542" spans="2:38" x14ac:dyDescent="0.3">
      <c r="B542" s="50" t="s">
        <v>48</v>
      </c>
      <c r="C542" s="50"/>
      <c r="D542" s="50"/>
      <c r="E542" s="43"/>
      <c r="F542" s="42"/>
      <c r="G542" s="43"/>
      <c r="H542" s="42"/>
      <c r="I542" s="43"/>
      <c r="J542" s="42"/>
      <c r="K542" s="43"/>
      <c r="L542" s="42"/>
      <c r="M542" s="43"/>
      <c r="N542" s="42"/>
      <c r="O542" s="43"/>
      <c r="P542" s="42"/>
      <c r="Q542" s="43"/>
      <c r="R542" s="42"/>
      <c r="S542" s="43"/>
      <c r="T542" s="42"/>
      <c r="U542" s="43"/>
      <c r="V542" s="42"/>
      <c r="W542" s="43"/>
      <c r="X542" s="42"/>
      <c r="Y542" s="43"/>
      <c r="Z542" s="42"/>
      <c r="AA542" s="43"/>
      <c r="AB542" s="42"/>
      <c r="AC542" s="43"/>
      <c r="AD542" s="42"/>
      <c r="AE542" s="43"/>
      <c r="AF542" s="42"/>
      <c r="AG542" s="43"/>
      <c r="AH542" s="42"/>
      <c r="AI542" s="44"/>
      <c r="AJ542" s="58">
        <f t="shared" si="52"/>
        <v>0</v>
      </c>
      <c r="AK542" s="58"/>
      <c r="AL542" s="58"/>
    </row>
    <row r="543" spans="2:38" x14ac:dyDescent="0.3">
      <c r="B543" s="50" t="s">
        <v>49</v>
      </c>
      <c r="C543" s="50"/>
      <c r="D543" s="50"/>
      <c r="E543" s="43"/>
      <c r="F543" s="42"/>
      <c r="G543" s="43"/>
      <c r="H543" s="42"/>
      <c r="I543" s="43"/>
      <c r="J543" s="42"/>
      <c r="K543" s="43"/>
      <c r="L543" s="42"/>
      <c r="M543" s="43"/>
      <c r="N543" s="42"/>
      <c r="O543" s="43"/>
      <c r="P543" s="42"/>
      <c r="Q543" s="43"/>
      <c r="R543" s="42"/>
      <c r="S543" s="43"/>
      <c r="T543" s="42"/>
      <c r="U543" s="43"/>
      <c r="V543" s="42"/>
      <c r="W543" s="43"/>
      <c r="X543" s="42"/>
      <c r="Y543" s="43"/>
      <c r="Z543" s="42"/>
      <c r="AA543" s="43"/>
      <c r="AB543" s="42"/>
      <c r="AC543" s="43"/>
      <c r="AD543" s="42"/>
      <c r="AE543" s="43"/>
      <c r="AF543" s="42"/>
      <c r="AG543" s="43"/>
      <c r="AH543" s="42"/>
      <c r="AI543" s="44"/>
      <c r="AJ543" s="58">
        <f t="shared" si="52"/>
        <v>0</v>
      </c>
      <c r="AK543" s="58"/>
      <c r="AL543" s="58"/>
    </row>
    <row r="544" spans="2:38" x14ac:dyDescent="0.3">
      <c r="B544" s="50" t="s">
        <v>50</v>
      </c>
      <c r="C544" s="50"/>
      <c r="D544" s="50"/>
      <c r="E544" s="43"/>
      <c r="F544" s="42"/>
      <c r="G544" s="43"/>
      <c r="H544" s="42"/>
      <c r="I544" s="43"/>
      <c r="J544" s="42"/>
      <c r="K544" s="43"/>
      <c r="L544" s="42"/>
      <c r="M544" s="43"/>
      <c r="N544" s="42"/>
      <c r="O544" s="43"/>
      <c r="P544" s="42"/>
      <c r="Q544" s="43"/>
      <c r="R544" s="42"/>
      <c r="S544" s="43"/>
      <c r="T544" s="42"/>
      <c r="U544" s="43"/>
      <c r="V544" s="42"/>
      <c r="W544" s="43"/>
      <c r="X544" s="42"/>
      <c r="Y544" s="43"/>
      <c r="Z544" s="42"/>
      <c r="AA544" s="43"/>
      <c r="AB544" s="42"/>
      <c r="AC544" s="43"/>
      <c r="AD544" s="42"/>
      <c r="AE544" s="43"/>
      <c r="AF544" s="42"/>
      <c r="AG544" s="43"/>
      <c r="AH544" s="42"/>
      <c r="AI544" s="44"/>
      <c r="AJ544" s="58">
        <f>SUM(E544:AI544)</f>
        <v>0</v>
      </c>
      <c r="AK544" s="58"/>
      <c r="AL544" s="58"/>
    </row>
    <row r="545" spans="2:38" x14ac:dyDescent="0.3">
      <c r="B545" s="50" t="s">
        <v>106</v>
      </c>
      <c r="C545" s="50"/>
      <c r="D545" s="50"/>
      <c r="E545" s="43"/>
      <c r="F545" s="42"/>
      <c r="G545" s="43"/>
      <c r="H545" s="42"/>
      <c r="I545" s="43"/>
      <c r="J545" s="42"/>
      <c r="K545" s="43"/>
      <c r="L545" s="42"/>
      <c r="M545" s="43"/>
      <c r="N545" s="42"/>
      <c r="O545" s="43"/>
      <c r="P545" s="42"/>
      <c r="Q545" s="43"/>
      <c r="R545" s="42"/>
      <c r="S545" s="43"/>
      <c r="T545" s="42"/>
      <c r="U545" s="43"/>
      <c r="V545" s="42"/>
      <c r="W545" s="43"/>
      <c r="X545" s="42"/>
      <c r="Y545" s="43"/>
      <c r="Z545" s="42"/>
      <c r="AA545" s="43"/>
      <c r="AB545" s="42"/>
      <c r="AC545" s="43"/>
      <c r="AD545" s="42"/>
      <c r="AE545" s="43"/>
      <c r="AF545" s="42"/>
      <c r="AG545" s="43"/>
      <c r="AH545" s="42"/>
      <c r="AI545" s="44"/>
      <c r="AJ545" s="58">
        <f t="shared" ref="AJ545:AJ547" si="53">SUM(E545:AI545)</f>
        <v>0</v>
      </c>
      <c r="AK545" s="58"/>
      <c r="AL545" s="58"/>
    </row>
    <row r="546" spans="2:38" x14ac:dyDescent="0.3">
      <c r="B546" s="50" t="s">
        <v>51</v>
      </c>
      <c r="C546" s="50"/>
      <c r="D546" s="50"/>
      <c r="E546" s="43"/>
      <c r="F546" s="42"/>
      <c r="G546" s="43"/>
      <c r="H546" s="42"/>
      <c r="I546" s="43"/>
      <c r="J546" s="42"/>
      <c r="K546" s="43"/>
      <c r="L546" s="42"/>
      <c r="M546" s="43"/>
      <c r="N546" s="42"/>
      <c r="O546" s="43"/>
      <c r="P546" s="42"/>
      <c r="Q546" s="43"/>
      <c r="R546" s="42"/>
      <c r="S546" s="43"/>
      <c r="T546" s="42"/>
      <c r="U546" s="43"/>
      <c r="V546" s="42"/>
      <c r="W546" s="43"/>
      <c r="X546" s="42"/>
      <c r="Y546" s="43"/>
      <c r="Z546" s="42"/>
      <c r="AA546" s="43"/>
      <c r="AB546" s="42"/>
      <c r="AC546" s="43"/>
      <c r="AD546" s="42"/>
      <c r="AE546" s="43"/>
      <c r="AF546" s="42"/>
      <c r="AG546" s="43"/>
      <c r="AH546" s="42"/>
      <c r="AI546" s="44"/>
      <c r="AJ546" s="58">
        <f t="shared" si="53"/>
        <v>0</v>
      </c>
      <c r="AK546" s="58"/>
      <c r="AL546" s="58"/>
    </row>
    <row r="547" spans="2:38" x14ac:dyDescent="0.3">
      <c r="B547" s="50" t="s">
        <v>52</v>
      </c>
      <c r="C547" s="50"/>
      <c r="D547" s="50"/>
      <c r="E547" s="43"/>
      <c r="F547" s="42"/>
      <c r="G547" s="43"/>
      <c r="H547" s="42"/>
      <c r="I547" s="43"/>
      <c r="J547" s="42"/>
      <c r="K547" s="43"/>
      <c r="L547" s="42"/>
      <c r="M547" s="43"/>
      <c r="N547" s="42"/>
      <c r="O547" s="43"/>
      <c r="P547" s="42"/>
      <c r="Q547" s="43"/>
      <c r="R547" s="42"/>
      <c r="S547" s="43"/>
      <c r="T547" s="42"/>
      <c r="U547" s="43"/>
      <c r="V547" s="42"/>
      <c r="W547" s="43"/>
      <c r="X547" s="42"/>
      <c r="Y547" s="43"/>
      <c r="Z547" s="42"/>
      <c r="AA547" s="43"/>
      <c r="AB547" s="42"/>
      <c r="AC547" s="43"/>
      <c r="AD547" s="42"/>
      <c r="AE547" s="43"/>
      <c r="AF547" s="42"/>
      <c r="AG547" s="43"/>
      <c r="AH547" s="42"/>
      <c r="AI547" s="44"/>
      <c r="AJ547" s="58">
        <f t="shared" si="53"/>
        <v>0</v>
      </c>
      <c r="AK547" s="58"/>
      <c r="AL547" s="58"/>
    </row>
    <row r="548" spans="2:38" x14ac:dyDescent="0.3">
      <c r="B548" s="50" t="s">
        <v>53</v>
      </c>
      <c r="C548" s="50"/>
      <c r="D548" s="50"/>
      <c r="E548" s="43"/>
      <c r="F548" s="42"/>
      <c r="G548" s="43"/>
      <c r="H548" s="42"/>
      <c r="I548" s="43"/>
      <c r="J548" s="42"/>
      <c r="K548" s="43"/>
      <c r="L548" s="42"/>
      <c r="M548" s="43"/>
      <c r="N548" s="42"/>
      <c r="O548" s="43"/>
      <c r="P548" s="42"/>
      <c r="Q548" s="43"/>
      <c r="R548" s="42"/>
      <c r="S548" s="43"/>
      <c r="T548" s="42"/>
      <c r="U548" s="43"/>
      <c r="V548" s="42"/>
      <c r="W548" s="43"/>
      <c r="X548" s="42"/>
      <c r="Y548" s="43"/>
      <c r="Z548" s="42"/>
      <c r="AA548" s="43"/>
      <c r="AB548" s="42"/>
      <c r="AC548" s="43"/>
      <c r="AD548" s="42"/>
      <c r="AE548" s="43"/>
      <c r="AF548" s="42"/>
      <c r="AG548" s="43"/>
      <c r="AH548" s="42"/>
      <c r="AI548" s="44"/>
      <c r="AJ548" s="58">
        <f>SUM(E548:AI548)</f>
        <v>0</v>
      </c>
      <c r="AK548" s="58"/>
      <c r="AL548" s="58"/>
    </row>
    <row r="549" spans="2:38" x14ac:dyDescent="0.3">
      <c r="B549" s="50" t="s">
        <v>54</v>
      </c>
      <c r="C549" s="50"/>
      <c r="D549" s="50"/>
      <c r="E549" s="43"/>
      <c r="F549" s="42"/>
      <c r="G549" s="43"/>
      <c r="H549" s="42"/>
      <c r="I549" s="43"/>
      <c r="J549" s="42"/>
      <c r="K549" s="43"/>
      <c r="L549" s="42"/>
      <c r="M549" s="43"/>
      <c r="N549" s="42"/>
      <c r="O549" s="43"/>
      <c r="P549" s="42"/>
      <c r="Q549" s="43"/>
      <c r="R549" s="42"/>
      <c r="S549" s="43"/>
      <c r="T549" s="42"/>
      <c r="U549" s="43"/>
      <c r="V549" s="42"/>
      <c r="W549" s="43"/>
      <c r="X549" s="42"/>
      <c r="Y549" s="43"/>
      <c r="Z549" s="42"/>
      <c r="AA549" s="43"/>
      <c r="AB549" s="42"/>
      <c r="AC549" s="43"/>
      <c r="AD549" s="42"/>
      <c r="AE549" s="43"/>
      <c r="AF549" s="42"/>
      <c r="AG549" s="43"/>
      <c r="AH549" s="42"/>
      <c r="AI549" s="44"/>
      <c r="AJ549" s="58">
        <f t="shared" ref="AJ549:AJ576" si="54">SUM(E549:AI549)</f>
        <v>0</v>
      </c>
      <c r="AK549" s="58"/>
      <c r="AL549" s="58"/>
    </row>
    <row r="550" spans="2:38" x14ac:dyDescent="0.3">
      <c r="B550" s="50" t="s">
        <v>55</v>
      </c>
      <c r="C550" s="50"/>
      <c r="D550" s="50"/>
      <c r="E550" s="43"/>
      <c r="F550" s="42"/>
      <c r="G550" s="43"/>
      <c r="H550" s="42"/>
      <c r="I550" s="43"/>
      <c r="J550" s="42"/>
      <c r="K550" s="43"/>
      <c r="L550" s="42"/>
      <c r="M550" s="43"/>
      <c r="N550" s="42"/>
      <c r="O550" s="43"/>
      <c r="P550" s="42"/>
      <c r="Q550" s="43"/>
      <c r="R550" s="42"/>
      <c r="S550" s="43"/>
      <c r="T550" s="42"/>
      <c r="U550" s="43"/>
      <c r="V550" s="42"/>
      <c r="W550" s="43"/>
      <c r="X550" s="42"/>
      <c r="Y550" s="43"/>
      <c r="Z550" s="42"/>
      <c r="AA550" s="43"/>
      <c r="AB550" s="42"/>
      <c r="AC550" s="43"/>
      <c r="AD550" s="42"/>
      <c r="AE550" s="43"/>
      <c r="AF550" s="42"/>
      <c r="AG550" s="43"/>
      <c r="AH550" s="42"/>
      <c r="AI550" s="44"/>
      <c r="AJ550" s="58">
        <f t="shared" si="54"/>
        <v>0</v>
      </c>
      <c r="AK550" s="58"/>
      <c r="AL550" s="58"/>
    </row>
    <row r="551" spans="2:38" x14ac:dyDescent="0.3">
      <c r="B551" s="50" t="s">
        <v>56</v>
      </c>
      <c r="C551" s="50"/>
      <c r="D551" s="50"/>
      <c r="E551" s="43"/>
      <c r="F551" s="42"/>
      <c r="G551" s="43"/>
      <c r="H551" s="42"/>
      <c r="I551" s="43"/>
      <c r="J551" s="42"/>
      <c r="K551" s="43"/>
      <c r="L551" s="42"/>
      <c r="M551" s="43"/>
      <c r="N551" s="42"/>
      <c r="O551" s="43"/>
      <c r="P551" s="42"/>
      <c r="Q551" s="43"/>
      <c r="R551" s="42"/>
      <c r="S551" s="43"/>
      <c r="T551" s="42"/>
      <c r="U551" s="43"/>
      <c r="V551" s="42"/>
      <c r="W551" s="43"/>
      <c r="X551" s="42"/>
      <c r="Y551" s="43"/>
      <c r="Z551" s="42"/>
      <c r="AA551" s="43"/>
      <c r="AB551" s="42"/>
      <c r="AC551" s="43"/>
      <c r="AD551" s="42"/>
      <c r="AE551" s="43"/>
      <c r="AF551" s="42"/>
      <c r="AG551" s="43"/>
      <c r="AH551" s="42"/>
      <c r="AI551" s="44"/>
      <c r="AJ551" s="58">
        <f t="shared" si="54"/>
        <v>0</v>
      </c>
      <c r="AK551" s="58"/>
      <c r="AL551" s="58"/>
    </row>
    <row r="552" spans="2:38" x14ac:dyDescent="0.3">
      <c r="B552" s="50" t="s">
        <v>110</v>
      </c>
      <c r="C552" s="50"/>
      <c r="D552" s="50"/>
      <c r="E552" s="43"/>
      <c r="F552" s="42"/>
      <c r="G552" s="43"/>
      <c r="H552" s="42"/>
      <c r="I552" s="43"/>
      <c r="J552" s="42"/>
      <c r="K552" s="43"/>
      <c r="L552" s="42"/>
      <c r="M552" s="43"/>
      <c r="N552" s="42"/>
      <c r="O552" s="43"/>
      <c r="P552" s="42"/>
      <c r="Q552" s="43"/>
      <c r="R552" s="42"/>
      <c r="S552" s="43"/>
      <c r="T552" s="42"/>
      <c r="U552" s="43"/>
      <c r="V552" s="42"/>
      <c r="W552" s="43"/>
      <c r="X552" s="42"/>
      <c r="Y552" s="43"/>
      <c r="Z552" s="42"/>
      <c r="AA552" s="43"/>
      <c r="AB552" s="42"/>
      <c r="AC552" s="43"/>
      <c r="AD552" s="42"/>
      <c r="AE552" s="43"/>
      <c r="AF552" s="42"/>
      <c r="AG552" s="43"/>
      <c r="AH552" s="42"/>
      <c r="AI552" s="44"/>
      <c r="AJ552" s="58">
        <f t="shared" si="54"/>
        <v>0</v>
      </c>
      <c r="AK552" s="58"/>
      <c r="AL552" s="58"/>
    </row>
    <row r="553" spans="2:38" x14ac:dyDescent="0.3">
      <c r="B553" s="50" t="s">
        <v>57</v>
      </c>
      <c r="C553" s="50"/>
      <c r="D553" s="50"/>
      <c r="E553" s="43"/>
      <c r="F553" s="42"/>
      <c r="G553" s="43"/>
      <c r="H553" s="42"/>
      <c r="I553" s="43"/>
      <c r="J553" s="42"/>
      <c r="K553" s="43"/>
      <c r="L553" s="42"/>
      <c r="M553" s="43"/>
      <c r="N553" s="42"/>
      <c r="O553" s="43"/>
      <c r="P553" s="42"/>
      <c r="Q553" s="43"/>
      <c r="R553" s="42"/>
      <c r="S553" s="43"/>
      <c r="T553" s="42"/>
      <c r="U553" s="43"/>
      <c r="V553" s="42"/>
      <c r="W553" s="43"/>
      <c r="X553" s="42"/>
      <c r="Y553" s="43"/>
      <c r="Z553" s="42"/>
      <c r="AA553" s="43"/>
      <c r="AB553" s="42"/>
      <c r="AC553" s="43"/>
      <c r="AD553" s="42"/>
      <c r="AE553" s="43"/>
      <c r="AF553" s="42"/>
      <c r="AG553" s="43"/>
      <c r="AH553" s="42"/>
      <c r="AI553" s="44"/>
      <c r="AJ553" s="58">
        <f t="shared" si="54"/>
        <v>0</v>
      </c>
      <c r="AK553" s="58"/>
      <c r="AL553" s="58"/>
    </row>
    <row r="554" spans="2:38" x14ac:dyDescent="0.3">
      <c r="B554" s="50" t="s">
        <v>58</v>
      </c>
      <c r="C554" s="50"/>
      <c r="D554" s="50"/>
      <c r="E554" s="43"/>
      <c r="F554" s="42"/>
      <c r="G554" s="43"/>
      <c r="H554" s="42"/>
      <c r="I554" s="43"/>
      <c r="J554" s="42"/>
      <c r="K554" s="43"/>
      <c r="L554" s="42"/>
      <c r="M554" s="43"/>
      <c r="N554" s="42"/>
      <c r="O554" s="43"/>
      <c r="P554" s="42"/>
      <c r="Q554" s="43"/>
      <c r="R554" s="42"/>
      <c r="S554" s="43"/>
      <c r="T554" s="42"/>
      <c r="U554" s="43"/>
      <c r="V554" s="42"/>
      <c r="W554" s="43"/>
      <c r="X554" s="42"/>
      <c r="Y554" s="43"/>
      <c r="Z554" s="42"/>
      <c r="AA554" s="43"/>
      <c r="AB554" s="42"/>
      <c r="AC554" s="43"/>
      <c r="AD554" s="42"/>
      <c r="AE554" s="43"/>
      <c r="AF554" s="42"/>
      <c r="AG554" s="43"/>
      <c r="AH554" s="42"/>
      <c r="AI554" s="44"/>
      <c r="AJ554" s="58">
        <f t="shared" si="54"/>
        <v>0</v>
      </c>
      <c r="AK554" s="58"/>
      <c r="AL554" s="58"/>
    </row>
    <row r="555" spans="2:38" x14ac:dyDescent="0.3">
      <c r="B555" s="50" t="s">
        <v>111</v>
      </c>
      <c r="C555" s="50"/>
      <c r="D555" s="50"/>
      <c r="E555" s="43"/>
      <c r="F555" s="42"/>
      <c r="G555" s="43"/>
      <c r="H555" s="42"/>
      <c r="I555" s="43"/>
      <c r="J555" s="42"/>
      <c r="K555" s="43"/>
      <c r="L555" s="42"/>
      <c r="M555" s="43"/>
      <c r="N555" s="42"/>
      <c r="O555" s="43"/>
      <c r="P555" s="42"/>
      <c r="Q555" s="43"/>
      <c r="R555" s="42"/>
      <c r="S555" s="43"/>
      <c r="T555" s="42"/>
      <c r="U555" s="43"/>
      <c r="V555" s="42"/>
      <c r="W555" s="43"/>
      <c r="X555" s="42"/>
      <c r="Y555" s="43"/>
      <c r="Z555" s="42"/>
      <c r="AA555" s="43"/>
      <c r="AB555" s="42"/>
      <c r="AC555" s="43"/>
      <c r="AD555" s="42"/>
      <c r="AE555" s="43"/>
      <c r="AF555" s="42"/>
      <c r="AG555" s="43"/>
      <c r="AH555" s="42"/>
      <c r="AI555" s="44"/>
      <c r="AJ555" s="58">
        <f t="shared" si="54"/>
        <v>0</v>
      </c>
      <c r="AK555" s="58"/>
      <c r="AL555" s="58"/>
    </row>
    <row r="556" spans="2:38" x14ac:dyDescent="0.3">
      <c r="B556" s="50" t="s">
        <v>59</v>
      </c>
      <c r="C556" s="50"/>
      <c r="D556" s="50"/>
      <c r="E556" s="43"/>
      <c r="F556" s="42"/>
      <c r="G556" s="43"/>
      <c r="H556" s="42"/>
      <c r="I556" s="43"/>
      <c r="J556" s="42"/>
      <c r="K556" s="43"/>
      <c r="L556" s="42"/>
      <c r="M556" s="43"/>
      <c r="N556" s="42"/>
      <c r="O556" s="43"/>
      <c r="P556" s="42"/>
      <c r="Q556" s="43"/>
      <c r="R556" s="42"/>
      <c r="S556" s="43"/>
      <c r="T556" s="42"/>
      <c r="U556" s="43"/>
      <c r="V556" s="42"/>
      <c r="W556" s="43"/>
      <c r="X556" s="42"/>
      <c r="Y556" s="43"/>
      <c r="Z556" s="42"/>
      <c r="AA556" s="43"/>
      <c r="AB556" s="42"/>
      <c r="AC556" s="43"/>
      <c r="AD556" s="42"/>
      <c r="AE556" s="43"/>
      <c r="AF556" s="42"/>
      <c r="AG556" s="43"/>
      <c r="AH556" s="42"/>
      <c r="AI556" s="44"/>
      <c r="AJ556" s="58">
        <f t="shared" si="54"/>
        <v>0</v>
      </c>
      <c r="AK556" s="58"/>
      <c r="AL556" s="58"/>
    </row>
    <row r="557" spans="2:38" x14ac:dyDescent="0.3">
      <c r="B557" s="50" t="s">
        <v>60</v>
      </c>
      <c r="C557" s="50"/>
      <c r="D557" s="50"/>
      <c r="E557" s="43"/>
      <c r="F557" s="42"/>
      <c r="G557" s="43"/>
      <c r="H557" s="42"/>
      <c r="I557" s="43"/>
      <c r="J557" s="42"/>
      <c r="K557" s="43"/>
      <c r="L557" s="42"/>
      <c r="M557" s="43"/>
      <c r="N557" s="42"/>
      <c r="O557" s="43"/>
      <c r="P557" s="42"/>
      <c r="Q557" s="43"/>
      <c r="R557" s="42"/>
      <c r="S557" s="43"/>
      <c r="T557" s="42"/>
      <c r="U557" s="43"/>
      <c r="V557" s="42"/>
      <c r="W557" s="43"/>
      <c r="X557" s="42"/>
      <c r="Y557" s="43"/>
      <c r="Z557" s="42"/>
      <c r="AA557" s="43"/>
      <c r="AB557" s="42"/>
      <c r="AC557" s="43"/>
      <c r="AD557" s="42"/>
      <c r="AE557" s="43"/>
      <c r="AF557" s="42"/>
      <c r="AG557" s="43"/>
      <c r="AH557" s="42"/>
      <c r="AI557" s="44"/>
      <c r="AJ557" s="58">
        <f t="shared" si="54"/>
        <v>0</v>
      </c>
      <c r="AK557" s="58"/>
      <c r="AL557" s="58"/>
    </row>
    <row r="558" spans="2:38" x14ac:dyDescent="0.3">
      <c r="B558" s="50" t="s">
        <v>61</v>
      </c>
      <c r="C558" s="50"/>
      <c r="D558" s="50"/>
      <c r="E558" s="43"/>
      <c r="F558" s="42"/>
      <c r="G558" s="43"/>
      <c r="H558" s="42"/>
      <c r="I558" s="43"/>
      <c r="J558" s="42"/>
      <c r="K558" s="43"/>
      <c r="L558" s="42"/>
      <c r="M558" s="43"/>
      <c r="N558" s="42"/>
      <c r="O558" s="43"/>
      <c r="P558" s="42"/>
      <c r="Q558" s="43"/>
      <c r="R558" s="42"/>
      <c r="S558" s="43"/>
      <c r="T558" s="42"/>
      <c r="U558" s="43"/>
      <c r="V558" s="42"/>
      <c r="W558" s="43"/>
      <c r="X558" s="42"/>
      <c r="Y558" s="43"/>
      <c r="Z558" s="42"/>
      <c r="AA558" s="43"/>
      <c r="AB558" s="42"/>
      <c r="AC558" s="43"/>
      <c r="AD558" s="42"/>
      <c r="AE558" s="43"/>
      <c r="AF558" s="42"/>
      <c r="AG558" s="43"/>
      <c r="AH558" s="42"/>
      <c r="AI558" s="44"/>
      <c r="AJ558" s="58">
        <f t="shared" si="54"/>
        <v>0</v>
      </c>
      <c r="AK558" s="58"/>
      <c r="AL558" s="58"/>
    </row>
    <row r="559" spans="2:38" x14ac:dyDescent="0.3">
      <c r="B559" s="50" t="s">
        <v>62</v>
      </c>
      <c r="C559" s="50"/>
      <c r="D559" s="50"/>
      <c r="E559" s="43"/>
      <c r="F559" s="42"/>
      <c r="G559" s="43"/>
      <c r="H559" s="42"/>
      <c r="I559" s="43"/>
      <c r="J559" s="42"/>
      <c r="K559" s="43"/>
      <c r="L559" s="42"/>
      <c r="M559" s="43"/>
      <c r="N559" s="42"/>
      <c r="O559" s="43"/>
      <c r="P559" s="42"/>
      <c r="Q559" s="43"/>
      <c r="R559" s="42"/>
      <c r="S559" s="43"/>
      <c r="T559" s="42"/>
      <c r="U559" s="43"/>
      <c r="V559" s="42"/>
      <c r="W559" s="43"/>
      <c r="X559" s="42"/>
      <c r="Y559" s="43"/>
      <c r="Z559" s="42"/>
      <c r="AA559" s="43"/>
      <c r="AB559" s="42"/>
      <c r="AC559" s="43"/>
      <c r="AD559" s="42"/>
      <c r="AE559" s="43"/>
      <c r="AF559" s="42"/>
      <c r="AG559" s="43"/>
      <c r="AH559" s="42"/>
      <c r="AI559" s="44"/>
      <c r="AJ559" s="58">
        <f t="shared" si="54"/>
        <v>0</v>
      </c>
      <c r="AK559" s="58"/>
      <c r="AL559" s="58"/>
    </row>
    <row r="560" spans="2:38" x14ac:dyDescent="0.3">
      <c r="B560" s="50" t="s">
        <v>63</v>
      </c>
      <c r="C560" s="50"/>
      <c r="D560" s="50"/>
      <c r="E560" s="43"/>
      <c r="F560" s="42"/>
      <c r="G560" s="43"/>
      <c r="H560" s="42"/>
      <c r="I560" s="43"/>
      <c r="J560" s="42"/>
      <c r="K560" s="43"/>
      <c r="L560" s="42"/>
      <c r="M560" s="43"/>
      <c r="N560" s="42"/>
      <c r="O560" s="43"/>
      <c r="P560" s="42"/>
      <c r="Q560" s="43"/>
      <c r="R560" s="42"/>
      <c r="S560" s="43"/>
      <c r="T560" s="42"/>
      <c r="U560" s="43"/>
      <c r="V560" s="42"/>
      <c r="W560" s="43"/>
      <c r="X560" s="42"/>
      <c r="Y560" s="43"/>
      <c r="Z560" s="42"/>
      <c r="AA560" s="43"/>
      <c r="AB560" s="42"/>
      <c r="AC560" s="43"/>
      <c r="AD560" s="42"/>
      <c r="AE560" s="43"/>
      <c r="AF560" s="42"/>
      <c r="AG560" s="43"/>
      <c r="AH560" s="42"/>
      <c r="AI560" s="44"/>
      <c r="AJ560" s="58">
        <f t="shared" si="54"/>
        <v>0</v>
      </c>
      <c r="AK560" s="58"/>
      <c r="AL560" s="58"/>
    </row>
    <row r="561" spans="2:38" x14ac:dyDescent="0.3">
      <c r="B561" s="50" t="s">
        <v>64</v>
      </c>
      <c r="C561" s="50"/>
      <c r="D561" s="50"/>
      <c r="E561" s="43"/>
      <c r="F561" s="42"/>
      <c r="G561" s="43"/>
      <c r="H561" s="42"/>
      <c r="I561" s="43"/>
      <c r="J561" s="42"/>
      <c r="K561" s="43"/>
      <c r="L561" s="42"/>
      <c r="M561" s="43"/>
      <c r="N561" s="42"/>
      <c r="O561" s="43"/>
      <c r="P561" s="42"/>
      <c r="Q561" s="43"/>
      <c r="R561" s="42"/>
      <c r="S561" s="43"/>
      <c r="T561" s="42"/>
      <c r="U561" s="43"/>
      <c r="V561" s="42"/>
      <c r="W561" s="43"/>
      <c r="X561" s="42"/>
      <c r="Y561" s="43"/>
      <c r="Z561" s="42"/>
      <c r="AA561" s="43"/>
      <c r="AB561" s="42"/>
      <c r="AC561" s="43"/>
      <c r="AD561" s="42"/>
      <c r="AE561" s="43"/>
      <c r="AF561" s="42"/>
      <c r="AG561" s="43"/>
      <c r="AH561" s="42"/>
      <c r="AI561" s="44"/>
      <c r="AJ561" s="58">
        <f t="shared" si="54"/>
        <v>0</v>
      </c>
      <c r="AK561" s="58"/>
      <c r="AL561" s="58"/>
    </row>
    <row r="562" spans="2:38" x14ac:dyDescent="0.3">
      <c r="B562" s="50" t="s">
        <v>105</v>
      </c>
      <c r="C562" s="50"/>
      <c r="D562" s="50"/>
      <c r="E562" s="43"/>
      <c r="F562" s="42"/>
      <c r="G562" s="43"/>
      <c r="H562" s="42"/>
      <c r="I562" s="43"/>
      <c r="J562" s="42"/>
      <c r="K562" s="43"/>
      <c r="L562" s="42"/>
      <c r="M562" s="43"/>
      <c r="N562" s="42"/>
      <c r="O562" s="43"/>
      <c r="P562" s="42"/>
      <c r="Q562" s="43"/>
      <c r="R562" s="42"/>
      <c r="S562" s="43"/>
      <c r="T562" s="42"/>
      <c r="U562" s="43"/>
      <c r="V562" s="42"/>
      <c r="W562" s="43"/>
      <c r="X562" s="42"/>
      <c r="Y562" s="43"/>
      <c r="Z562" s="42"/>
      <c r="AA562" s="43"/>
      <c r="AB562" s="42"/>
      <c r="AC562" s="43"/>
      <c r="AD562" s="42"/>
      <c r="AE562" s="43"/>
      <c r="AF562" s="42"/>
      <c r="AG562" s="43"/>
      <c r="AH562" s="42"/>
      <c r="AI562" s="44"/>
      <c r="AJ562" s="58">
        <f t="shared" si="54"/>
        <v>0</v>
      </c>
      <c r="AK562" s="58"/>
      <c r="AL562" s="58"/>
    </row>
    <row r="563" spans="2:38" x14ac:dyDescent="0.3">
      <c r="B563" s="50" t="s">
        <v>65</v>
      </c>
      <c r="C563" s="50"/>
      <c r="D563" s="50"/>
      <c r="E563" s="43"/>
      <c r="F563" s="42"/>
      <c r="G563" s="43"/>
      <c r="H563" s="42"/>
      <c r="I563" s="43"/>
      <c r="J563" s="42"/>
      <c r="K563" s="43"/>
      <c r="L563" s="42"/>
      <c r="M563" s="43"/>
      <c r="N563" s="42"/>
      <c r="O563" s="43"/>
      <c r="P563" s="42"/>
      <c r="Q563" s="43"/>
      <c r="R563" s="42"/>
      <c r="S563" s="43"/>
      <c r="T563" s="42"/>
      <c r="U563" s="43"/>
      <c r="V563" s="42"/>
      <c r="W563" s="43"/>
      <c r="X563" s="42"/>
      <c r="Y563" s="43"/>
      <c r="Z563" s="42"/>
      <c r="AA563" s="43"/>
      <c r="AB563" s="42"/>
      <c r="AC563" s="43"/>
      <c r="AD563" s="42"/>
      <c r="AE563" s="43"/>
      <c r="AF563" s="42"/>
      <c r="AG563" s="43"/>
      <c r="AH563" s="42"/>
      <c r="AI563" s="44"/>
      <c r="AJ563" s="58">
        <f t="shared" si="54"/>
        <v>0</v>
      </c>
      <c r="AK563" s="58"/>
      <c r="AL563" s="58"/>
    </row>
    <row r="564" spans="2:38" x14ac:dyDescent="0.3">
      <c r="B564" s="50" t="s">
        <v>66</v>
      </c>
      <c r="C564" s="50"/>
      <c r="D564" s="50"/>
      <c r="E564" s="43"/>
      <c r="F564" s="42"/>
      <c r="G564" s="43"/>
      <c r="H564" s="42"/>
      <c r="I564" s="43"/>
      <c r="J564" s="42"/>
      <c r="K564" s="43"/>
      <c r="L564" s="42"/>
      <c r="M564" s="43"/>
      <c r="N564" s="42"/>
      <c r="O564" s="43"/>
      <c r="P564" s="42"/>
      <c r="Q564" s="43"/>
      <c r="R564" s="42"/>
      <c r="S564" s="43"/>
      <c r="T564" s="42"/>
      <c r="U564" s="43"/>
      <c r="V564" s="42"/>
      <c r="W564" s="43"/>
      <c r="X564" s="42"/>
      <c r="Y564" s="43"/>
      <c r="Z564" s="42"/>
      <c r="AA564" s="43"/>
      <c r="AB564" s="42"/>
      <c r="AC564" s="43"/>
      <c r="AD564" s="42"/>
      <c r="AE564" s="43"/>
      <c r="AF564" s="42"/>
      <c r="AG564" s="43"/>
      <c r="AH564" s="42"/>
      <c r="AI564" s="44"/>
      <c r="AJ564" s="58">
        <f t="shared" si="54"/>
        <v>0</v>
      </c>
      <c r="AK564" s="58"/>
      <c r="AL564" s="58"/>
    </row>
    <row r="565" spans="2:38" x14ac:dyDescent="0.3">
      <c r="B565" s="50" t="s">
        <v>67</v>
      </c>
      <c r="C565" s="50"/>
      <c r="D565" s="50"/>
      <c r="E565" s="43"/>
      <c r="F565" s="42"/>
      <c r="G565" s="43"/>
      <c r="H565" s="42"/>
      <c r="I565" s="43"/>
      <c r="J565" s="42"/>
      <c r="K565" s="43"/>
      <c r="L565" s="42"/>
      <c r="M565" s="43"/>
      <c r="N565" s="42"/>
      <c r="O565" s="43"/>
      <c r="P565" s="42"/>
      <c r="Q565" s="43"/>
      <c r="R565" s="42"/>
      <c r="S565" s="43"/>
      <c r="T565" s="42"/>
      <c r="U565" s="43"/>
      <c r="V565" s="42"/>
      <c r="W565" s="43"/>
      <c r="X565" s="42"/>
      <c r="Y565" s="43"/>
      <c r="Z565" s="42"/>
      <c r="AA565" s="43"/>
      <c r="AB565" s="42"/>
      <c r="AC565" s="43"/>
      <c r="AD565" s="42"/>
      <c r="AE565" s="43"/>
      <c r="AF565" s="42"/>
      <c r="AG565" s="43"/>
      <c r="AH565" s="42"/>
      <c r="AI565" s="44"/>
      <c r="AJ565" s="58">
        <f t="shared" si="54"/>
        <v>0</v>
      </c>
      <c r="AK565" s="58"/>
      <c r="AL565" s="58"/>
    </row>
    <row r="566" spans="2:38" x14ac:dyDescent="0.3">
      <c r="B566" s="50" t="s">
        <v>68</v>
      </c>
      <c r="C566" s="50"/>
      <c r="D566" s="50"/>
      <c r="E566" s="43"/>
      <c r="F566" s="42"/>
      <c r="G566" s="43"/>
      <c r="H566" s="42"/>
      <c r="I566" s="43"/>
      <c r="J566" s="42"/>
      <c r="K566" s="43"/>
      <c r="L566" s="42"/>
      <c r="M566" s="43"/>
      <c r="N566" s="42"/>
      <c r="O566" s="43"/>
      <c r="P566" s="42"/>
      <c r="Q566" s="43"/>
      <c r="R566" s="42"/>
      <c r="S566" s="43"/>
      <c r="T566" s="42"/>
      <c r="U566" s="43"/>
      <c r="V566" s="42"/>
      <c r="W566" s="43"/>
      <c r="X566" s="42"/>
      <c r="Y566" s="43"/>
      <c r="Z566" s="42"/>
      <c r="AA566" s="43"/>
      <c r="AB566" s="42"/>
      <c r="AC566" s="43"/>
      <c r="AD566" s="42"/>
      <c r="AE566" s="43"/>
      <c r="AF566" s="42"/>
      <c r="AG566" s="43"/>
      <c r="AH566" s="42"/>
      <c r="AI566" s="44"/>
      <c r="AJ566" s="58">
        <f t="shared" si="54"/>
        <v>0</v>
      </c>
      <c r="AK566" s="58"/>
      <c r="AL566" s="58"/>
    </row>
    <row r="567" spans="2:38" x14ac:dyDescent="0.3">
      <c r="B567" s="50" t="s">
        <v>69</v>
      </c>
      <c r="C567" s="50"/>
      <c r="D567" s="50"/>
      <c r="E567" s="43"/>
      <c r="F567" s="42"/>
      <c r="G567" s="43"/>
      <c r="H567" s="42"/>
      <c r="I567" s="43"/>
      <c r="J567" s="42"/>
      <c r="K567" s="43"/>
      <c r="L567" s="42"/>
      <c r="M567" s="43"/>
      <c r="N567" s="42"/>
      <c r="O567" s="43"/>
      <c r="P567" s="42"/>
      <c r="Q567" s="43"/>
      <c r="R567" s="42"/>
      <c r="S567" s="43"/>
      <c r="T567" s="42"/>
      <c r="U567" s="43"/>
      <c r="V567" s="42"/>
      <c r="W567" s="43"/>
      <c r="X567" s="42"/>
      <c r="Y567" s="43"/>
      <c r="Z567" s="42"/>
      <c r="AA567" s="43"/>
      <c r="AB567" s="42"/>
      <c r="AC567" s="43"/>
      <c r="AD567" s="42"/>
      <c r="AE567" s="43"/>
      <c r="AF567" s="42"/>
      <c r="AG567" s="43"/>
      <c r="AH567" s="42"/>
      <c r="AI567" s="44"/>
      <c r="AJ567" s="58">
        <f t="shared" si="54"/>
        <v>0</v>
      </c>
      <c r="AK567" s="58"/>
      <c r="AL567" s="58"/>
    </row>
    <row r="568" spans="2:38" x14ac:dyDescent="0.3">
      <c r="B568" s="50" t="s">
        <v>70</v>
      </c>
      <c r="C568" s="50"/>
      <c r="D568" s="50"/>
      <c r="E568" s="43"/>
      <c r="F568" s="42"/>
      <c r="G568" s="43"/>
      <c r="H568" s="42"/>
      <c r="I568" s="43"/>
      <c r="J568" s="42"/>
      <c r="K568" s="43"/>
      <c r="L568" s="42"/>
      <c r="M568" s="43"/>
      <c r="N568" s="42"/>
      <c r="O568" s="43"/>
      <c r="P568" s="42"/>
      <c r="Q568" s="43"/>
      <c r="R568" s="42"/>
      <c r="S568" s="43"/>
      <c r="T568" s="42"/>
      <c r="U568" s="43"/>
      <c r="V568" s="42"/>
      <c r="W568" s="43"/>
      <c r="X568" s="42"/>
      <c r="Y568" s="43"/>
      <c r="Z568" s="42"/>
      <c r="AA568" s="43"/>
      <c r="AB568" s="42"/>
      <c r="AC568" s="43"/>
      <c r="AD568" s="42"/>
      <c r="AE568" s="43"/>
      <c r="AF568" s="42"/>
      <c r="AG568" s="43"/>
      <c r="AH568" s="42"/>
      <c r="AI568" s="44"/>
      <c r="AJ568" s="58">
        <f t="shared" si="54"/>
        <v>0</v>
      </c>
      <c r="AK568" s="58"/>
      <c r="AL568" s="58"/>
    </row>
    <row r="569" spans="2:38" x14ac:dyDescent="0.3">
      <c r="B569" s="50" t="s">
        <v>71</v>
      </c>
      <c r="C569" s="50"/>
      <c r="D569" s="50"/>
      <c r="E569" s="43"/>
      <c r="F569" s="42"/>
      <c r="G569" s="43"/>
      <c r="H569" s="42"/>
      <c r="I569" s="43"/>
      <c r="J569" s="42"/>
      <c r="K569" s="43"/>
      <c r="L569" s="42"/>
      <c r="M569" s="43"/>
      <c r="N569" s="42"/>
      <c r="O569" s="43"/>
      <c r="P569" s="42"/>
      <c r="Q569" s="43"/>
      <c r="R569" s="42"/>
      <c r="S569" s="43"/>
      <c r="T569" s="42"/>
      <c r="U569" s="43"/>
      <c r="V569" s="42"/>
      <c r="W569" s="43"/>
      <c r="X569" s="42"/>
      <c r="Y569" s="43"/>
      <c r="Z569" s="42"/>
      <c r="AA569" s="43"/>
      <c r="AB569" s="42"/>
      <c r="AC569" s="43"/>
      <c r="AD569" s="42"/>
      <c r="AE569" s="43"/>
      <c r="AF569" s="42"/>
      <c r="AG569" s="43"/>
      <c r="AH569" s="42"/>
      <c r="AI569" s="44"/>
      <c r="AJ569" s="58">
        <f t="shared" si="54"/>
        <v>0</v>
      </c>
      <c r="AK569" s="58"/>
      <c r="AL569" s="58"/>
    </row>
    <row r="570" spans="2:38" x14ac:dyDescent="0.3">
      <c r="B570" s="50" t="s">
        <v>72</v>
      </c>
      <c r="C570" s="50"/>
      <c r="D570" s="50"/>
      <c r="E570" s="43"/>
      <c r="F570" s="42"/>
      <c r="G570" s="43"/>
      <c r="H570" s="42"/>
      <c r="I570" s="43"/>
      <c r="J570" s="42"/>
      <c r="K570" s="43"/>
      <c r="L570" s="42"/>
      <c r="M570" s="43"/>
      <c r="N570" s="42"/>
      <c r="O570" s="43"/>
      <c r="P570" s="42"/>
      <c r="Q570" s="43"/>
      <c r="R570" s="42"/>
      <c r="S570" s="43"/>
      <c r="T570" s="42"/>
      <c r="U570" s="43"/>
      <c r="V570" s="42"/>
      <c r="W570" s="43"/>
      <c r="X570" s="42"/>
      <c r="Y570" s="43"/>
      <c r="Z570" s="42"/>
      <c r="AA570" s="43"/>
      <c r="AB570" s="42"/>
      <c r="AC570" s="43"/>
      <c r="AD570" s="42"/>
      <c r="AE570" s="43"/>
      <c r="AF570" s="42"/>
      <c r="AG570" s="43"/>
      <c r="AH570" s="42"/>
      <c r="AI570" s="44"/>
      <c r="AJ570" s="58">
        <f t="shared" si="54"/>
        <v>0</v>
      </c>
      <c r="AK570" s="58"/>
      <c r="AL570" s="58"/>
    </row>
    <row r="571" spans="2:38" x14ac:dyDescent="0.3">
      <c r="B571" s="50" t="s">
        <v>73</v>
      </c>
      <c r="C571" s="50"/>
      <c r="D571" s="50"/>
      <c r="E571" s="43"/>
      <c r="F571" s="42"/>
      <c r="G571" s="43"/>
      <c r="H571" s="42"/>
      <c r="I571" s="43"/>
      <c r="J571" s="42"/>
      <c r="K571" s="43"/>
      <c r="L571" s="42"/>
      <c r="M571" s="43"/>
      <c r="N571" s="42"/>
      <c r="O571" s="43"/>
      <c r="P571" s="42"/>
      <c r="Q571" s="43"/>
      <c r="R571" s="42"/>
      <c r="S571" s="43"/>
      <c r="T571" s="42"/>
      <c r="U571" s="43"/>
      <c r="V571" s="42"/>
      <c r="W571" s="43"/>
      <c r="X571" s="42"/>
      <c r="Y571" s="43"/>
      <c r="Z571" s="42"/>
      <c r="AA571" s="43"/>
      <c r="AB571" s="42"/>
      <c r="AC571" s="43"/>
      <c r="AD571" s="42"/>
      <c r="AE571" s="43"/>
      <c r="AF571" s="42"/>
      <c r="AG571" s="43"/>
      <c r="AH571" s="42"/>
      <c r="AI571" s="44"/>
      <c r="AJ571" s="58">
        <f t="shared" si="54"/>
        <v>0</v>
      </c>
      <c r="AK571" s="58"/>
      <c r="AL571" s="58"/>
    </row>
    <row r="572" spans="2:38" x14ac:dyDescent="0.3">
      <c r="B572" s="50" t="s">
        <v>74</v>
      </c>
      <c r="C572" s="50"/>
      <c r="D572" s="50"/>
      <c r="E572" s="43"/>
      <c r="F572" s="42"/>
      <c r="G572" s="43"/>
      <c r="H572" s="42"/>
      <c r="I572" s="43"/>
      <c r="J572" s="42"/>
      <c r="K572" s="43"/>
      <c r="L572" s="42"/>
      <c r="M572" s="43"/>
      <c r="N572" s="42"/>
      <c r="O572" s="43"/>
      <c r="P572" s="42"/>
      <c r="Q572" s="43"/>
      <c r="R572" s="42"/>
      <c r="S572" s="43"/>
      <c r="T572" s="42"/>
      <c r="U572" s="43"/>
      <c r="V572" s="42"/>
      <c r="W572" s="43"/>
      <c r="X572" s="42"/>
      <c r="Y572" s="43"/>
      <c r="Z572" s="42"/>
      <c r="AA572" s="43"/>
      <c r="AB572" s="42"/>
      <c r="AC572" s="43"/>
      <c r="AD572" s="42"/>
      <c r="AE572" s="43"/>
      <c r="AF572" s="42"/>
      <c r="AG572" s="43"/>
      <c r="AH572" s="42"/>
      <c r="AI572" s="44"/>
      <c r="AJ572" s="58">
        <f t="shared" si="54"/>
        <v>0</v>
      </c>
      <c r="AK572" s="58"/>
      <c r="AL572" s="58"/>
    </row>
    <row r="573" spans="2:38" x14ac:dyDescent="0.3">
      <c r="B573" s="50" t="s">
        <v>75</v>
      </c>
      <c r="C573" s="50"/>
      <c r="D573" s="50"/>
      <c r="E573" s="43"/>
      <c r="F573" s="42"/>
      <c r="G573" s="43"/>
      <c r="H573" s="42"/>
      <c r="I573" s="43"/>
      <c r="J573" s="42"/>
      <c r="K573" s="43"/>
      <c r="L573" s="42"/>
      <c r="M573" s="43"/>
      <c r="N573" s="42"/>
      <c r="O573" s="43"/>
      <c r="P573" s="42"/>
      <c r="Q573" s="43"/>
      <c r="R573" s="42"/>
      <c r="S573" s="43"/>
      <c r="T573" s="42"/>
      <c r="U573" s="43"/>
      <c r="V573" s="42"/>
      <c r="W573" s="43"/>
      <c r="X573" s="42"/>
      <c r="Y573" s="43"/>
      <c r="Z573" s="42"/>
      <c r="AA573" s="43"/>
      <c r="AB573" s="42"/>
      <c r="AC573" s="43"/>
      <c r="AD573" s="42"/>
      <c r="AE573" s="43"/>
      <c r="AF573" s="42"/>
      <c r="AG573" s="43"/>
      <c r="AH573" s="42"/>
      <c r="AI573" s="44"/>
      <c r="AJ573" s="58">
        <f t="shared" si="54"/>
        <v>0</v>
      </c>
      <c r="AK573" s="58"/>
      <c r="AL573" s="58"/>
    </row>
    <row r="574" spans="2:38" x14ac:dyDescent="0.3">
      <c r="B574" s="50" t="s">
        <v>76</v>
      </c>
      <c r="C574" s="50"/>
      <c r="D574" s="50"/>
      <c r="E574" s="43"/>
      <c r="F574" s="42"/>
      <c r="G574" s="43"/>
      <c r="H574" s="42"/>
      <c r="I574" s="43"/>
      <c r="J574" s="42"/>
      <c r="K574" s="43"/>
      <c r="L574" s="42"/>
      <c r="M574" s="43"/>
      <c r="N574" s="42"/>
      <c r="O574" s="43"/>
      <c r="P574" s="42"/>
      <c r="Q574" s="43"/>
      <c r="R574" s="42"/>
      <c r="S574" s="43"/>
      <c r="T574" s="42"/>
      <c r="U574" s="43"/>
      <c r="V574" s="42"/>
      <c r="W574" s="43"/>
      <c r="X574" s="42"/>
      <c r="Y574" s="43"/>
      <c r="Z574" s="42"/>
      <c r="AA574" s="43"/>
      <c r="AB574" s="42"/>
      <c r="AC574" s="43"/>
      <c r="AD574" s="42"/>
      <c r="AE574" s="43"/>
      <c r="AF574" s="42"/>
      <c r="AG574" s="43"/>
      <c r="AH574" s="42"/>
      <c r="AI574" s="44"/>
      <c r="AJ574" s="58">
        <f t="shared" si="54"/>
        <v>0</v>
      </c>
      <c r="AK574" s="58"/>
      <c r="AL574" s="58"/>
    </row>
    <row r="575" spans="2:38" x14ac:dyDescent="0.3">
      <c r="B575" s="50" t="s">
        <v>77</v>
      </c>
      <c r="C575" s="50"/>
      <c r="D575" s="50"/>
      <c r="E575" s="43"/>
      <c r="F575" s="42"/>
      <c r="G575" s="43"/>
      <c r="H575" s="42"/>
      <c r="I575" s="43"/>
      <c r="J575" s="42"/>
      <c r="K575" s="43"/>
      <c r="L575" s="42"/>
      <c r="M575" s="43"/>
      <c r="N575" s="42"/>
      <c r="O575" s="43"/>
      <c r="P575" s="42"/>
      <c r="Q575" s="43"/>
      <c r="R575" s="42"/>
      <c r="S575" s="43"/>
      <c r="T575" s="42"/>
      <c r="U575" s="43"/>
      <c r="V575" s="42"/>
      <c r="W575" s="43"/>
      <c r="X575" s="42"/>
      <c r="Y575" s="43"/>
      <c r="Z575" s="42"/>
      <c r="AA575" s="43"/>
      <c r="AB575" s="42"/>
      <c r="AC575" s="43"/>
      <c r="AD575" s="42"/>
      <c r="AE575" s="43"/>
      <c r="AF575" s="42"/>
      <c r="AG575" s="43"/>
      <c r="AH575" s="42"/>
      <c r="AI575" s="44"/>
      <c r="AJ575" s="58">
        <f t="shared" si="54"/>
        <v>0</v>
      </c>
      <c r="AK575" s="58"/>
      <c r="AL575" s="58"/>
    </row>
    <row r="576" spans="2:38" x14ac:dyDescent="0.3">
      <c r="B576" s="50" t="s">
        <v>78</v>
      </c>
      <c r="C576" s="50"/>
      <c r="D576" s="50"/>
      <c r="E576" s="43"/>
      <c r="F576" s="42"/>
      <c r="G576" s="43"/>
      <c r="H576" s="42"/>
      <c r="I576" s="43"/>
      <c r="J576" s="42"/>
      <c r="K576" s="43"/>
      <c r="L576" s="42"/>
      <c r="M576" s="43"/>
      <c r="N576" s="42"/>
      <c r="O576" s="43"/>
      <c r="P576" s="42"/>
      <c r="Q576" s="43"/>
      <c r="R576" s="42"/>
      <c r="S576" s="43"/>
      <c r="T576" s="42"/>
      <c r="U576" s="43"/>
      <c r="V576" s="42"/>
      <c r="W576" s="43"/>
      <c r="X576" s="42"/>
      <c r="Y576" s="43"/>
      <c r="Z576" s="42"/>
      <c r="AA576" s="43"/>
      <c r="AB576" s="42"/>
      <c r="AC576" s="43"/>
      <c r="AD576" s="42"/>
      <c r="AE576" s="43"/>
      <c r="AF576" s="42"/>
      <c r="AG576" s="43"/>
      <c r="AH576" s="42"/>
      <c r="AI576" s="44"/>
      <c r="AJ576" s="58">
        <f t="shared" si="54"/>
        <v>0</v>
      </c>
      <c r="AK576" s="58"/>
      <c r="AL576" s="58"/>
    </row>
    <row r="577" spans="2:39" x14ac:dyDescent="0.3">
      <c r="B577" s="50" t="s">
        <v>79</v>
      </c>
      <c r="C577" s="50"/>
      <c r="D577" s="50"/>
      <c r="E577" s="43"/>
      <c r="F577" s="42"/>
      <c r="G577" s="43"/>
      <c r="H577" s="42"/>
      <c r="I577" s="43"/>
      <c r="J577" s="42"/>
      <c r="K577" s="43"/>
      <c r="L577" s="42"/>
      <c r="M577" s="43"/>
      <c r="N577" s="42"/>
      <c r="O577" s="43"/>
      <c r="P577" s="42"/>
      <c r="Q577" s="43"/>
      <c r="R577" s="42"/>
      <c r="S577" s="43"/>
      <c r="T577" s="42"/>
      <c r="U577" s="43"/>
      <c r="V577" s="42"/>
      <c r="W577" s="43"/>
      <c r="X577" s="42"/>
      <c r="Y577" s="43"/>
      <c r="Z577" s="42"/>
      <c r="AA577" s="43"/>
      <c r="AB577" s="42"/>
      <c r="AC577" s="43"/>
      <c r="AD577" s="42"/>
      <c r="AE577" s="43"/>
      <c r="AF577" s="42"/>
      <c r="AG577" s="43"/>
      <c r="AH577" s="42"/>
      <c r="AI577" s="44"/>
      <c r="AJ577" s="58">
        <f>SUM(E577:AI577)</f>
        <v>0</v>
      </c>
      <c r="AK577" s="58"/>
      <c r="AL577" s="58"/>
    </row>
    <row r="578" spans="2:39" x14ac:dyDescent="0.3">
      <c r="B578" s="50" t="s">
        <v>80</v>
      </c>
      <c r="C578" s="50"/>
      <c r="D578" s="50"/>
      <c r="E578" s="43"/>
      <c r="F578" s="42"/>
      <c r="G578" s="43"/>
      <c r="H578" s="42"/>
      <c r="I578" s="43"/>
      <c r="J578" s="42"/>
      <c r="K578" s="43"/>
      <c r="L578" s="42"/>
      <c r="M578" s="43"/>
      <c r="N578" s="42"/>
      <c r="O578" s="43"/>
      <c r="P578" s="42"/>
      <c r="Q578" s="43"/>
      <c r="R578" s="42"/>
      <c r="S578" s="43"/>
      <c r="T578" s="42"/>
      <c r="U578" s="43"/>
      <c r="V578" s="42"/>
      <c r="W578" s="43"/>
      <c r="X578" s="42"/>
      <c r="Y578" s="43"/>
      <c r="Z578" s="42"/>
      <c r="AA578" s="43"/>
      <c r="AB578" s="42"/>
      <c r="AC578" s="43"/>
      <c r="AD578" s="42"/>
      <c r="AE578" s="43"/>
      <c r="AF578" s="42"/>
      <c r="AG578" s="43"/>
      <c r="AH578" s="42"/>
      <c r="AI578" s="44"/>
      <c r="AJ578" s="58">
        <f>SUM(E578:AI578)</f>
        <v>0</v>
      </c>
      <c r="AK578" s="58"/>
      <c r="AL578" s="58"/>
    </row>
    <row r="579" spans="2:39" x14ac:dyDescent="0.3">
      <c r="B579" s="50" t="s">
        <v>88</v>
      </c>
      <c r="C579" s="50"/>
      <c r="D579" s="50"/>
      <c r="E579" s="43"/>
      <c r="F579" s="42"/>
      <c r="G579" s="43"/>
      <c r="H579" s="42"/>
      <c r="I579" s="43"/>
      <c r="J579" s="42"/>
      <c r="K579" s="43"/>
      <c r="L579" s="42"/>
      <c r="M579" s="43"/>
      <c r="N579" s="42"/>
      <c r="O579" s="43"/>
      <c r="P579" s="42"/>
      <c r="Q579" s="43"/>
      <c r="R579" s="42"/>
      <c r="S579" s="43"/>
      <c r="T579" s="42"/>
      <c r="U579" s="43"/>
      <c r="V579" s="42"/>
      <c r="W579" s="43"/>
      <c r="X579" s="42"/>
      <c r="Y579" s="43"/>
      <c r="Z579" s="42"/>
      <c r="AA579" s="43"/>
      <c r="AB579" s="42"/>
      <c r="AC579" s="43"/>
      <c r="AD579" s="42"/>
      <c r="AE579" s="43"/>
      <c r="AF579" s="42"/>
      <c r="AG579" s="43"/>
      <c r="AH579" s="42"/>
      <c r="AI579" s="44"/>
      <c r="AJ579" s="58">
        <f t="shared" ref="AJ579" si="55">SUM(E579:AI579)</f>
        <v>0</v>
      </c>
      <c r="AK579" s="58"/>
      <c r="AL579" s="58"/>
    </row>
    <row r="580" spans="2:39" x14ac:dyDescent="0.3">
      <c r="B580" s="50" t="s">
        <v>104</v>
      </c>
      <c r="C580" s="50"/>
      <c r="D580" s="50"/>
      <c r="E580" s="43"/>
      <c r="F580" s="42"/>
      <c r="G580" s="43"/>
      <c r="H580" s="42"/>
      <c r="I580" s="43"/>
      <c r="J580" s="42"/>
      <c r="K580" s="43"/>
      <c r="L580" s="42"/>
      <c r="M580" s="43"/>
      <c r="N580" s="42"/>
      <c r="O580" s="43"/>
      <c r="P580" s="42"/>
      <c r="Q580" s="43"/>
      <c r="R580" s="42"/>
      <c r="S580" s="43"/>
      <c r="T580" s="42"/>
      <c r="U580" s="43"/>
      <c r="V580" s="42"/>
      <c r="W580" s="43"/>
      <c r="X580" s="42"/>
      <c r="Y580" s="43"/>
      <c r="Z580" s="42"/>
      <c r="AA580" s="43"/>
      <c r="AB580" s="42"/>
      <c r="AC580" s="43"/>
      <c r="AD580" s="42"/>
      <c r="AE580" s="43"/>
      <c r="AF580" s="42"/>
      <c r="AG580" s="43"/>
      <c r="AH580" s="42"/>
      <c r="AI580" s="44"/>
      <c r="AJ580" s="58">
        <f>SUM(E580:AI580)</f>
        <v>0</v>
      </c>
      <c r="AK580" s="58"/>
      <c r="AL580" s="58"/>
    </row>
    <row r="581" spans="2:39" x14ac:dyDescent="0.3">
      <c r="B581" s="50" t="s">
        <v>101</v>
      </c>
      <c r="C581" s="50"/>
      <c r="D581" s="50"/>
      <c r="E581" s="43"/>
      <c r="F581" s="42"/>
      <c r="G581" s="43"/>
      <c r="H581" s="42"/>
      <c r="I581" s="43"/>
      <c r="J581" s="42"/>
      <c r="K581" s="43"/>
      <c r="L581" s="42"/>
      <c r="M581" s="43"/>
      <c r="N581" s="42"/>
      <c r="O581" s="43"/>
      <c r="P581" s="42"/>
      <c r="Q581" s="43"/>
      <c r="R581" s="42"/>
      <c r="S581" s="43"/>
      <c r="T581" s="42"/>
      <c r="U581" s="43"/>
      <c r="V581" s="42"/>
      <c r="W581" s="43"/>
      <c r="X581" s="42"/>
      <c r="Y581" s="43"/>
      <c r="Z581" s="42"/>
      <c r="AA581" s="43"/>
      <c r="AB581" s="42"/>
      <c r="AC581" s="43"/>
      <c r="AD581" s="42"/>
      <c r="AE581" s="43"/>
      <c r="AF581" s="42"/>
      <c r="AG581" s="43"/>
      <c r="AH581" s="42"/>
      <c r="AI581" s="44"/>
      <c r="AJ581" s="58">
        <f>SUM(E581:AI581)</f>
        <v>0</v>
      </c>
      <c r="AK581" s="58"/>
      <c r="AL581" s="58"/>
    </row>
    <row r="582" spans="2:39" x14ac:dyDescent="0.3">
      <c r="B582" s="50" t="s">
        <v>102</v>
      </c>
      <c r="C582" s="50"/>
      <c r="D582" s="50"/>
      <c r="E582" s="43"/>
      <c r="F582" s="42"/>
      <c r="G582" s="43"/>
      <c r="H582" s="42"/>
      <c r="I582" s="43"/>
      <c r="J582" s="42"/>
      <c r="K582" s="43"/>
      <c r="L582" s="42"/>
      <c r="M582" s="43"/>
      <c r="N582" s="42"/>
      <c r="O582" s="43"/>
      <c r="P582" s="42"/>
      <c r="Q582" s="43"/>
      <c r="R582" s="42"/>
      <c r="S582" s="43"/>
      <c r="T582" s="42"/>
      <c r="U582" s="43"/>
      <c r="V582" s="42"/>
      <c r="W582" s="43"/>
      <c r="X582" s="42"/>
      <c r="Y582" s="43"/>
      <c r="Z582" s="42"/>
      <c r="AA582" s="43"/>
      <c r="AB582" s="42"/>
      <c r="AC582" s="43"/>
      <c r="AD582" s="42"/>
      <c r="AE582" s="43"/>
      <c r="AF582" s="42"/>
      <c r="AG582" s="43"/>
      <c r="AH582" s="42"/>
      <c r="AI582" s="44"/>
      <c r="AJ582" s="58">
        <f t="shared" ref="AJ582:AJ590" si="56">SUM(E582:AI582)</f>
        <v>0</v>
      </c>
      <c r="AK582" s="58"/>
      <c r="AL582" s="58"/>
    </row>
    <row r="583" spans="2:39" x14ac:dyDescent="0.3">
      <c r="B583" s="50" t="s">
        <v>103</v>
      </c>
      <c r="C583" s="50"/>
      <c r="D583" s="50"/>
      <c r="E583" s="43"/>
      <c r="F583" s="42"/>
      <c r="G583" s="43"/>
      <c r="H583" s="42"/>
      <c r="I583" s="43"/>
      <c r="J583" s="42"/>
      <c r="K583" s="43"/>
      <c r="L583" s="42"/>
      <c r="M583" s="43"/>
      <c r="N583" s="42"/>
      <c r="O583" s="43"/>
      <c r="P583" s="42"/>
      <c r="Q583" s="43"/>
      <c r="R583" s="42"/>
      <c r="S583" s="43"/>
      <c r="T583" s="42"/>
      <c r="U583" s="43"/>
      <c r="V583" s="42"/>
      <c r="W583" s="43"/>
      <c r="X583" s="42"/>
      <c r="Y583" s="43"/>
      <c r="Z583" s="42"/>
      <c r="AA583" s="43"/>
      <c r="AB583" s="42"/>
      <c r="AC583" s="43"/>
      <c r="AD583" s="42"/>
      <c r="AE583" s="43"/>
      <c r="AF583" s="42"/>
      <c r="AG583" s="43"/>
      <c r="AH583" s="42"/>
      <c r="AI583" s="44"/>
      <c r="AJ583" s="58">
        <f t="shared" si="56"/>
        <v>0</v>
      </c>
      <c r="AK583" s="58"/>
      <c r="AL583" s="58"/>
    </row>
    <row r="584" spans="2:39" x14ac:dyDescent="0.3">
      <c r="B584" s="50" t="s">
        <v>116</v>
      </c>
      <c r="C584" s="50"/>
      <c r="D584" s="50"/>
      <c r="E584" s="43"/>
      <c r="F584" s="42"/>
      <c r="G584" s="43"/>
      <c r="H584" s="42"/>
      <c r="I584" s="43"/>
      <c r="J584" s="42"/>
      <c r="K584" s="43"/>
      <c r="L584" s="42"/>
      <c r="M584" s="43"/>
      <c r="N584" s="42"/>
      <c r="O584" s="43"/>
      <c r="P584" s="42"/>
      <c r="Q584" s="43"/>
      <c r="R584" s="42"/>
      <c r="S584" s="43"/>
      <c r="T584" s="42"/>
      <c r="U584" s="43"/>
      <c r="V584" s="42"/>
      <c r="W584" s="43"/>
      <c r="X584" s="42"/>
      <c r="Y584" s="43"/>
      <c r="Z584" s="42"/>
      <c r="AA584" s="43"/>
      <c r="AB584" s="42"/>
      <c r="AC584" s="43"/>
      <c r="AD584" s="42"/>
      <c r="AE584" s="43"/>
      <c r="AF584" s="42"/>
      <c r="AG584" s="43"/>
      <c r="AH584" s="42"/>
      <c r="AI584" s="44"/>
      <c r="AJ584" s="58">
        <f t="shared" si="56"/>
        <v>0</v>
      </c>
      <c r="AK584" s="58"/>
      <c r="AL584" s="58"/>
    </row>
    <row r="585" spans="2:39" x14ac:dyDescent="0.3">
      <c r="B585" s="50" t="s">
        <v>117</v>
      </c>
      <c r="C585" s="50"/>
      <c r="D585" s="50"/>
      <c r="E585" s="43"/>
      <c r="F585" s="42"/>
      <c r="G585" s="43"/>
      <c r="H585" s="42"/>
      <c r="I585" s="43"/>
      <c r="J585" s="42"/>
      <c r="K585" s="43"/>
      <c r="L585" s="42"/>
      <c r="M585" s="43"/>
      <c r="N585" s="42"/>
      <c r="O585" s="43"/>
      <c r="P585" s="42"/>
      <c r="Q585" s="43"/>
      <c r="R585" s="42"/>
      <c r="S585" s="43"/>
      <c r="T585" s="42"/>
      <c r="U585" s="43"/>
      <c r="V585" s="42"/>
      <c r="W585" s="43"/>
      <c r="X585" s="42"/>
      <c r="Y585" s="43"/>
      <c r="Z585" s="42"/>
      <c r="AA585" s="43"/>
      <c r="AB585" s="42"/>
      <c r="AC585" s="43"/>
      <c r="AD585" s="42"/>
      <c r="AE585" s="43"/>
      <c r="AF585" s="42"/>
      <c r="AG585" s="43"/>
      <c r="AH585" s="42"/>
      <c r="AI585" s="44"/>
      <c r="AJ585" s="58">
        <f t="shared" si="56"/>
        <v>0</v>
      </c>
      <c r="AK585" s="58"/>
      <c r="AL585" s="58"/>
    </row>
    <row r="586" spans="2:39" x14ac:dyDescent="0.3">
      <c r="B586" s="50" t="s">
        <v>118</v>
      </c>
      <c r="C586" s="50"/>
      <c r="D586" s="50"/>
      <c r="E586" s="43"/>
      <c r="F586" s="42"/>
      <c r="G586" s="43"/>
      <c r="H586" s="42"/>
      <c r="I586" s="43"/>
      <c r="J586" s="42"/>
      <c r="K586" s="43"/>
      <c r="L586" s="42"/>
      <c r="M586" s="43"/>
      <c r="N586" s="42"/>
      <c r="O586" s="43"/>
      <c r="P586" s="42"/>
      <c r="Q586" s="43"/>
      <c r="R586" s="42"/>
      <c r="S586" s="43"/>
      <c r="T586" s="42"/>
      <c r="U586" s="43"/>
      <c r="V586" s="42"/>
      <c r="W586" s="43"/>
      <c r="X586" s="42"/>
      <c r="Y586" s="43"/>
      <c r="Z586" s="42"/>
      <c r="AA586" s="43"/>
      <c r="AB586" s="42"/>
      <c r="AC586" s="43"/>
      <c r="AD586" s="42"/>
      <c r="AE586" s="43"/>
      <c r="AF586" s="42"/>
      <c r="AG586" s="43"/>
      <c r="AH586" s="42"/>
      <c r="AI586" s="44"/>
      <c r="AJ586" s="58">
        <f t="shared" si="56"/>
        <v>0</v>
      </c>
      <c r="AK586" s="58"/>
      <c r="AL586" s="58"/>
    </row>
    <row r="587" spans="2:39" x14ac:dyDescent="0.3">
      <c r="B587" s="4" t="s">
        <v>127</v>
      </c>
      <c r="E587" s="43"/>
      <c r="F587" s="42"/>
      <c r="G587" s="43"/>
      <c r="H587" s="42"/>
      <c r="I587" s="43"/>
      <c r="J587" s="42"/>
      <c r="K587" s="43"/>
      <c r="L587" s="42"/>
      <c r="M587" s="43"/>
      <c r="N587" s="42"/>
      <c r="O587" s="43"/>
      <c r="P587" s="42"/>
      <c r="Q587" s="43"/>
      <c r="R587" s="42"/>
      <c r="S587" s="43"/>
      <c r="T587" s="42"/>
      <c r="U587" s="43"/>
      <c r="V587" s="42"/>
      <c r="W587" s="43"/>
      <c r="X587" s="42"/>
      <c r="Y587" s="43"/>
      <c r="Z587" s="42"/>
      <c r="AA587" s="43"/>
      <c r="AB587" s="42"/>
      <c r="AC587" s="43"/>
      <c r="AD587" s="42"/>
      <c r="AE587" s="43"/>
      <c r="AF587" s="42"/>
      <c r="AG587" s="43"/>
      <c r="AH587" s="42"/>
      <c r="AI587" s="44"/>
      <c r="AJ587" s="58">
        <f t="shared" si="56"/>
        <v>0</v>
      </c>
      <c r="AK587" s="58"/>
      <c r="AL587" s="58"/>
    </row>
    <row r="588" spans="2:39" x14ac:dyDescent="0.3">
      <c r="B588" s="4" t="s">
        <v>129</v>
      </c>
      <c r="C588" s="50"/>
      <c r="D588" s="50"/>
      <c r="E588" s="43"/>
      <c r="F588" s="42"/>
      <c r="G588" s="43"/>
      <c r="H588" s="42"/>
      <c r="I588" s="43"/>
      <c r="J588" s="42"/>
      <c r="K588" s="43"/>
      <c r="L588" s="42"/>
      <c r="M588" s="43"/>
      <c r="N588" s="42"/>
      <c r="O588" s="43"/>
      <c r="P588" s="42"/>
      <c r="Q588" s="43"/>
      <c r="R588" s="42"/>
      <c r="S588" s="43"/>
      <c r="T588" s="42"/>
      <c r="U588" s="43"/>
      <c r="V588" s="42"/>
      <c r="W588" s="43"/>
      <c r="X588" s="42"/>
      <c r="Y588" s="43"/>
      <c r="Z588" s="42"/>
      <c r="AA588" s="43"/>
      <c r="AB588" s="42"/>
      <c r="AC588" s="43"/>
      <c r="AD588" s="42"/>
      <c r="AE588" s="43"/>
      <c r="AF588" s="42"/>
      <c r="AG588" s="43"/>
      <c r="AH588" s="42"/>
      <c r="AI588" s="44"/>
      <c r="AJ588" s="58">
        <f t="shared" si="56"/>
        <v>0</v>
      </c>
      <c r="AK588" s="58"/>
      <c r="AL588" s="58"/>
    </row>
    <row r="589" spans="2:39" x14ac:dyDescent="0.3">
      <c r="B589" s="4" t="s">
        <v>130</v>
      </c>
      <c r="C589" s="50"/>
      <c r="D589" s="50"/>
      <c r="E589" s="43"/>
      <c r="F589" s="42"/>
      <c r="G589" s="43"/>
      <c r="H589" s="42"/>
      <c r="I589" s="43"/>
      <c r="J589" s="42"/>
      <c r="K589" s="43"/>
      <c r="L589" s="42"/>
      <c r="M589" s="43"/>
      <c r="N589" s="42"/>
      <c r="O589" s="43"/>
      <c r="P589" s="42"/>
      <c r="Q589" s="43"/>
      <c r="R589" s="42"/>
      <c r="S589" s="43"/>
      <c r="T589" s="42"/>
      <c r="U589" s="43"/>
      <c r="V589" s="42"/>
      <c r="W589" s="43"/>
      <c r="X589" s="42"/>
      <c r="Y589" s="43"/>
      <c r="Z589" s="42"/>
      <c r="AA589" s="43"/>
      <c r="AB589" s="42"/>
      <c r="AC589" s="43"/>
      <c r="AD589" s="42"/>
      <c r="AE589" s="43"/>
      <c r="AF589" s="42"/>
      <c r="AG589" s="43"/>
      <c r="AH589" s="42"/>
      <c r="AI589" s="44"/>
      <c r="AJ589" s="58">
        <f t="shared" si="56"/>
        <v>0</v>
      </c>
      <c r="AK589" s="58"/>
      <c r="AL589" s="58"/>
    </row>
    <row r="590" spans="2:39" x14ac:dyDescent="0.3">
      <c r="B590" s="4" t="s">
        <v>131</v>
      </c>
      <c r="C590" s="50"/>
      <c r="D590" s="50"/>
      <c r="E590" s="43"/>
      <c r="F590" s="42"/>
      <c r="G590" s="43"/>
      <c r="H590" s="42"/>
      <c r="I590" s="43"/>
      <c r="J590" s="42"/>
      <c r="K590" s="43"/>
      <c r="L590" s="42"/>
      <c r="M590" s="43"/>
      <c r="N590" s="42"/>
      <c r="O590" s="43"/>
      <c r="P590" s="42"/>
      <c r="Q590" s="43"/>
      <c r="R590" s="42"/>
      <c r="S590" s="43"/>
      <c r="T590" s="42"/>
      <c r="U590" s="43"/>
      <c r="V590" s="42"/>
      <c r="W590" s="43"/>
      <c r="X590" s="42"/>
      <c r="Y590" s="43"/>
      <c r="Z590" s="42"/>
      <c r="AA590" s="43"/>
      <c r="AB590" s="42"/>
      <c r="AC590" s="43"/>
      <c r="AD590" s="42"/>
      <c r="AE590" s="43"/>
      <c r="AF590" s="42"/>
      <c r="AG590" s="43"/>
      <c r="AH590" s="42"/>
      <c r="AI590" s="44"/>
      <c r="AJ590" s="58">
        <f t="shared" si="56"/>
        <v>0</v>
      </c>
      <c r="AK590" s="58"/>
      <c r="AL590" s="58"/>
    </row>
    <row r="592" spans="2:39" ht="19.5" thickBot="1" x14ac:dyDescent="0.35">
      <c r="B592" s="55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4"/>
      <c r="AI592" s="54"/>
      <c r="AJ592" s="54"/>
      <c r="AK592" s="54"/>
      <c r="AL592" s="53"/>
      <c r="AM592" s="53"/>
    </row>
    <row r="593" spans="2:38" x14ac:dyDescent="0.3">
      <c r="B593" s="41">
        <v>45566</v>
      </c>
    </row>
    <row r="595" spans="2:38" x14ac:dyDescent="0.3">
      <c r="B595" s="34" t="s">
        <v>3</v>
      </c>
      <c r="C595" s="4"/>
      <c r="D595" s="4"/>
      <c r="E595" s="35">
        <f>+B593</f>
        <v>45566</v>
      </c>
      <c r="F595" s="35">
        <v>45201</v>
      </c>
      <c r="G595" s="35">
        <v>45202</v>
      </c>
      <c r="H595" s="35">
        <v>45203</v>
      </c>
      <c r="I595" s="35">
        <v>45204</v>
      </c>
      <c r="J595" s="35">
        <v>45205</v>
      </c>
      <c r="K595" s="35">
        <v>45206</v>
      </c>
      <c r="L595" s="35">
        <v>45207</v>
      </c>
      <c r="M595" s="35">
        <v>45208</v>
      </c>
      <c r="N595" s="35">
        <v>45209</v>
      </c>
      <c r="O595" s="35">
        <v>45210</v>
      </c>
      <c r="P595" s="35">
        <v>45211</v>
      </c>
      <c r="Q595" s="35">
        <v>45212</v>
      </c>
      <c r="R595" s="35">
        <v>45213</v>
      </c>
      <c r="S595" s="35">
        <v>45214</v>
      </c>
      <c r="T595" s="35">
        <v>45215</v>
      </c>
      <c r="U595" s="35">
        <v>45216</v>
      </c>
      <c r="V595" s="35">
        <v>45217</v>
      </c>
      <c r="W595" s="35">
        <v>45218</v>
      </c>
      <c r="X595" s="35">
        <v>45219</v>
      </c>
      <c r="Y595" s="35">
        <v>45220</v>
      </c>
      <c r="Z595" s="35">
        <v>45221</v>
      </c>
      <c r="AA595" s="35">
        <v>45222</v>
      </c>
      <c r="AB595" s="35">
        <v>45223</v>
      </c>
      <c r="AC595" s="35">
        <v>45224</v>
      </c>
      <c r="AD595" s="35">
        <v>45225</v>
      </c>
      <c r="AE595" s="35">
        <v>45226</v>
      </c>
      <c r="AF595" s="35">
        <v>45227</v>
      </c>
      <c r="AG595" s="35">
        <v>45228</v>
      </c>
      <c r="AH595" s="35">
        <v>45229</v>
      </c>
      <c r="AI595" s="35">
        <v>45230</v>
      </c>
      <c r="AJ595" s="67" t="s">
        <v>2</v>
      </c>
      <c r="AK595" s="68"/>
      <c r="AL595" s="68"/>
    </row>
    <row r="596" spans="2:38" x14ac:dyDescent="0.3">
      <c r="B596" s="66" t="s">
        <v>2</v>
      </c>
      <c r="C596" s="66"/>
      <c r="D596" s="66"/>
      <c r="E596" s="57">
        <f>SUM(E597:E653)</f>
        <v>0</v>
      </c>
      <c r="F596" s="57">
        <f t="shared" ref="F596:AI596" si="57">SUM(F597:F653)</f>
        <v>0</v>
      </c>
      <c r="G596" s="57">
        <f t="shared" si="57"/>
        <v>0</v>
      </c>
      <c r="H596" s="57">
        <f t="shared" si="57"/>
        <v>0</v>
      </c>
      <c r="I596" s="57">
        <f t="shared" si="57"/>
        <v>0</v>
      </c>
      <c r="J596" s="57">
        <f t="shared" si="57"/>
        <v>0</v>
      </c>
      <c r="K596" s="57">
        <f t="shared" si="57"/>
        <v>0</v>
      </c>
      <c r="L596" s="57">
        <f t="shared" si="57"/>
        <v>0</v>
      </c>
      <c r="M596" s="57">
        <f t="shared" si="57"/>
        <v>0</v>
      </c>
      <c r="N596" s="57">
        <f t="shared" si="57"/>
        <v>0</v>
      </c>
      <c r="O596" s="57">
        <f t="shared" si="57"/>
        <v>0</v>
      </c>
      <c r="P596" s="57">
        <f t="shared" si="57"/>
        <v>0</v>
      </c>
      <c r="Q596" s="57">
        <f t="shared" si="57"/>
        <v>0</v>
      </c>
      <c r="R596" s="57">
        <f t="shared" si="57"/>
        <v>0</v>
      </c>
      <c r="S596" s="57">
        <f t="shared" si="57"/>
        <v>0</v>
      </c>
      <c r="T596" s="57">
        <f t="shared" si="57"/>
        <v>0</v>
      </c>
      <c r="U596" s="57">
        <f t="shared" si="57"/>
        <v>0</v>
      </c>
      <c r="V596" s="57">
        <f t="shared" si="57"/>
        <v>0</v>
      </c>
      <c r="W596" s="57">
        <f t="shared" si="57"/>
        <v>0</v>
      </c>
      <c r="X596" s="57">
        <f t="shared" si="57"/>
        <v>0</v>
      </c>
      <c r="Y596" s="57">
        <f t="shared" si="57"/>
        <v>0</v>
      </c>
      <c r="Z596" s="57">
        <f t="shared" si="57"/>
        <v>0</v>
      </c>
      <c r="AA596" s="57">
        <f t="shared" si="57"/>
        <v>0</v>
      </c>
      <c r="AB596" s="57">
        <f t="shared" si="57"/>
        <v>0</v>
      </c>
      <c r="AC596" s="57">
        <f t="shared" si="57"/>
        <v>0</v>
      </c>
      <c r="AD596" s="57">
        <f t="shared" si="57"/>
        <v>0</v>
      </c>
      <c r="AE596" s="57">
        <f t="shared" si="57"/>
        <v>0</v>
      </c>
      <c r="AF596" s="57">
        <f t="shared" si="57"/>
        <v>0</v>
      </c>
      <c r="AG596" s="57">
        <f t="shared" si="57"/>
        <v>0</v>
      </c>
      <c r="AH596" s="57">
        <f t="shared" si="57"/>
        <v>0</v>
      </c>
      <c r="AI596" s="57">
        <f t="shared" si="57"/>
        <v>0</v>
      </c>
      <c r="AJ596" s="69">
        <f>SUM(AJ597:AK653)</f>
        <v>0</v>
      </c>
      <c r="AK596" s="70"/>
      <c r="AL596" s="70"/>
    </row>
    <row r="597" spans="2:38" x14ac:dyDescent="0.3">
      <c r="B597" s="50" t="s">
        <v>37</v>
      </c>
      <c r="C597" s="50"/>
      <c r="D597" s="50"/>
      <c r="E597" s="43"/>
      <c r="F597" s="42"/>
      <c r="G597" s="43"/>
      <c r="H597" s="42"/>
      <c r="I597" s="43"/>
      <c r="J597" s="42"/>
      <c r="K597" s="43"/>
      <c r="L597" s="42"/>
      <c r="M597" s="43"/>
      <c r="N597" s="42"/>
      <c r="O597" s="43"/>
      <c r="P597" s="42"/>
      <c r="Q597" s="43"/>
      <c r="R597" s="42"/>
      <c r="S597" s="43"/>
      <c r="T597" s="42"/>
      <c r="U597" s="43"/>
      <c r="V597" s="42"/>
      <c r="W597" s="43"/>
      <c r="X597" s="42"/>
      <c r="Y597" s="43"/>
      <c r="Z597" s="42"/>
      <c r="AA597" s="43"/>
      <c r="AB597" s="42"/>
      <c r="AC597" s="43"/>
      <c r="AD597" s="42"/>
      <c r="AE597" s="43"/>
      <c r="AF597" s="42"/>
      <c r="AG597" s="43"/>
      <c r="AH597" s="42"/>
      <c r="AI597" s="44"/>
      <c r="AJ597" s="58">
        <f>SUM(E597:AI597)</f>
        <v>0</v>
      </c>
      <c r="AK597" s="58"/>
      <c r="AL597" s="58"/>
    </row>
    <row r="598" spans="2:38" x14ac:dyDescent="0.3">
      <c r="B598" s="50" t="s">
        <v>38</v>
      </c>
      <c r="C598" s="50"/>
      <c r="D598" s="50"/>
      <c r="E598" s="43"/>
      <c r="F598" s="42"/>
      <c r="G598" s="43"/>
      <c r="H598" s="42"/>
      <c r="I598" s="43"/>
      <c r="J598" s="42"/>
      <c r="K598" s="43"/>
      <c r="L598" s="42"/>
      <c r="M598" s="43"/>
      <c r="N598" s="42"/>
      <c r="O598" s="43"/>
      <c r="P598" s="42"/>
      <c r="Q598" s="43"/>
      <c r="R598" s="42"/>
      <c r="S598" s="43"/>
      <c r="T598" s="42"/>
      <c r="U598" s="43"/>
      <c r="V598" s="42"/>
      <c r="W598" s="43"/>
      <c r="X598" s="42"/>
      <c r="Y598" s="43"/>
      <c r="Z598" s="42"/>
      <c r="AA598" s="43"/>
      <c r="AB598" s="42"/>
      <c r="AC598" s="43"/>
      <c r="AD598" s="42"/>
      <c r="AE598" s="43"/>
      <c r="AF598" s="42"/>
      <c r="AG598" s="43"/>
      <c r="AH598" s="42"/>
      <c r="AI598" s="44"/>
      <c r="AJ598" s="58">
        <f t="shared" ref="AJ598:AJ609" si="58">SUM(E598:AI598)</f>
        <v>0</v>
      </c>
      <c r="AK598" s="58"/>
      <c r="AL598" s="58"/>
    </row>
    <row r="599" spans="2:38" x14ac:dyDescent="0.3">
      <c r="B599" s="50" t="s">
        <v>39</v>
      </c>
      <c r="C599" s="50"/>
      <c r="D599" s="50"/>
      <c r="E599" s="43"/>
      <c r="F599" s="42"/>
      <c r="G599" s="43"/>
      <c r="H599" s="42"/>
      <c r="I599" s="43"/>
      <c r="J599" s="42"/>
      <c r="K599" s="43"/>
      <c r="L599" s="42"/>
      <c r="M599" s="43"/>
      <c r="N599" s="42"/>
      <c r="O599" s="43"/>
      <c r="P599" s="42"/>
      <c r="Q599" s="43"/>
      <c r="R599" s="42"/>
      <c r="S599" s="43"/>
      <c r="T599" s="42"/>
      <c r="U599" s="43"/>
      <c r="V599" s="42"/>
      <c r="W599" s="43"/>
      <c r="X599" s="42"/>
      <c r="Y599" s="43"/>
      <c r="Z599" s="42"/>
      <c r="AA599" s="43"/>
      <c r="AB599" s="42"/>
      <c r="AC599" s="43"/>
      <c r="AD599" s="42"/>
      <c r="AE599" s="43"/>
      <c r="AF599" s="42"/>
      <c r="AG599" s="43"/>
      <c r="AH599" s="42"/>
      <c r="AI599" s="44"/>
      <c r="AJ599" s="58">
        <f t="shared" si="58"/>
        <v>0</v>
      </c>
      <c r="AK599" s="58"/>
      <c r="AL599" s="58"/>
    </row>
    <row r="600" spans="2:38" x14ac:dyDescent="0.3">
      <c r="B600" s="50" t="s">
        <v>40</v>
      </c>
      <c r="C600" s="50"/>
      <c r="D600" s="50"/>
      <c r="E600" s="43"/>
      <c r="F600" s="42"/>
      <c r="G600" s="43"/>
      <c r="H600" s="42"/>
      <c r="I600" s="43"/>
      <c r="J600" s="42"/>
      <c r="K600" s="43"/>
      <c r="L600" s="42"/>
      <c r="M600" s="43"/>
      <c r="N600" s="42"/>
      <c r="O600" s="43"/>
      <c r="P600" s="42"/>
      <c r="Q600" s="43"/>
      <c r="R600" s="42"/>
      <c r="S600" s="43"/>
      <c r="T600" s="42"/>
      <c r="U600" s="43"/>
      <c r="V600" s="42"/>
      <c r="W600" s="43"/>
      <c r="X600" s="42"/>
      <c r="Y600" s="43"/>
      <c r="Z600" s="42"/>
      <c r="AA600" s="43"/>
      <c r="AB600" s="42"/>
      <c r="AC600" s="43"/>
      <c r="AD600" s="42"/>
      <c r="AE600" s="43"/>
      <c r="AF600" s="42"/>
      <c r="AG600" s="43"/>
      <c r="AH600" s="42"/>
      <c r="AI600" s="44"/>
      <c r="AJ600" s="58">
        <f t="shared" si="58"/>
        <v>0</v>
      </c>
      <c r="AK600" s="58"/>
      <c r="AL600" s="58"/>
    </row>
    <row r="601" spans="2:38" x14ac:dyDescent="0.3">
      <c r="B601" s="50" t="s">
        <v>41</v>
      </c>
      <c r="C601" s="50"/>
      <c r="D601" s="50"/>
      <c r="E601" s="43"/>
      <c r="F601" s="42"/>
      <c r="G601" s="43"/>
      <c r="H601" s="42"/>
      <c r="I601" s="43"/>
      <c r="J601" s="42"/>
      <c r="K601" s="43"/>
      <c r="L601" s="42"/>
      <c r="M601" s="43"/>
      <c r="N601" s="42"/>
      <c r="O601" s="43"/>
      <c r="P601" s="42"/>
      <c r="Q601" s="43"/>
      <c r="R601" s="42"/>
      <c r="S601" s="43"/>
      <c r="T601" s="42"/>
      <c r="U601" s="43"/>
      <c r="V601" s="42"/>
      <c r="W601" s="43"/>
      <c r="X601" s="42"/>
      <c r="Y601" s="43"/>
      <c r="Z601" s="42"/>
      <c r="AA601" s="43"/>
      <c r="AB601" s="42"/>
      <c r="AC601" s="43"/>
      <c r="AD601" s="42"/>
      <c r="AE601" s="43"/>
      <c r="AF601" s="42"/>
      <c r="AG601" s="43"/>
      <c r="AH601" s="42"/>
      <c r="AI601" s="44"/>
      <c r="AJ601" s="58">
        <f t="shared" si="58"/>
        <v>0</v>
      </c>
      <c r="AK601" s="58"/>
      <c r="AL601" s="58"/>
    </row>
    <row r="602" spans="2:38" x14ac:dyDescent="0.3">
      <c r="B602" s="50" t="s">
        <v>42</v>
      </c>
      <c r="C602" s="50"/>
      <c r="D602" s="50"/>
      <c r="E602" s="43"/>
      <c r="F602" s="42"/>
      <c r="G602" s="43"/>
      <c r="H602" s="42"/>
      <c r="I602" s="43"/>
      <c r="J602" s="42"/>
      <c r="K602" s="43"/>
      <c r="L602" s="42"/>
      <c r="M602" s="43"/>
      <c r="N602" s="42"/>
      <c r="O602" s="43"/>
      <c r="P602" s="42"/>
      <c r="Q602" s="43"/>
      <c r="R602" s="42"/>
      <c r="S602" s="43"/>
      <c r="T602" s="42"/>
      <c r="U602" s="43"/>
      <c r="V602" s="42"/>
      <c r="W602" s="43"/>
      <c r="X602" s="42"/>
      <c r="Y602" s="43"/>
      <c r="Z602" s="42"/>
      <c r="AA602" s="43"/>
      <c r="AB602" s="42"/>
      <c r="AC602" s="43"/>
      <c r="AD602" s="42"/>
      <c r="AE602" s="43"/>
      <c r="AF602" s="42"/>
      <c r="AG602" s="43"/>
      <c r="AH602" s="42"/>
      <c r="AI602" s="44"/>
      <c r="AJ602" s="58">
        <f t="shared" si="58"/>
        <v>0</v>
      </c>
      <c r="AK602" s="58"/>
      <c r="AL602" s="58"/>
    </row>
    <row r="603" spans="2:38" x14ac:dyDescent="0.3">
      <c r="B603" s="50" t="s">
        <v>43</v>
      </c>
      <c r="C603" s="50"/>
      <c r="D603" s="50"/>
      <c r="E603" s="43"/>
      <c r="F603" s="42"/>
      <c r="G603" s="43"/>
      <c r="H603" s="42"/>
      <c r="I603" s="43"/>
      <c r="J603" s="42"/>
      <c r="K603" s="43"/>
      <c r="L603" s="42"/>
      <c r="M603" s="43"/>
      <c r="N603" s="42"/>
      <c r="O603" s="43"/>
      <c r="P603" s="42"/>
      <c r="Q603" s="43"/>
      <c r="R603" s="42"/>
      <c r="S603" s="43"/>
      <c r="T603" s="42"/>
      <c r="U603" s="43"/>
      <c r="V603" s="42"/>
      <c r="W603" s="43"/>
      <c r="X603" s="42"/>
      <c r="Y603" s="43"/>
      <c r="Z603" s="42"/>
      <c r="AA603" s="43"/>
      <c r="AB603" s="42"/>
      <c r="AC603" s="43"/>
      <c r="AD603" s="42"/>
      <c r="AE603" s="43"/>
      <c r="AF603" s="42"/>
      <c r="AG603" s="43"/>
      <c r="AH603" s="42"/>
      <c r="AI603" s="44"/>
      <c r="AJ603" s="58">
        <f t="shared" si="58"/>
        <v>0</v>
      </c>
      <c r="AK603" s="58"/>
      <c r="AL603" s="58"/>
    </row>
    <row r="604" spans="2:38" x14ac:dyDescent="0.3">
      <c r="B604" s="50" t="s">
        <v>44</v>
      </c>
      <c r="C604" s="50"/>
      <c r="D604" s="50"/>
      <c r="E604" s="43"/>
      <c r="F604" s="42"/>
      <c r="G604" s="43"/>
      <c r="H604" s="42"/>
      <c r="I604" s="43"/>
      <c r="J604" s="42"/>
      <c r="K604" s="43"/>
      <c r="L604" s="42"/>
      <c r="M604" s="43"/>
      <c r="N604" s="42"/>
      <c r="O604" s="43"/>
      <c r="P604" s="42"/>
      <c r="Q604" s="43"/>
      <c r="R604" s="42"/>
      <c r="S604" s="43"/>
      <c r="T604" s="42"/>
      <c r="U604" s="43"/>
      <c r="V604" s="42"/>
      <c r="W604" s="43"/>
      <c r="X604" s="42"/>
      <c r="Y604" s="43"/>
      <c r="Z604" s="42"/>
      <c r="AA604" s="43"/>
      <c r="AB604" s="42"/>
      <c r="AC604" s="43"/>
      <c r="AD604" s="42"/>
      <c r="AE604" s="43"/>
      <c r="AF604" s="42"/>
      <c r="AG604" s="43"/>
      <c r="AH604" s="42"/>
      <c r="AI604" s="44"/>
      <c r="AJ604" s="58">
        <f t="shared" si="58"/>
        <v>0</v>
      </c>
      <c r="AK604" s="58"/>
      <c r="AL604" s="58"/>
    </row>
    <row r="605" spans="2:38" x14ac:dyDescent="0.3">
      <c r="B605" s="50" t="s">
        <v>45</v>
      </c>
      <c r="C605" s="50"/>
      <c r="D605" s="50"/>
      <c r="E605" s="43"/>
      <c r="F605" s="42"/>
      <c r="G605" s="43"/>
      <c r="H605" s="42"/>
      <c r="I605" s="43"/>
      <c r="J605" s="42"/>
      <c r="K605" s="43"/>
      <c r="L605" s="42"/>
      <c r="M605" s="43"/>
      <c r="N605" s="42"/>
      <c r="O605" s="43"/>
      <c r="P605" s="42"/>
      <c r="Q605" s="43"/>
      <c r="R605" s="42"/>
      <c r="S605" s="43"/>
      <c r="T605" s="42"/>
      <c r="U605" s="43"/>
      <c r="V605" s="42"/>
      <c r="W605" s="43"/>
      <c r="X605" s="42"/>
      <c r="Y605" s="43"/>
      <c r="Z605" s="42"/>
      <c r="AA605" s="43"/>
      <c r="AB605" s="42"/>
      <c r="AC605" s="43"/>
      <c r="AD605" s="42"/>
      <c r="AE605" s="43"/>
      <c r="AF605" s="42"/>
      <c r="AG605" s="43"/>
      <c r="AH605" s="42"/>
      <c r="AI605" s="44"/>
      <c r="AJ605" s="58">
        <f t="shared" si="58"/>
        <v>0</v>
      </c>
      <c r="AK605" s="58"/>
      <c r="AL605" s="58"/>
    </row>
    <row r="606" spans="2:38" x14ac:dyDescent="0.3">
      <c r="B606" s="50" t="s">
        <v>46</v>
      </c>
      <c r="C606" s="50"/>
      <c r="D606" s="50"/>
      <c r="E606" s="43"/>
      <c r="F606" s="42"/>
      <c r="G606" s="43"/>
      <c r="H606" s="42"/>
      <c r="I606" s="43"/>
      <c r="J606" s="42"/>
      <c r="K606" s="43"/>
      <c r="L606" s="42"/>
      <c r="M606" s="43"/>
      <c r="N606" s="42"/>
      <c r="O606" s="43"/>
      <c r="P606" s="42"/>
      <c r="Q606" s="43"/>
      <c r="R606" s="42"/>
      <c r="S606" s="43"/>
      <c r="T606" s="42"/>
      <c r="U606" s="43"/>
      <c r="V606" s="42"/>
      <c r="W606" s="43"/>
      <c r="X606" s="42"/>
      <c r="Y606" s="43"/>
      <c r="Z606" s="42"/>
      <c r="AA606" s="43"/>
      <c r="AB606" s="42"/>
      <c r="AC606" s="43"/>
      <c r="AD606" s="42"/>
      <c r="AE606" s="43"/>
      <c r="AF606" s="42"/>
      <c r="AG606" s="43"/>
      <c r="AH606" s="42"/>
      <c r="AI606" s="44"/>
      <c r="AJ606" s="58">
        <f t="shared" si="58"/>
        <v>0</v>
      </c>
      <c r="AK606" s="58"/>
      <c r="AL606" s="58"/>
    </row>
    <row r="607" spans="2:38" x14ac:dyDescent="0.3">
      <c r="B607" s="50" t="s">
        <v>47</v>
      </c>
      <c r="C607" s="50"/>
      <c r="D607" s="50"/>
      <c r="E607" s="43"/>
      <c r="F607" s="42"/>
      <c r="G607" s="43"/>
      <c r="H607" s="42"/>
      <c r="I607" s="43"/>
      <c r="J607" s="42"/>
      <c r="K607" s="43"/>
      <c r="L607" s="42"/>
      <c r="M607" s="43"/>
      <c r="N607" s="42"/>
      <c r="O607" s="43"/>
      <c r="P607" s="42"/>
      <c r="Q607" s="43"/>
      <c r="R607" s="42"/>
      <c r="S607" s="43"/>
      <c r="T607" s="42"/>
      <c r="U607" s="43"/>
      <c r="V607" s="42"/>
      <c r="W607" s="43"/>
      <c r="X607" s="42"/>
      <c r="Y607" s="43"/>
      <c r="Z607" s="42"/>
      <c r="AA607" s="43"/>
      <c r="AB607" s="42"/>
      <c r="AC607" s="43"/>
      <c r="AD607" s="42"/>
      <c r="AE607" s="43"/>
      <c r="AF607" s="42"/>
      <c r="AG607" s="43"/>
      <c r="AH607" s="42"/>
      <c r="AI607" s="44"/>
      <c r="AJ607" s="58">
        <f t="shared" si="58"/>
        <v>0</v>
      </c>
      <c r="AK607" s="58"/>
      <c r="AL607" s="58"/>
    </row>
    <row r="608" spans="2:38" x14ac:dyDescent="0.3">
      <c r="B608" s="50" t="s">
        <v>48</v>
      </c>
      <c r="C608" s="50"/>
      <c r="D608" s="50"/>
      <c r="E608" s="43"/>
      <c r="F608" s="42"/>
      <c r="G608" s="43"/>
      <c r="H608" s="42"/>
      <c r="I608" s="43"/>
      <c r="J608" s="42"/>
      <c r="K608" s="43"/>
      <c r="L608" s="42"/>
      <c r="M608" s="43"/>
      <c r="N608" s="42"/>
      <c r="O608" s="43"/>
      <c r="P608" s="42"/>
      <c r="Q608" s="43"/>
      <c r="R608" s="42"/>
      <c r="S608" s="43"/>
      <c r="T608" s="42"/>
      <c r="U608" s="43"/>
      <c r="V608" s="42"/>
      <c r="W608" s="43"/>
      <c r="X608" s="42"/>
      <c r="Y608" s="43"/>
      <c r="Z608" s="42"/>
      <c r="AA608" s="43"/>
      <c r="AB608" s="42"/>
      <c r="AC608" s="43"/>
      <c r="AD608" s="42"/>
      <c r="AE608" s="43"/>
      <c r="AF608" s="42"/>
      <c r="AG608" s="43"/>
      <c r="AH608" s="42"/>
      <c r="AI608" s="44"/>
      <c r="AJ608" s="58">
        <f t="shared" si="58"/>
        <v>0</v>
      </c>
      <c r="AK608" s="58"/>
      <c r="AL608" s="58"/>
    </row>
    <row r="609" spans="2:38" x14ac:dyDescent="0.3">
      <c r="B609" s="50" t="s">
        <v>49</v>
      </c>
      <c r="C609" s="50"/>
      <c r="D609" s="50"/>
      <c r="E609" s="43"/>
      <c r="F609" s="42"/>
      <c r="G609" s="43"/>
      <c r="H609" s="42"/>
      <c r="I609" s="43"/>
      <c r="J609" s="42"/>
      <c r="K609" s="43"/>
      <c r="L609" s="42"/>
      <c r="M609" s="43"/>
      <c r="N609" s="42"/>
      <c r="O609" s="43"/>
      <c r="P609" s="42"/>
      <c r="Q609" s="43"/>
      <c r="R609" s="42"/>
      <c r="S609" s="43"/>
      <c r="T609" s="42"/>
      <c r="U609" s="43"/>
      <c r="V609" s="42"/>
      <c r="W609" s="43"/>
      <c r="X609" s="42"/>
      <c r="Y609" s="43"/>
      <c r="Z609" s="42"/>
      <c r="AA609" s="43"/>
      <c r="AB609" s="42"/>
      <c r="AC609" s="43"/>
      <c r="AD609" s="42"/>
      <c r="AE609" s="43"/>
      <c r="AF609" s="42"/>
      <c r="AG609" s="43"/>
      <c r="AH609" s="42"/>
      <c r="AI609" s="44"/>
      <c r="AJ609" s="58">
        <f t="shared" si="58"/>
        <v>0</v>
      </c>
      <c r="AK609" s="58"/>
      <c r="AL609" s="58"/>
    </row>
    <row r="610" spans="2:38" x14ac:dyDescent="0.3">
      <c r="B610" s="50" t="s">
        <v>50</v>
      </c>
      <c r="C610" s="50"/>
      <c r="D610" s="50"/>
      <c r="E610" s="43"/>
      <c r="F610" s="42"/>
      <c r="G610" s="43"/>
      <c r="H610" s="42"/>
      <c r="I610" s="43"/>
      <c r="J610" s="42"/>
      <c r="K610" s="43"/>
      <c r="L610" s="42"/>
      <c r="M610" s="43"/>
      <c r="N610" s="42"/>
      <c r="O610" s="43"/>
      <c r="P610" s="42"/>
      <c r="Q610" s="43"/>
      <c r="R610" s="42"/>
      <c r="S610" s="43"/>
      <c r="T610" s="42"/>
      <c r="U610" s="43"/>
      <c r="V610" s="42"/>
      <c r="W610" s="43"/>
      <c r="X610" s="42"/>
      <c r="Y610" s="43"/>
      <c r="Z610" s="42"/>
      <c r="AA610" s="43"/>
      <c r="AB610" s="42"/>
      <c r="AC610" s="43"/>
      <c r="AD610" s="42"/>
      <c r="AE610" s="43"/>
      <c r="AF610" s="42"/>
      <c r="AG610" s="43"/>
      <c r="AH610" s="42"/>
      <c r="AI610" s="44"/>
      <c r="AJ610" s="58">
        <f>SUM(E610:AI610)</f>
        <v>0</v>
      </c>
      <c r="AK610" s="58"/>
      <c r="AL610" s="58"/>
    </row>
    <row r="611" spans="2:38" x14ac:dyDescent="0.3">
      <c r="B611" s="50" t="s">
        <v>106</v>
      </c>
      <c r="C611" s="50"/>
      <c r="D611" s="50"/>
      <c r="E611" s="43"/>
      <c r="F611" s="42"/>
      <c r="G611" s="43"/>
      <c r="H611" s="42"/>
      <c r="I611" s="43"/>
      <c r="J611" s="42"/>
      <c r="K611" s="43"/>
      <c r="L611" s="42"/>
      <c r="M611" s="43"/>
      <c r="N611" s="42"/>
      <c r="O611" s="43"/>
      <c r="P611" s="42"/>
      <c r="Q611" s="43"/>
      <c r="R611" s="42"/>
      <c r="S611" s="43"/>
      <c r="T611" s="42"/>
      <c r="U611" s="43"/>
      <c r="V611" s="42"/>
      <c r="W611" s="43"/>
      <c r="X611" s="42"/>
      <c r="Y611" s="43"/>
      <c r="Z611" s="42"/>
      <c r="AA611" s="43"/>
      <c r="AB611" s="42"/>
      <c r="AC611" s="43"/>
      <c r="AD611" s="42"/>
      <c r="AE611" s="43"/>
      <c r="AF611" s="42"/>
      <c r="AG611" s="43"/>
      <c r="AH611" s="42"/>
      <c r="AI611" s="44"/>
      <c r="AJ611" s="58">
        <f t="shared" ref="AJ611:AJ613" si="59">SUM(E611:AI611)</f>
        <v>0</v>
      </c>
      <c r="AK611" s="58"/>
      <c r="AL611" s="58"/>
    </row>
    <row r="612" spans="2:38" x14ac:dyDescent="0.3">
      <c r="B612" s="50" t="s">
        <v>51</v>
      </c>
      <c r="C612" s="50"/>
      <c r="D612" s="50"/>
      <c r="E612" s="43"/>
      <c r="F612" s="42"/>
      <c r="G612" s="43"/>
      <c r="H612" s="42"/>
      <c r="I612" s="43"/>
      <c r="J612" s="42"/>
      <c r="K612" s="43"/>
      <c r="L612" s="42"/>
      <c r="M612" s="43"/>
      <c r="N612" s="42"/>
      <c r="O612" s="43"/>
      <c r="P612" s="42"/>
      <c r="Q612" s="43"/>
      <c r="R612" s="42"/>
      <c r="S612" s="43"/>
      <c r="T612" s="42"/>
      <c r="U612" s="43"/>
      <c r="V612" s="42"/>
      <c r="W612" s="43"/>
      <c r="X612" s="42"/>
      <c r="Y612" s="43"/>
      <c r="Z612" s="42"/>
      <c r="AA612" s="43"/>
      <c r="AB612" s="42"/>
      <c r="AC612" s="43"/>
      <c r="AD612" s="42"/>
      <c r="AE612" s="43"/>
      <c r="AF612" s="42"/>
      <c r="AG612" s="43"/>
      <c r="AH612" s="42"/>
      <c r="AI612" s="44"/>
      <c r="AJ612" s="58">
        <f t="shared" si="59"/>
        <v>0</v>
      </c>
      <c r="AK612" s="58"/>
      <c r="AL612" s="58"/>
    </row>
    <row r="613" spans="2:38" x14ac:dyDescent="0.3">
      <c r="B613" s="50" t="s">
        <v>52</v>
      </c>
      <c r="C613" s="50"/>
      <c r="D613" s="50"/>
      <c r="E613" s="43"/>
      <c r="F613" s="42"/>
      <c r="G613" s="43"/>
      <c r="H613" s="42"/>
      <c r="I613" s="43"/>
      <c r="J613" s="42"/>
      <c r="K613" s="43"/>
      <c r="L613" s="42"/>
      <c r="M613" s="43"/>
      <c r="N613" s="42"/>
      <c r="O613" s="43"/>
      <c r="P613" s="42"/>
      <c r="Q613" s="43"/>
      <c r="R613" s="42"/>
      <c r="S613" s="43"/>
      <c r="T613" s="42"/>
      <c r="U613" s="43"/>
      <c r="V613" s="42"/>
      <c r="W613" s="43"/>
      <c r="X613" s="42"/>
      <c r="Y613" s="43"/>
      <c r="Z613" s="42"/>
      <c r="AA613" s="43"/>
      <c r="AB613" s="42"/>
      <c r="AC613" s="43"/>
      <c r="AD613" s="42"/>
      <c r="AE613" s="43"/>
      <c r="AF613" s="42"/>
      <c r="AG613" s="43"/>
      <c r="AH613" s="42"/>
      <c r="AI613" s="44"/>
      <c r="AJ613" s="58">
        <f t="shared" si="59"/>
        <v>0</v>
      </c>
      <c r="AK613" s="58"/>
      <c r="AL613" s="58"/>
    </row>
    <row r="614" spans="2:38" x14ac:dyDescent="0.3">
      <c r="B614" s="50" t="s">
        <v>53</v>
      </c>
      <c r="C614" s="50"/>
      <c r="D614" s="50"/>
      <c r="E614" s="43"/>
      <c r="F614" s="42"/>
      <c r="G614" s="43"/>
      <c r="H614" s="42"/>
      <c r="I614" s="43"/>
      <c r="J614" s="42"/>
      <c r="K614" s="43"/>
      <c r="L614" s="42"/>
      <c r="M614" s="43"/>
      <c r="N614" s="42"/>
      <c r="O614" s="43"/>
      <c r="P614" s="42"/>
      <c r="Q614" s="43"/>
      <c r="R614" s="42"/>
      <c r="S614" s="43"/>
      <c r="T614" s="42"/>
      <c r="U614" s="43"/>
      <c r="V614" s="42"/>
      <c r="W614" s="43"/>
      <c r="X614" s="42"/>
      <c r="Y614" s="43"/>
      <c r="Z614" s="42"/>
      <c r="AA614" s="43"/>
      <c r="AB614" s="42"/>
      <c r="AC614" s="43"/>
      <c r="AD614" s="42"/>
      <c r="AE614" s="43"/>
      <c r="AF614" s="42"/>
      <c r="AG614" s="43"/>
      <c r="AH614" s="42"/>
      <c r="AI614" s="44"/>
      <c r="AJ614" s="58">
        <f>SUM(E614:AI614)</f>
        <v>0</v>
      </c>
      <c r="AK614" s="58"/>
      <c r="AL614" s="58"/>
    </row>
    <row r="615" spans="2:38" x14ac:dyDescent="0.3">
      <c r="B615" s="50" t="s">
        <v>54</v>
      </c>
      <c r="C615" s="50"/>
      <c r="D615" s="50"/>
      <c r="E615" s="43"/>
      <c r="F615" s="42"/>
      <c r="G615" s="43"/>
      <c r="H615" s="42"/>
      <c r="I615" s="43"/>
      <c r="J615" s="42"/>
      <c r="K615" s="43"/>
      <c r="L615" s="42"/>
      <c r="M615" s="43"/>
      <c r="N615" s="42"/>
      <c r="O615" s="43"/>
      <c r="P615" s="42"/>
      <c r="Q615" s="43"/>
      <c r="R615" s="42"/>
      <c r="S615" s="43"/>
      <c r="T615" s="42"/>
      <c r="U615" s="43"/>
      <c r="V615" s="42"/>
      <c r="W615" s="43"/>
      <c r="X615" s="42"/>
      <c r="Y615" s="43"/>
      <c r="Z615" s="42"/>
      <c r="AA615" s="43"/>
      <c r="AB615" s="42"/>
      <c r="AC615" s="43"/>
      <c r="AD615" s="42"/>
      <c r="AE615" s="43"/>
      <c r="AF615" s="42"/>
      <c r="AG615" s="43"/>
      <c r="AH615" s="42"/>
      <c r="AI615" s="44"/>
      <c r="AJ615" s="58">
        <f t="shared" ref="AJ615:AJ642" si="60">SUM(E615:AI615)</f>
        <v>0</v>
      </c>
      <c r="AK615" s="58"/>
      <c r="AL615" s="58"/>
    </row>
    <row r="616" spans="2:38" x14ac:dyDescent="0.3">
      <c r="B616" s="50" t="s">
        <v>55</v>
      </c>
      <c r="C616" s="50"/>
      <c r="D616" s="50"/>
      <c r="E616" s="43"/>
      <c r="F616" s="42"/>
      <c r="G616" s="43"/>
      <c r="H616" s="42"/>
      <c r="I616" s="43"/>
      <c r="J616" s="42"/>
      <c r="K616" s="43"/>
      <c r="L616" s="42"/>
      <c r="M616" s="43"/>
      <c r="N616" s="42"/>
      <c r="O616" s="43"/>
      <c r="P616" s="42"/>
      <c r="Q616" s="43"/>
      <c r="R616" s="42"/>
      <c r="S616" s="43"/>
      <c r="T616" s="42"/>
      <c r="U616" s="43"/>
      <c r="V616" s="42"/>
      <c r="W616" s="43"/>
      <c r="X616" s="42"/>
      <c r="Y616" s="43"/>
      <c r="Z616" s="42"/>
      <c r="AA616" s="43"/>
      <c r="AB616" s="42"/>
      <c r="AC616" s="43"/>
      <c r="AD616" s="42"/>
      <c r="AE616" s="43"/>
      <c r="AF616" s="42"/>
      <c r="AG616" s="43"/>
      <c r="AH616" s="42"/>
      <c r="AI616" s="44"/>
      <c r="AJ616" s="58">
        <f t="shared" si="60"/>
        <v>0</v>
      </c>
      <c r="AK616" s="58"/>
      <c r="AL616" s="58"/>
    </row>
    <row r="617" spans="2:38" x14ac:dyDescent="0.3">
      <c r="B617" s="50" t="s">
        <v>56</v>
      </c>
      <c r="C617" s="50"/>
      <c r="D617" s="50"/>
      <c r="E617" s="43"/>
      <c r="F617" s="42"/>
      <c r="G617" s="43"/>
      <c r="H617" s="42"/>
      <c r="I617" s="43"/>
      <c r="J617" s="42"/>
      <c r="K617" s="43"/>
      <c r="L617" s="42"/>
      <c r="M617" s="43"/>
      <c r="N617" s="42"/>
      <c r="O617" s="43"/>
      <c r="P617" s="42"/>
      <c r="Q617" s="43"/>
      <c r="R617" s="42"/>
      <c r="S617" s="43"/>
      <c r="T617" s="42"/>
      <c r="U617" s="43"/>
      <c r="V617" s="42"/>
      <c r="W617" s="43"/>
      <c r="X617" s="42"/>
      <c r="Y617" s="43"/>
      <c r="Z617" s="42"/>
      <c r="AA617" s="43"/>
      <c r="AB617" s="42"/>
      <c r="AC617" s="43"/>
      <c r="AD617" s="42"/>
      <c r="AE617" s="43"/>
      <c r="AF617" s="42"/>
      <c r="AG617" s="43"/>
      <c r="AH617" s="42"/>
      <c r="AI617" s="44"/>
      <c r="AJ617" s="58">
        <f t="shared" si="60"/>
        <v>0</v>
      </c>
      <c r="AK617" s="58"/>
      <c r="AL617" s="58"/>
    </row>
    <row r="618" spans="2:38" x14ac:dyDescent="0.3">
      <c r="B618" s="50" t="s">
        <v>110</v>
      </c>
      <c r="C618" s="50"/>
      <c r="D618" s="50"/>
      <c r="E618" s="43"/>
      <c r="F618" s="42"/>
      <c r="G618" s="43"/>
      <c r="H618" s="42"/>
      <c r="I618" s="43"/>
      <c r="J618" s="42"/>
      <c r="K618" s="43"/>
      <c r="L618" s="42"/>
      <c r="M618" s="43"/>
      <c r="N618" s="42"/>
      <c r="O618" s="43"/>
      <c r="P618" s="42"/>
      <c r="Q618" s="43"/>
      <c r="R618" s="42"/>
      <c r="S618" s="43"/>
      <c r="T618" s="42"/>
      <c r="U618" s="43"/>
      <c r="V618" s="42"/>
      <c r="W618" s="43"/>
      <c r="X618" s="42"/>
      <c r="Y618" s="43"/>
      <c r="Z618" s="42"/>
      <c r="AA618" s="43"/>
      <c r="AB618" s="42"/>
      <c r="AC618" s="43"/>
      <c r="AD618" s="42"/>
      <c r="AE618" s="43"/>
      <c r="AF618" s="42"/>
      <c r="AG618" s="43"/>
      <c r="AH618" s="42"/>
      <c r="AI618" s="44"/>
      <c r="AJ618" s="58">
        <f t="shared" si="60"/>
        <v>0</v>
      </c>
      <c r="AK618" s="58"/>
      <c r="AL618" s="58"/>
    </row>
    <row r="619" spans="2:38" x14ac:dyDescent="0.3">
      <c r="B619" s="50" t="s">
        <v>57</v>
      </c>
      <c r="C619" s="50"/>
      <c r="D619" s="50"/>
      <c r="E619" s="43"/>
      <c r="F619" s="42"/>
      <c r="G619" s="43"/>
      <c r="H619" s="42"/>
      <c r="I619" s="43"/>
      <c r="J619" s="42"/>
      <c r="K619" s="43"/>
      <c r="L619" s="42"/>
      <c r="M619" s="43"/>
      <c r="N619" s="42"/>
      <c r="O619" s="43"/>
      <c r="P619" s="42"/>
      <c r="Q619" s="43"/>
      <c r="R619" s="42"/>
      <c r="S619" s="43"/>
      <c r="T619" s="42"/>
      <c r="U619" s="43"/>
      <c r="V619" s="42"/>
      <c r="W619" s="43"/>
      <c r="X619" s="42"/>
      <c r="Y619" s="43"/>
      <c r="Z619" s="42"/>
      <c r="AA619" s="43"/>
      <c r="AB619" s="42"/>
      <c r="AC619" s="43"/>
      <c r="AD619" s="42"/>
      <c r="AE619" s="43"/>
      <c r="AF619" s="42"/>
      <c r="AG619" s="43"/>
      <c r="AH619" s="42"/>
      <c r="AI619" s="44"/>
      <c r="AJ619" s="58">
        <f t="shared" si="60"/>
        <v>0</v>
      </c>
      <c r="AK619" s="58"/>
      <c r="AL619" s="58"/>
    </row>
    <row r="620" spans="2:38" x14ac:dyDescent="0.3">
      <c r="B620" s="50" t="s">
        <v>58</v>
      </c>
      <c r="C620" s="50"/>
      <c r="D620" s="50"/>
      <c r="E620" s="43"/>
      <c r="F620" s="42"/>
      <c r="G620" s="43"/>
      <c r="H620" s="42"/>
      <c r="I620" s="43"/>
      <c r="J620" s="42"/>
      <c r="K620" s="43"/>
      <c r="L620" s="42"/>
      <c r="M620" s="43"/>
      <c r="N620" s="42"/>
      <c r="O620" s="43"/>
      <c r="P620" s="42"/>
      <c r="Q620" s="43"/>
      <c r="R620" s="42"/>
      <c r="S620" s="43"/>
      <c r="T620" s="42"/>
      <c r="U620" s="43"/>
      <c r="V620" s="42"/>
      <c r="W620" s="43"/>
      <c r="X620" s="42"/>
      <c r="Y620" s="43"/>
      <c r="Z620" s="42"/>
      <c r="AA620" s="43"/>
      <c r="AB620" s="42"/>
      <c r="AC620" s="43"/>
      <c r="AD620" s="42"/>
      <c r="AE620" s="43"/>
      <c r="AF620" s="42"/>
      <c r="AG620" s="43"/>
      <c r="AH620" s="42"/>
      <c r="AI620" s="44"/>
      <c r="AJ620" s="58">
        <f t="shared" si="60"/>
        <v>0</v>
      </c>
      <c r="AK620" s="58"/>
      <c r="AL620" s="58"/>
    </row>
    <row r="621" spans="2:38" x14ac:dyDescent="0.3">
      <c r="B621" s="50" t="s">
        <v>111</v>
      </c>
      <c r="C621" s="50"/>
      <c r="D621" s="50"/>
      <c r="E621" s="43"/>
      <c r="F621" s="42"/>
      <c r="G621" s="43"/>
      <c r="H621" s="42"/>
      <c r="I621" s="43"/>
      <c r="J621" s="42"/>
      <c r="K621" s="43"/>
      <c r="L621" s="42"/>
      <c r="M621" s="43"/>
      <c r="N621" s="42"/>
      <c r="O621" s="43"/>
      <c r="P621" s="42"/>
      <c r="Q621" s="43"/>
      <c r="R621" s="42"/>
      <c r="S621" s="43"/>
      <c r="T621" s="42"/>
      <c r="U621" s="43"/>
      <c r="V621" s="42"/>
      <c r="W621" s="43"/>
      <c r="X621" s="42"/>
      <c r="Y621" s="43"/>
      <c r="Z621" s="42"/>
      <c r="AA621" s="43"/>
      <c r="AB621" s="42"/>
      <c r="AC621" s="43"/>
      <c r="AD621" s="42"/>
      <c r="AE621" s="43"/>
      <c r="AF621" s="42"/>
      <c r="AG621" s="43"/>
      <c r="AH621" s="42"/>
      <c r="AI621" s="44"/>
      <c r="AJ621" s="58">
        <f t="shared" si="60"/>
        <v>0</v>
      </c>
      <c r="AK621" s="58"/>
      <c r="AL621" s="58"/>
    </row>
    <row r="622" spans="2:38" x14ac:dyDescent="0.3">
      <c r="B622" s="50" t="s">
        <v>59</v>
      </c>
      <c r="C622" s="50"/>
      <c r="D622" s="50"/>
      <c r="E622" s="43"/>
      <c r="F622" s="42"/>
      <c r="G622" s="43"/>
      <c r="H622" s="42"/>
      <c r="I622" s="43"/>
      <c r="J622" s="42"/>
      <c r="K622" s="43"/>
      <c r="L622" s="42"/>
      <c r="M622" s="43"/>
      <c r="N622" s="42"/>
      <c r="O622" s="43"/>
      <c r="P622" s="42"/>
      <c r="Q622" s="43"/>
      <c r="R622" s="42"/>
      <c r="S622" s="43"/>
      <c r="T622" s="42"/>
      <c r="U622" s="43"/>
      <c r="V622" s="42"/>
      <c r="W622" s="43"/>
      <c r="X622" s="42"/>
      <c r="Y622" s="43"/>
      <c r="Z622" s="42"/>
      <c r="AA622" s="43"/>
      <c r="AB622" s="42"/>
      <c r="AC622" s="43"/>
      <c r="AD622" s="42"/>
      <c r="AE622" s="43"/>
      <c r="AF622" s="42"/>
      <c r="AG622" s="43"/>
      <c r="AH622" s="42"/>
      <c r="AI622" s="44"/>
      <c r="AJ622" s="58">
        <f t="shared" si="60"/>
        <v>0</v>
      </c>
      <c r="AK622" s="58"/>
      <c r="AL622" s="58"/>
    </row>
    <row r="623" spans="2:38" x14ac:dyDescent="0.3">
      <c r="B623" s="50" t="s">
        <v>60</v>
      </c>
      <c r="C623" s="50"/>
      <c r="D623" s="50"/>
      <c r="E623" s="43"/>
      <c r="F623" s="42"/>
      <c r="G623" s="43"/>
      <c r="H623" s="42"/>
      <c r="I623" s="43"/>
      <c r="J623" s="42"/>
      <c r="K623" s="43"/>
      <c r="L623" s="42"/>
      <c r="M623" s="43"/>
      <c r="N623" s="42"/>
      <c r="O623" s="43"/>
      <c r="P623" s="42"/>
      <c r="Q623" s="43"/>
      <c r="R623" s="42"/>
      <c r="S623" s="43"/>
      <c r="T623" s="42"/>
      <c r="U623" s="43"/>
      <c r="V623" s="42"/>
      <c r="W623" s="43"/>
      <c r="X623" s="42"/>
      <c r="Y623" s="43"/>
      <c r="Z623" s="42"/>
      <c r="AA623" s="43"/>
      <c r="AB623" s="42"/>
      <c r="AC623" s="43"/>
      <c r="AD623" s="42"/>
      <c r="AE623" s="43"/>
      <c r="AF623" s="42"/>
      <c r="AG623" s="43"/>
      <c r="AH623" s="42"/>
      <c r="AI623" s="44"/>
      <c r="AJ623" s="58">
        <f t="shared" si="60"/>
        <v>0</v>
      </c>
      <c r="AK623" s="58"/>
      <c r="AL623" s="58"/>
    </row>
    <row r="624" spans="2:38" x14ac:dyDescent="0.3">
      <c r="B624" s="50" t="s">
        <v>61</v>
      </c>
      <c r="C624" s="50"/>
      <c r="D624" s="50"/>
      <c r="E624" s="43"/>
      <c r="F624" s="42"/>
      <c r="G624" s="43"/>
      <c r="H624" s="42"/>
      <c r="I624" s="43"/>
      <c r="J624" s="42"/>
      <c r="K624" s="43"/>
      <c r="L624" s="42"/>
      <c r="M624" s="43"/>
      <c r="N624" s="42"/>
      <c r="O624" s="43"/>
      <c r="P624" s="42"/>
      <c r="Q624" s="43"/>
      <c r="R624" s="42"/>
      <c r="S624" s="43"/>
      <c r="T624" s="42"/>
      <c r="U624" s="43"/>
      <c r="V624" s="42"/>
      <c r="W624" s="43"/>
      <c r="X624" s="42"/>
      <c r="Y624" s="43"/>
      <c r="Z624" s="42"/>
      <c r="AA624" s="43"/>
      <c r="AB624" s="42"/>
      <c r="AC624" s="43"/>
      <c r="AD624" s="42"/>
      <c r="AE624" s="43"/>
      <c r="AF624" s="42"/>
      <c r="AG624" s="43"/>
      <c r="AH624" s="42"/>
      <c r="AI624" s="44"/>
      <c r="AJ624" s="58">
        <f t="shared" si="60"/>
        <v>0</v>
      </c>
      <c r="AK624" s="58"/>
      <c r="AL624" s="58"/>
    </row>
    <row r="625" spans="2:38" x14ac:dyDescent="0.3">
      <c r="B625" s="50" t="s">
        <v>62</v>
      </c>
      <c r="C625" s="50"/>
      <c r="D625" s="50"/>
      <c r="E625" s="43"/>
      <c r="F625" s="42"/>
      <c r="G625" s="43"/>
      <c r="H625" s="42"/>
      <c r="I625" s="43"/>
      <c r="J625" s="42"/>
      <c r="K625" s="43"/>
      <c r="L625" s="42"/>
      <c r="M625" s="43"/>
      <c r="N625" s="42"/>
      <c r="O625" s="43"/>
      <c r="P625" s="42"/>
      <c r="Q625" s="43"/>
      <c r="R625" s="42"/>
      <c r="S625" s="43"/>
      <c r="T625" s="42"/>
      <c r="U625" s="43"/>
      <c r="V625" s="42"/>
      <c r="W625" s="43"/>
      <c r="X625" s="42"/>
      <c r="Y625" s="43"/>
      <c r="Z625" s="42"/>
      <c r="AA625" s="43"/>
      <c r="AB625" s="42"/>
      <c r="AC625" s="43"/>
      <c r="AD625" s="42"/>
      <c r="AE625" s="43"/>
      <c r="AF625" s="42"/>
      <c r="AG625" s="43"/>
      <c r="AH625" s="42"/>
      <c r="AI625" s="44"/>
      <c r="AJ625" s="58">
        <f t="shared" si="60"/>
        <v>0</v>
      </c>
      <c r="AK625" s="58"/>
      <c r="AL625" s="58"/>
    </row>
    <row r="626" spans="2:38" x14ac:dyDescent="0.3">
      <c r="B626" s="50" t="s">
        <v>63</v>
      </c>
      <c r="C626" s="50"/>
      <c r="D626" s="50"/>
      <c r="E626" s="43"/>
      <c r="F626" s="42"/>
      <c r="G626" s="43"/>
      <c r="H626" s="42"/>
      <c r="I626" s="43"/>
      <c r="J626" s="42"/>
      <c r="K626" s="43"/>
      <c r="L626" s="42"/>
      <c r="M626" s="43"/>
      <c r="N626" s="42"/>
      <c r="O626" s="43"/>
      <c r="P626" s="42"/>
      <c r="Q626" s="43"/>
      <c r="R626" s="42"/>
      <c r="S626" s="43"/>
      <c r="T626" s="42"/>
      <c r="U626" s="43"/>
      <c r="V626" s="42"/>
      <c r="W626" s="43"/>
      <c r="X626" s="42"/>
      <c r="Y626" s="43"/>
      <c r="Z626" s="42"/>
      <c r="AA626" s="43"/>
      <c r="AB626" s="42"/>
      <c r="AC626" s="43"/>
      <c r="AD626" s="42"/>
      <c r="AE626" s="43"/>
      <c r="AF626" s="42"/>
      <c r="AG626" s="43"/>
      <c r="AH626" s="42"/>
      <c r="AI626" s="44"/>
      <c r="AJ626" s="58">
        <f t="shared" si="60"/>
        <v>0</v>
      </c>
      <c r="AK626" s="58"/>
      <c r="AL626" s="58"/>
    </row>
    <row r="627" spans="2:38" x14ac:dyDescent="0.3">
      <c r="B627" s="50" t="s">
        <v>64</v>
      </c>
      <c r="C627" s="50"/>
      <c r="D627" s="50"/>
      <c r="E627" s="43"/>
      <c r="F627" s="42"/>
      <c r="G627" s="43"/>
      <c r="H627" s="42"/>
      <c r="I627" s="43"/>
      <c r="J627" s="42"/>
      <c r="K627" s="43"/>
      <c r="L627" s="42"/>
      <c r="M627" s="43"/>
      <c r="N627" s="42"/>
      <c r="O627" s="43"/>
      <c r="P627" s="42"/>
      <c r="Q627" s="43"/>
      <c r="R627" s="42"/>
      <c r="S627" s="43"/>
      <c r="T627" s="42"/>
      <c r="U627" s="43"/>
      <c r="V627" s="42"/>
      <c r="W627" s="43"/>
      <c r="X627" s="42"/>
      <c r="Y627" s="43"/>
      <c r="Z627" s="42"/>
      <c r="AA627" s="43"/>
      <c r="AB627" s="42"/>
      <c r="AC627" s="43"/>
      <c r="AD627" s="42"/>
      <c r="AE627" s="43"/>
      <c r="AF627" s="42"/>
      <c r="AG627" s="43"/>
      <c r="AH627" s="42"/>
      <c r="AI627" s="44"/>
      <c r="AJ627" s="58">
        <f t="shared" si="60"/>
        <v>0</v>
      </c>
      <c r="AK627" s="58"/>
      <c r="AL627" s="58"/>
    </row>
    <row r="628" spans="2:38" x14ac:dyDescent="0.3">
      <c r="B628" s="50" t="s">
        <v>105</v>
      </c>
      <c r="C628" s="50"/>
      <c r="D628" s="50"/>
      <c r="E628" s="43"/>
      <c r="F628" s="42"/>
      <c r="G628" s="43"/>
      <c r="H628" s="42"/>
      <c r="I628" s="43"/>
      <c r="J628" s="42"/>
      <c r="K628" s="43"/>
      <c r="L628" s="42"/>
      <c r="M628" s="43"/>
      <c r="N628" s="42"/>
      <c r="O628" s="43"/>
      <c r="P628" s="42"/>
      <c r="Q628" s="43"/>
      <c r="R628" s="42"/>
      <c r="S628" s="43"/>
      <c r="T628" s="42"/>
      <c r="U628" s="43"/>
      <c r="V628" s="42"/>
      <c r="W628" s="43"/>
      <c r="X628" s="42"/>
      <c r="Y628" s="43"/>
      <c r="Z628" s="42"/>
      <c r="AA628" s="43"/>
      <c r="AB628" s="42"/>
      <c r="AC628" s="43"/>
      <c r="AD628" s="42"/>
      <c r="AE628" s="43"/>
      <c r="AF628" s="42"/>
      <c r="AG628" s="43"/>
      <c r="AH628" s="42"/>
      <c r="AI628" s="44"/>
      <c r="AJ628" s="58">
        <f t="shared" si="60"/>
        <v>0</v>
      </c>
      <c r="AK628" s="58"/>
      <c r="AL628" s="58"/>
    </row>
    <row r="629" spans="2:38" x14ac:dyDescent="0.3">
      <c r="B629" s="50" t="s">
        <v>65</v>
      </c>
      <c r="C629" s="50"/>
      <c r="D629" s="50"/>
      <c r="E629" s="43"/>
      <c r="F629" s="42"/>
      <c r="G629" s="43"/>
      <c r="H629" s="42"/>
      <c r="I629" s="43"/>
      <c r="J629" s="42"/>
      <c r="K629" s="43"/>
      <c r="L629" s="42"/>
      <c r="M629" s="43"/>
      <c r="N629" s="42"/>
      <c r="O629" s="43"/>
      <c r="P629" s="42"/>
      <c r="Q629" s="43"/>
      <c r="R629" s="42"/>
      <c r="S629" s="43"/>
      <c r="T629" s="42"/>
      <c r="U629" s="43"/>
      <c r="V629" s="42"/>
      <c r="W629" s="43"/>
      <c r="X629" s="42"/>
      <c r="Y629" s="43"/>
      <c r="Z629" s="42"/>
      <c r="AA629" s="43"/>
      <c r="AB629" s="42"/>
      <c r="AC629" s="43"/>
      <c r="AD629" s="42"/>
      <c r="AE629" s="43"/>
      <c r="AF629" s="42"/>
      <c r="AG629" s="43"/>
      <c r="AH629" s="42"/>
      <c r="AI629" s="44"/>
      <c r="AJ629" s="58">
        <f t="shared" si="60"/>
        <v>0</v>
      </c>
      <c r="AK629" s="58"/>
      <c r="AL629" s="58"/>
    </row>
    <row r="630" spans="2:38" x14ac:dyDescent="0.3">
      <c r="B630" s="50" t="s">
        <v>66</v>
      </c>
      <c r="C630" s="50"/>
      <c r="D630" s="50"/>
      <c r="E630" s="43"/>
      <c r="F630" s="42"/>
      <c r="G630" s="43"/>
      <c r="H630" s="42"/>
      <c r="I630" s="43"/>
      <c r="J630" s="42"/>
      <c r="K630" s="43"/>
      <c r="L630" s="42"/>
      <c r="M630" s="43"/>
      <c r="N630" s="42"/>
      <c r="O630" s="43"/>
      <c r="P630" s="42"/>
      <c r="Q630" s="43"/>
      <c r="R630" s="42"/>
      <c r="S630" s="43"/>
      <c r="T630" s="42"/>
      <c r="U630" s="43"/>
      <c r="V630" s="42"/>
      <c r="W630" s="43"/>
      <c r="X630" s="42"/>
      <c r="Y630" s="43"/>
      <c r="Z630" s="42"/>
      <c r="AA630" s="43"/>
      <c r="AB630" s="42"/>
      <c r="AC630" s="43"/>
      <c r="AD630" s="42"/>
      <c r="AE630" s="43"/>
      <c r="AF630" s="42"/>
      <c r="AG630" s="43"/>
      <c r="AH630" s="42"/>
      <c r="AI630" s="44"/>
      <c r="AJ630" s="58">
        <f t="shared" si="60"/>
        <v>0</v>
      </c>
      <c r="AK630" s="58"/>
      <c r="AL630" s="58"/>
    </row>
    <row r="631" spans="2:38" x14ac:dyDescent="0.3">
      <c r="B631" s="50" t="s">
        <v>67</v>
      </c>
      <c r="C631" s="50"/>
      <c r="D631" s="50"/>
      <c r="E631" s="43"/>
      <c r="F631" s="42"/>
      <c r="G631" s="43"/>
      <c r="H631" s="42"/>
      <c r="I631" s="43"/>
      <c r="J631" s="42"/>
      <c r="K631" s="43"/>
      <c r="L631" s="42"/>
      <c r="M631" s="43"/>
      <c r="N631" s="42"/>
      <c r="O631" s="43"/>
      <c r="P631" s="42"/>
      <c r="Q631" s="43"/>
      <c r="R631" s="42"/>
      <c r="S631" s="43"/>
      <c r="T631" s="42"/>
      <c r="U631" s="43"/>
      <c r="V631" s="42"/>
      <c r="W631" s="43"/>
      <c r="X631" s="42"/>
      <c r="Y631" s="43"/>
      <c r="Z631" s="42"/>
      <c r="AA631" s="43"/>
      <c r="AB631" s="42"/>
      <c r="AC631" s="43"/>
      <c r="AD631" s="42"/>
      <c r="AE631" s="43"/>
      <c r="AF631" s="42"/>
      <c r="AG631" s="43"/>
      <c r="AH631" s="42"/>
      <c r="AI631" s="44"/>
      <c r="AJ631" s="58">
        <f t="shared" si="60"/>
        <v>0</v>
      </c>
      <c r="AK631" s="58"/>
      <c r="AL631" s="58"/>
    </row>
    <row r="632" spans="2:38" x14ac:dyDescent="0.3">
      <c r="B632" s="50" t="s">
        <v>68</v>
      </c>
      <c r="C632" s="50"/>
      <c r="D632" s="50"/>
      <c r="E632" s="43"/>
      <c r="F632" s="42"/>
      <c r="G632" s="43"/>
      <c r="H632" s="42"/>
      <c r="I632" s="43"/>
      <c r="J632" s="42"/>
      <c r="K632" s="43"/>
      <c r="L632" s="42"/>
      <c r="M632" s="43"/>
      <c r="N632" s="42"/>
      <c r="O632" s="43"/>
      <c r="P632" s="42"/>
      <c r="Q632" s="43"/>
      <c r="R632" s="42"/>
      <c r="S632" s="43"/>
      <c r="T632" s="42"/>
      <c r="U632" s="43"/>
      <c r="V632" s="42"/>
      <c r="W632" s="43"/>
      <c r="X632" s="42"/>
      <c r="Y632" s="43"/>
      <c r="Z632" s="42"/>
      <c r="AA632" s="43"/>
      <c r="AB632" s="42"/>
      <c r="AC632" s="43"/>
      <c r="AD632" s="42"/>
      <c r="AE632" s="43"/>
      <c r="AF632" s="42"/>
      <c r="AG632" s="43"/>
      <c r="AH632" s="42"/>
      <c r="AI632" s="44"/>
      <c r="AJ632" s="58">
        <f t="shared" si="60"/>
        <v>0</v>
      </c>
      <c r="AK632" s="58"/>
      <c r="AL632" s="58"/>
    </row>
    <row r="633" spans="2:38" x14ac:dyDescent="0.3">
      <c r="B633" s="50" t="s">
        <v>69</v>
      </c>
      <c r="C633" s="50"/>
      <c r="D633" s="50"/>
      <c r="E633" s="43"/>
      <c r="F633" s="42"/>
      <c r="G633" s="43"/>
      <c r="H633" s="42"/>
      <c r="I633" s="43"/>
      <c r="J633" s="42"/>
      <c r="K633" s="43"/>
      <c r="L633" s="42"/>
      <c r="M633" s="43"/>
      <c r="N633" s="42"/>
      <c r="O633" s="43"/>
      <c r="P633" s="42"/>
      <c r="Q633" s="43"/>
      <c r="R633" s="42"/>
      <c r="S633" s="43"/>
      <c r="T633" s="42"/>
      <c r="U633" s="43"/>
      <c r="V633" s="42"/>
      <c r="W633" s="43"/>
      <c r="X633" s="42"/>
      <c r="Y633" s="43"/>
      <c r="Z633" s="42"/>
      <c r="AA633" s="43"/>
      <c r="AB633" s="42"/>
      <c r="AC633" s="43"/>
      <c r="AD633" s="42"/>
      <c r="AE633" s="43"/>
      <c r="AF633" s="42"/>
      <c r="AG633" s="43"/>
      <c r="AH633" s="42"/>
      <c r="AI633" s="44"/>
      <c r="AJ633" s="58">
        <f t="shared" si="60"/>
        <v>0</v>
      </c>
      <c r="AK633" s="58"/>
      <c r="AL633" s="58"/>
    </row>
    <row r="634" spans="2:38" x14ac:dyDescent="0.3">
      <c r="B634" s="50" t="s">
        <v>70</v>
      </c>
      <c r="C634" s="50"/>
      <c r="D634" s="50"/>
      <c r="E634" s="43"/>
      <c r="F634" s="42"/>
      <c r="G634" s="43"/>
      <c r="H634" s="42"/>
      <c r="I634" s="43"/>
      <c r="J634" s="42"/>
      <c r="K634" s="43"/>
      <c r="L634" s="42"/>
      <c r="M634" s="43"/>
      <c r="N634" s="42"/>
      <c r="O634" s="43"/>
      <c r="P634" s="42"/>
      <c r="Q634" s="43"/>
      <c r="R634" s="42"/>
      <c r="S634" s="43"/>
      <c r="T634" s="42"/>
      <c r="U634" s="43"/>
      <c r="V634" s="42"/>
      <c r="W634" s="43"/>
      <c r="X634" s="42"/>
      <c r="Y634" s="43"/>
      <c r="Z634" s="42"/>
      <c r="AA634" s="43"/>
      <c r="AB634" s="42"/>
      <c r="AC634" s="43"/>
      <c r="AD634" s="42"/>
      <c r="AE634" s="43"/>
      <c r="AF634" s="42"/>
      <c r="AG634" s="43"/>
      <c r="AH634" s="42"/>
      <c r="AI634" s="44"/>
      <c r="AJ634" s="58">
        <f t="shared" si="60"/>
        <v>0</v>
      </c>
      <c r="AK634" s="58"/>
      <c r="AL634" s="58"/>
    </row>
    <row r="635" spans="2:38" x14ac:dyDescent="0.3">
      <c r="B635" s="50" t="s">
        <v>71</v>
      </c>
      <c r="C635" s="50"/>
      <c r="D635" s="50"/>
      <c r="E635" s="43"/>
      <c r="F635" s="42"/>
      <c r="G635" s="43"/>
      <c r="H635" s="42"/>
      <c r="I635" s="43"/>
      <c r="J635" s="42"/>
      <c r="K635" s="43"/>
      <c r="L635" s="42"/>
      <c r="M635" s="43"/>
      <c r="N635" s="42"/>
      <c r="O635" s="43"/>
      <c r="P635" s="42"/>
      <c r="Q635" s="43"/>
      <c r="R635" s="42"/>
      <c r="S635" s="43"/>
      <c r="T635" s="42"/>
      <c r="U635" s="43"/>
      <c r="V635" s="42"/>
      <c r="W635" s="43"/>
      <c r="X635" s="42"/>
      <c r="Y635" s="43"/>
      <c r="Z635" s="42"/>
      <c r="AA635" s="43"/>
      <c r="AB635" s="42"/>
      <c r="AC635" s="43"/>
      <c r="AD635" s="42"/>
      <c r="AE635" s="43"/>
      <c r="AF635" s="42"/>
      <c r="AG635" s="43"/>
      <c r="AH635" s="42"/>
      <c r="AI635" s="44"/>
      <c r="AJ635" s="58">
        <f t="shared" si="60"/>
        <v>0</v>
      </c>
      <c r="AK635" s="58"/>
      <c r="AL635" s="58"/>
    </row>
    <row r="636" spans="2:38" x14ac:dyDescent="0.3">
      <c r="B636" s="50" t="s">
        <v>72</v>
      </c>
      <c r="C636" s="50"/>
      <c r="D636" s="50"/>
      <c r="E636" s="43"/>
      <c r="F636" s="42"/>
      <c r="G636" s="43"/>
      <c r="H636" s="42"/>
      <c r="I636" s="43"/>
      <c r="J636" s="42"/>
      <c r="K636" s="43"/>
      <c r="L636" s="42"/>
      <c r="M636" s="43"/>
      <c r="N636" s="42"/>
      <c r="O636" s="43"/>
      <c r="P636" s="42"/>
      <c r="Q636" s="43"/>
      <c r="R636" s="42"/>
      <c r="S636" s="43"/>
      <c r="T636" s="42"/>
      <c r="U636" s="43"/>
      <c r="V636" s="42"/>
      <c r="W636" s="43"/>
      <c r="X636" s="42"/>
      <c r="Y636" s="43"/>
      <c r="Z636" s="42"/>
      <c r="AA636" s="43"/>
      <c r="AB636" s="42"/>
      <c r="AC636" s="43"/>
      <c r="AD636" s="42"/>
      <c r="AE636" s="43"/>
      <c r="AF636" s="42"/>
      <c r="AG636" s="43"/>
      <c r="AH636" s="42"/>
      <c r="AI636" s="44"/>
      <c r="AJ636" s="58">
        <f t="shared" si="60"/>
        <v>0</v>
      </c>
      <c r="AK636" s="58"/>
      <c r="AL636" s="58"/>
    </row>
    <row r="637" spans="2:38" x14ac:dyDescent="0.3">
      <c r="B637" s="50" t="s">
        <v>73</v>
      </c>
      <c r="C637" s="50"/>
      <c r="D637" s="50"/>
      <c r="E637" s="43"/>
      <c r="F637" s="42"/>
      <c r="G637" s="43"/>
      <c r="H637" s="42"/>
      <c r="I637" s="43"/>
      <c r="J637" s="42"/>
      <c r="K637" s="43"/>
      <c r="L637" s="42"/>
      <c r="M637" s="43"/>
      <c r="N637" s="42"/>
      <c r="O637" s="43"/>
      <c r="P637" s="42"/>
      <c r="Q637" s="43"/>
      <c r="R637" s="42"/>
      <c r="S637" s="43"/>
      <c r="T637" s="42"/>
      <c r="U637" s="43"/>
      <c r="V637" s="42"/>
      <c r="W637" s="43"/>
      <c r="X637" s="42"/>
      <c r="Y637" s="43"/>
      <c r="Z637" s="42"/>
      <c r="AA637" s="43"/>
      <c r="AB637" s="42"/>
      <c r="AC637" s="43"/>
      <c r="AD637" s="42"/>
      <c r="AE637" s="43"/>
      <c r="AF637" s="42"/>
      <c r="AG637" s="43"/>
      <c r="AH637" s="42"/>
      <c r="AI637" s="44"/>
      <c r="AJ637" s="58">
        <f t="shared" si="60"/>
        <v>0</v>
      </c>
      <c r="AK637" s="58"/>
      <c r="AL637" s="58"/>
    </row>
    <row r="638" spans="2:38" x14ac:dyDescent="0.3">
      <c r="B638" s="50" t="s">
        <v>74</v>
      </c>
      <c r="C638" s="50"/>
      <c r="D638" s="50"/>
      <c r="E638" s="43"/>
      <c r="F638" s="42"/>
      <c r="G638" s="43"/>
      <c r="H638" s="42"/>
      <c r="I638" s="43"/>
      <c r="J638" s="42"/>
      <c r="K638" s="43"/>
      <c r="L638" s="42"/>
      <c r="M638" s="43"/>
      <c r="N638" s="42"/>
      <c r="O638" s="43"/>
      <c r="P638" s="42"/>
      <c r="Q638" s="43"/>
      <c r="R638" s="42"/>
      <c r="S638" s="43"/>
      <c r="T638" s="42"/>
      <c r="U638" s="43"/>
      <c r="V638" s="42"/>
      <c r="W638" s="43"/>
      <c r="X638" s="42"/>
      <c r="Y638" s="43"/>
      <c r="Z638" s="42"/>
      <c r="AA638" s="43"/>
      <c r="AB638" s="42"/>
      <c r="AC638" s="43"/>
      <c r="AD638" s="42"/>
      <c r="AE638" s="43"/>
      <c r="AF638" s="42"/>
      <c r="AG638" s="43"/>
      <c r="AH638" s="42"/>
      <c r="AI638" s="44"/>
      <c r="AJ638" s="58">
        <f t="shared" si="60"/>
        <v>0</v>
      </c>
      <c r="AK638" s="58"/>
      <c r="AL638" s="58"/>
    </row>
    <row r="639" spans="2:38" x14ac:dyDescent="0.3">
      <c r="B639" s="50" t="s">
        <v>75</v>
      </c>
      <c r="C639" s="50"/>
      <c r="D639" s="50"/>
      <c r="E639" s="43"/>
      <c r="F639" s="42"/>
      <c r="G639" s="43"/>
      <c r="H639" s="42"/>
      <c r="I639" s="43"/>
      <c r="J639" s="42"/>
      <c r="K639" s="43"/>
      <c r="L639" s="42"/>
      <c r="M639" s="43"/>
      <c r="N639" s="42"/>
      <c r="O639" s="43"/>
      <c r="P639" s="42"/>
      <c r="Q639" s="43"/>
      <c r="R639" s="42"/>
      <c r="S639" s="43"/>
      <c r="T639" s="42"/>
      <c r="U639" s="43"/>
      <c r="V639" s="42"/>
      <c r="W639" s="43"/>
      <c r="X639" s="42"/>
      <c r="Y639" s="43"/>
      <c r="Z639" s="42"/>
      <c r="AA639" s="43"/>
      <c r="AB639" s="42"/>
      <c r="AC639" s="43"/>
      <c r="AD639" s="42"/>
      <c r="AE639" s="43"/>
      <c r="AF639" s="42"/>
      <c r="AG639" s="43"/>
      <c r="AH639" s="42"/>
      <c r="AI639" s="44"/>
      <c r="AJ639" s="58">
        <f t="shared" si="60"/>
        <v>0</v>
      </c>
      <c r="AK639" s="58"/>
      <c r="AL639" s="58"/>
    </row>
    <row r="640" spans="2:38" x14ac:dyDescent="0.3">
      <c r="B640" s="50" t="s">
        <v>76</v>
      </c>
      <c r="C640" s="50"/>
      <c r="D640" s="50"/>
      <c r="E640" s="43"/>
      <c r="F640" s="42"/>
      <c r="G640" s="43"/>
      <c r="H640" s="42"/>
      <c r="I640" s="43"/>
      <c r="J640" s="42"/>
      <c r="K640" s="43"/>
      <c r="L640" s="42"/>
      <c r="M640" s="43"/>
      <c r="N640" s="42"/>
      <c r="O640" s="43"/>
      <c r="P640" s="42"/>
      <c r="Q640" s="43"/>
      <c r="R640" s="42"/>
      <c r="S640" s="43"/>
      <c r="T640" s="42"/>
      <c r="U640" s="43"/>
      <c r="V640" s="42"/>
      <c r="W640" s="43"/>
      <c r="X640" s="42"/>
      <c r="Y640" s="43"/>
      <c r="Z640" s="42"/>
      <c r="AA640" s="43"/>
      <c r="AB640" s="42"/>
      <c r="AC640" s="43"/>
      <c r="AD640" s="42"/>
      <c r="AE640" s="43"/>
      <c r="AF640" s="42"/>
      <c r="AG640" s="43"/>
      <c r="AH640" s="42"/>
      <c r="AI640" s="44"/>
      <c r="AJ640" s="58">
        <f t="shared" si="60"/>
        <v>0</v>
      </c>
      <c r="AK640" s="58"/>
      <c r="AL640" s="58"/>
    </row>
    <row r="641" spans="2:38" x14ac:dyDescent="0.3">
      <c r="B641" s="50" t="s">
        <v>77</v>
      </c>
      <c r="C641" s="50"/>
      <c r="D641" s="50"/>
      <c r="E641" s="43"/>
      <c r="F641" s="42"/>
      <c r="G641" s="43"/>
      <c r="H641" s="42"/>
      <c r="I641" s="43"/>
      <c r="J641" s="42"/>
      <c r="K641" s="43"/>
      <c r="L641" s="42"/>
      <c r="M641" s="43"/>
      <c r="N641" s="42"/>
      <c r="O641" s="43"/>
      <c r="P641" s="42"/>
      <c r="Q641" s="43"/>
      <c r="R641" s="42"/>
      <c r="S641" s="43"/>
      <c r="T641" s="42"/>
      <c r="U641" s="43"/>
      <c r="V641" s="42"/>
      <c r="W641" s="43"/>
      <c r="X641" s="42"/>
      <c r="Y641" s="43"/>
      <c r="Z641" s="42"/>
      <c r="AA641" s="43"/>
      <c r="AB641" s="42"/>
      <c r="AC641" s="43"/>
      <c r="AD641" s="42"/>
      <c r="AE641" s="43"/>
      <c r="AF641" s="42"/>
      <c r="AG641" s="43"/>
      <c r="AH641" s="42"/>
      <c r="AI641" s="44"/>
      <c r="AJ641" s="58">
        <f t="shared" si="60"/>
        <v>0</v>
      </c>
      <c r="AK641" s="58"/>
      <c r="AL641" s="58"/>
    </row>
    <row r="642" spans="2:38" x14ac:dyDescent="0.3">
      <c r="B642" s="50" t="s">
        <v>78</v>
      </c>
      <c r="C642" s="50"/>
      <c r="D642" s="50"/>
      <c r="E642" s="43"/>
      <c r="F642" s="42"/>
      <c r="G642" s="43"/>
      <c r="H642" s="42"/>
      <c r="I642" s="43"/>
      <c r="J642" s="42"/>
      <c r="K642" s="43"/>
      <c r="L642" s="42"/>
      <c r="M642" s="43"/>
      <c r="N642" s="42"/>
      <c r="O642" s="43"/>
      <c r="P642" s="42"/>
      <c r="Q642" s="43"/>
      <c r="R642" s="42"/>
      <c r="S642" s="43"/>
      <c r="T642" s="42"/>
      <c r="U642" s="43"/>
      <c r="V642" s="42"/>
      <c r="W642" s="43"/>
      <c r="X642" s="42"/>
      <c r="Y642" s="43"/>
      <c r="Z642" s="42"/>
      <c r="AA642" s="43"/>
      <c r="AB642" s="42"/>
      <c r="AC642" s="43"/>
      <c r="AD642" s="42"/>
      <c r="AE642" s="43"/>
      <c r="AF642" s="42"/>
      <c r="AG642" s="43"/>
      <c r="AH642" s="42"/>
      <c r="AI642" s="44"/>
      <c r="AJ642" s="58">
        <f t="shared" si="60"/>
        <v>0</v>
      </c>
      <c r="AK642" s="58"/>
      <c r="AL642" s="58"/>
    </row>
    <row r="643" spans="2:38" x14ac:dyDescent="0.3">
      <c r="B643" s="50" t="s">
        <v>79</v>
      </c>
      <c r="C643" s="50"/>
      <c r="D643" s="50"/>
      <c r="E643" s="43"/>
      <c r="F643" s="42"/>
      <c r="G643" s="43"/>
      <c r="H643" s="42"/>
      <c r="I643" s="43"/>
      <c r="J643" s="42"/>
      <c r="K643" s="43"/>
      <c r="L643" s="42"/>
      <c r="M643" s="43"/>
      <c r="N643" s="42"/>
      <c r="O643" s="43"/>
      <c r="P643" s="42"/>
      <c r="Q643" s="43"/>
      <c r="R643" s="42"/>
      <c r="S643" s="43"/>
      <c r="T643" s="42"/>
      <c r="U643" s="43"/>
      <c r="V643" s="42"/>
      <c r="W643" s="43"/>
      <c r="X643" s="42"/>
      <c r="Y643" s="43"/>
      <c r="Z643" s="42"/>
      <c r="AA643" s="43"/>
      <c r="AB643" s="42"/>
      <c r="AC643" s="43"/>
      <c r="AD643" s="42"/>
      <c r="AE643" s="43"/>
      <c r="AF643" s="42"/>
      <c r="AG643" s="43"/>
      <c r="AH643" s="42"/>
      <c r="AI643" s="44"/>
      <c r="AJ643" s="58">
        <f>SUM(E643:AI643)</f>
        <v>0</v>
      </c>
      <c r="AK643" s="58"/>
      <c r="AL643" s="58"/>
    </row>
    <row r="644" spans="2:38" x14ac:dyDescent="0.3">
      <c r="B644" s="50" t="s">
        <v>80</v>
      </c>
      <c r="C644" s="50"/>
      <c r="D644" s="50"/>
      <c r="E644" s="43"/>
      <c r="F644" s="42"/>
      <c r="G644" s="43"/>
      <c r="H644" s="42"/>
      <c r="I644" s="43"/>
      <c r="J644" s="42"/>
      <c r="K644" s="43"/>
      <c r="L644" s="42"/>
      <c r="M644" s="43"/>
      <c r="N644" s="42"/>
      <c r="O644" s="43"/>
      <c r="P644" s="42"/>
      <c r="Q644" s="43"/>
      <c r="R644" s="42"/>
      <c r="S644" s="43"/>
      <c r="T644" s="42"/>
      <c r="U644" s="43"/>
      <c r="V644" s="42"/>
      <c r="W644" s="43"/>
      <c r="X644" s="42"/>
      <c r="Y644" s="43"/>
      <c r="Z644" s="42"/>
      <c r="AA644" s="43"/>
      <c r="AB644" s="42"/>
      <c r="AC644" s="43"/>
      <c r="AD644" s="42"/>
      <c r="AE644" s="43"/>
      <c r="AF644" s="42"/>
      <c r="AG644" s="43"/>
      <c r="AH644" s="42"/>
      <c r="AI644" s="44"/>
      <c r="AJ644" s="58">
        <f>SUM(E644:AI644)</f>
        <v>0</v>
      </c>
      <c r="AK644" s="58"/>
      <c r="AL644" s="58"/>
    </row>
    <row r="645" spans="2:38" x14ac:dyDescent="0.3">
      <c r="B645" s="50" t="s">
        <v>88</v>
      </c>
      <c r="C645" s="50"/>
      <c r="D645" s="50"/>
      <c r="E645" s="43"/>
      <c r="F645" s="42"/>
      <c r="G645" s="43"/>
      <c r="H645" s="42"/>
      <c r="I645" s="43"/>
      <c r="J645" s="42"/>
      <c r="K645" s="43"/>
      <c r="L645" s="42"/>
      <c r="M645" s="43"/>
      <c r="N645" s="42"/>
      <c r="O645" s="43"/>
      <c r="P645" s="42"/>
      <c r="Q645" s="43"/>
      <c r="R645" s="42"/>
      <c r="S645" s="43"/>
      <c r="T645" s="42"/>
      <c r="U645" s="43"/>
      <c r="V645" s="42"/>
      <c r="W645" s="43"/>
      <c r="X645" s="42"/>
      <c r="Y645" s="43"/>
      <c r="Z645" s="42"/>
      <c r="AA645" s="43"/>
      <c r="AB645" s="42"/>
      <c r="AC645" s="43"/>
      <c r="AD645" s="42"/>
      <c r="AE645" s="43"/>
      <c r="AF645" s="42"/>
      <c r="AG645" s="43"/>
      <c r="AH645" s="42"/>
      <c r="AI645" s="44"/>
      <c r="AJ645" s="58">
        <f t="shared" ref="AJ645" si="61">SUM(E645:AI645)</f>
        <v>0</v>
      </c>
      <c r="AK645" s="58"/>
      <c r="AL645" s="58"/>
    </row>
    <row r="646" spans="2:38" x14ac:dyDescent="0.3">
      <c r="B646" s="50" t="s">
        <v>104</v>
      </c>
      <c r="C646" s="50"/>
      <c r="D646" s="50"/>
      <c r="E646" s="43"/>
      <c r="F646" s="42"/>
      <c r="G646" s="43"/>
      <c r="H646" s="42"/>
      <c r="I646" s="43"/>
      <c r="J646" s="42"/>
      <c r="K646" s="43"/>
      <c r="L646" s="42"/>
      <c r="M646" s="43"/>
      <c r="N646" s="42"/>
      <c r="O646" s="43"/>
      <c r="P646" s="42"/>
      <c r="Q646" s="43"/>
      <c r="R646" s="42"/>
      <c r="S646" s="43"/>
      <c r="T646" s="42"/>
      <c r="U646" s="43"/>
      <c r="V646" s="42"/>
      <c r="W646" s="43"/>
      <c r="X646" s="42"/>
      <c r="Y646" s="43"/>
      <c r="Z646" s="42"/>
      <c r="AA646" s="43"/>
      <c r="AB646" s="42"/>
      <c r="AC646" s="43"/>
      <c r="AD646" s="42"/>
      <c r="AE646" s="43"/>
      <c r="AF646" s="42"/>
      <c r="AG646" s="43"/>
      <c r="AH646" s="42"/>
      <c r="AI646" s="44"/>
      <c r="AJ646" s="58">
        <f>SUM(E646:AI646)</f>
        <v>0</v>
      </c>
      <c r="AK646" s="58"/>
      <c r="AL646" s="58"/>
    </row>
    <row r="647" spans="2:38" x14ac:dyDescent="0.3">
      <c r="B647" s="50" t="s">
        <v>101</v>
      </c>
      <c r="C647" s="50"/>
      <c r="D647" s="50"/>
      <c r="E647" s="43"/>
      <c r="F647" s="42"/>
      <c r="G647" s="43"/>
      <c r="H647" s="42"/>
      <c r="I647" s="43"/>
      <c r="J647" s="42"/>
      <c r="K647" s="43"/>
      <c r="L647" s="42"/>
      <c r="M647" s="43"/>
      <c r="N647" s="42"/>
      <c r="O647" s="43"/>
      <c r="P647" s="42"/>
      <c r="Q647" s="43"/>
      <c r="R647" s="42"/>
      <c r="S647" s="43"/>
      <c r="T647" s="42"/>
      <c r="U647" s="43"/>
      <c r="V647" s="42"/>
      <c r="W647" s="43"/>
      <c r="X647" s="42"/>
      <c r="Y647" s="43"/>
      <c r="Z647" s="42"/>
      <c r="AA647" s="43"/>
      <c r="AB647" s="42"/>
      <c r="AC647" s="43"/>
      <c r="AD647" s="42"/>
      <c r="AE647" s="43"/>
      <c r="AF647" s="42"/>
      <c r="AG647" s="43"/>
      <c r="AH647" s="42"/>
      <c r="AI647" s="44"/>
      <c r="AJ647" s="58">
        <f>SUM(E647:AI647)</f>
        <v>0</v>
      </c>
      <c r="AK647" s="58"/>
      <c r="AL647" s="58"/>
    </row>
    <row r="648" spans="2:38" x14ac:dyDescent="0.3">
      <c r="B648" s="50" t="s">
        <v>102</v>
      </c>
      <c r="C648" s="50"/>
      <c r="D648" s="50"/>
      <c r="E648" s="43"/>
      <c r="F648" s="42"/>
      <c r="G648" s="43"/>
      <c r="H648" s="42"/>
      <c r="I648" s="43"/>
      <c r="J648" s="42"/>
      <c r="K648" s="43"/>
      <c r="L648" s="42"/>
      <c r="M648" s="43"/>
      <c r="N648" s="42"/>
      <c r="O648" s="43"/>
      <c r="P648" s="42"/>
      <c r="Q648" s="43"/>
      <c r="R648" s="42"/>
      <c r="S648" s="43"/>
      <c r="T648" s="42"/>
      <c r="U648" s="43"/>
      <c r="V648" s="42"/>
      <c r="W648" s="43"/>
      <c r="X648" s="42"/>
      <c r="Y648" s="43"/>
      <c r="Z648" s="42"/>
      <c r="AA648" s="43"/>
      <c r="AB648" s="42"/>
      <c r="AC648" s="43"/>
      <c r="AD648" s="42"/>
      <c r="AE648" s="43"/>
      <c r="AF648" s="42"/>
      <c r="AG648" s="43"/>
      <c r="AH648" s="42"/>
      <c r="AI648" s="44"/>
      <c r="AJ648" s="58">
        <f t="shared" ref="AJ648:AJ656" si="62">SUM(E648:AI648)</f>
        <v>0</v>
      </c>
      <c r="AK648" s="58"/>
      <c r="AL648" s="58"/>
    </row>
    <row r="649" spans="2:38" x14ac:dyDescent="0.3">
      <c r="B649" s="50" t="s">
        <v>103</v>
      </c>
      <c r="C649" s="50"/>
      <c r="D649" s="50"/>
      <c r="E649" s="43"/>
      <c r="F649" s="42"/>
      <c r="G649" s="43"/>
      <c r="H649" s="42"/>
      <c r="I649" s="43"/>
      <c r="J649" s="42"/>
      <c r="K649" s="43"/>
      <c r="L649" s="42"/>
      <c r="M649" s="43"/>
      <c r="N649" s="42"/>
      <c r="O649" s="43"/>
      <c r="P649" s="42"/>
      <c r="Q649" s="43"/>
      <c r="R649" s="42"/>
      <c r="S649" s="43"/>
      <c r="T649" s="42"/>
      <c r="U649" s="43"/>
      <c r="V649" s="42"/>
      <c r="W649" s="43"/>
      <c r="X649" s="42"/>
      <c r="Y649" s="43"/>
      <c r="Z649" s="42"/>
      <c r="AA649" s="43"/>
      <c r="AB649" s="42"/>
      <c r="AC649" s="43"/>
      <c r="AD649" s="42"/>
      <c r="AE649" s="43"/>
      <c r="AF649" s="42"/>
      <c r="AG649" s="43"/>
      <c r="AH649" s="42"/>
      <c r="AI649" s="44"/>
      <c r="AJ649" s="58">
        <f t="shared" si="62"/>
        <v>0</v>
      </c>
      <c r="AK649" s="58"/>
      <c r="AL649" s="58"/>
    </row>
    <row r="650" spans="2:38" x14ac:dyDescent="0.3">
      <c r="B650" s="50" t="s">
        <v>116</v>
      </c>
      <c r="C650" s="50"/>
      <c r="D650" s="50"/>
      <c r="E650" s="43"/>
      <c r="F650" s="42"/>
      <c r="G650" s="43"/>
      <c r="H650" s="42"/>
      <c r="I650" s="43"/>
      <c r="J650" s="42"/>
      <c r="K650" s="43"/>
      <c r="L650" s="42"/>
      <c r="M650" s="43"/>
      <c r="N650" s="42"/>
      <c r="O650" s="43"/>
      <c r="P650" s="42"/>
      <c r="Q650" s="43"/>
      <c r="R650" s="42"/>
      <c r="S650" s="43"/>
      <c r="T650" s="42"/>
      <c r="U650" s="43"/>
      <c r="V650" s="42"/>
      <c r="W650" s="43"/>
      <c r="X650" s="42"/>
      <c r="Y650" s="43"/>
      <c r="Z650" s="42"/>
      <c r="AA650" s="43"/>
      <c r="AB650" s="42"/>
      <c r="AC650" s="43"/>
      <c r="AD650" s="42"/>
      <c r="AE650" s="43"/>
      <c r="AF650" s="42"/>
      <c r="AG650" s="43"/>
      <c r="AH650" s="42"/>
      <c r="AI650" s="44"/>
      <c r="AJ650" s="58">
        <f t="shared" si="62"/>
        <v>0</v>
      </c>
      <c r="AK650" s="58"/>
      <c r="AL650" s="58"/>
    </row>
    <row r="651" spans="2:38" x14ac:dyDescent="0.3">
      <c r="B651" s="50" t="s">
        <v>117</v>
      </c>
      <c r="C651" s="50"/>
      <c r="D651" s="50"/>
      <c r="E651" s="43"/>
      <c r="F651" s="42"/>
      <c r="G651" s="43"/>
      <c r="H651" s="42"/>
      <c r="I651" s="43"/>
      <c r="J651" s="42"/>
      <c r="K651" s="43"/>
      <c r="L651" s="42"/>
      <c r="M651" s="43"/>
      <c r="N651" s="42"/>
      <c r="O651" s="43"/>
      <c r="P651" s="42"/>
      <c r="Q651" s="43"/>
      <c r="R651" s="42"/>
      <c r="S651" s="43"/>
      <c r="T651" s="42"/>
      <c r="U651" s="43"/>
      <c r="V651" s="42"/>
      <c r="W651" s="43"/>
      <c r="X651" s="42"/>
      <c r="Y651" s="43"/>
      <c r="Z651" s="42"/>
      <c r="AA651" s="43"/>
      <c r="AB651" s="42"/>
      <c r="AC651" s="43"/>
      <c r="AD651" s="42"/>
      <c r="AE651" s="43"/>
      <c r="AF651" s="42"/>
      <c r="AG651" s="43"/>
      <c r="AH651" s="42"/>
      <c r="AI651" s="44"/>
      <c r="AJ651" s="58">
        <f t="shared" si="62"/>
        <v>0</v>
      </c>
      <c r="AK651" s="58"/>
      <c r="AL651" s="58"/>
    </row>
    <row r="652" spans="2:38" x14ac:dyDescent="0.3">
      <c r="B652" s="50" t="s">
        <v>118</v>
      </c>
      <c r="C652" s="50"/>
      <c r="D652" s="50"/>
      <c r="E652" s="43"/>
      <c r="F652" s="42"/>
      <c r="G652" s="43"/>
      <c r="H652" s="42"/>
      <c r="I652" s="43"/>
      <c r="J652" s="42"/>
      <c r="K652" s="43"/>
      <c r="L652" s="42"/>
      <c r="M652" s="43"/>
      <c r="N652" s="42"/>
      <c r="O652" s="43"/>
      <c r="P652" s="42"/>
      <c r="Q652" s="43"/>
      <c r="R652" s="42"/>
      <c r="S652" s="43"/>
      <c r="T652" s="42"/>
      <c r="U652" s="43"/>
      <c r="V652" s="42"/>
      <c r="W652" s="43"/>
      <c r="X652" s="42"/>
      <c r="Y652" s="43"/>
      <c r="Z652" s="42"/>
      <c r="AA652" s="43"/>
      <c r="AB652" s="42"/>
      <c r="AC652" s="43"/>
      <c r="AD652" s="42"/>
      <c r="AE652" s="43"/>
      <c r="AF652" s="42"/>
      <c r="AG652" s="43"/>
      <c r="AH652" s="42"/>
      <c r="AI652" s="44"/>
      <c r="AJ652" s="58">
        <f t="shared" si="62"/>
        <v>0</v>
      </c>
      <c r="AK652" s="58"/>
      <c r="AL652" s="58"/>
    </row>
    <row r="653" spans="2:38" x14ac:dyDescent="0.3">
      <c r="B653" s="4" t="s">
        <v>127</v>
      </c>
      <c r="E653" s="43"/>
      <c r="F653" s="42"/>
      <c r="G653" s="43"/>
      <c r="H653" s="42"/>
      <c r="I653" s="43"/>
      <c r="J653" s="42"/>
      <c r="K653" s="43"/>
      <c r="L653" s="42"/>
      <c r="M653" s="43"/>
      <c r="N653" s="42"/>
      <c r="O653" s="43"/>
      <c r="P653" s="42"/>
      <c r="Q653" s="43"/>
      <c r="R653" s="42"/>
      <c r="S653" s="43"/>
      <c r="T653" s="42"/>
      <c r="U653" s="43"/>
      <c r="V653" s="42"/>
      <c r="W653" s="43"/>
      <c r="X653" s="42"/>
      <c r="Y653" s="43"/>
      <c r="Z653" s="42"/>
      <c r="AA653" s="43"/>
      <c r="AB653" s="42"/>
      <c r="AC653" s="43"/>
      <c r="AD653" s="42"/>
      <c r="AE653" s="43"/>
      <c r="AF653" s="42"/>
      <c r="AG653" s="43"/>
      <c r="AH653" s="42"/>
      <c r="AI653" s="44"/>
      <c r="AJ653" s="58">
        <f t="shared" si="62"/>
        <v>0</v>
      </c>
      <c r="AK653" s="58"/>
      <c r="AL653" s="58"/>
    </row>
    <row r="654" spans="2:38" x14ac:dyDescent="0.3">
      <c r="B654" s="4" t="s">
        <v>129</v>
      </c>
      <c r="C654" s="50"/>
      <c r="D654" s="50"/>
      <c r="E654" s="43"/>
      <c r="F654" s="42"/>
      <c r="G654" s="43"/>
      <c r="H654" s="42"/>
      <c r="I654" s="43"/>
      <c r="J654" s="42"/>
      <c r="K654" s="43"/>
      <c r="L654" s="42"/>
      <c r="M654" s="43"/>
      <c r="N654" s="42"/>
      <c r="O654" s="43"/>
      <c r="P654" s="42"/>
      <c r="Q654" s="43"/>
      <c r="R654" s="42"/>
      <c r="S654" s="43"/>
      <c r="T654" s="42"/>
      <c r="U654" s="43"/>
      <c r="V654" s="42"/>
      <c r="W654" s="43"/>
      <c r="X654" s="42"/>
      <c r="Y654" s="43"/>
      <c r="Z654" s="42"/>
      <c r="AA654" s="43"/>
      <c r="AB654" s="42"/>
      <c r="AC654" s="43"/>
      <c r="AD654" s="42"/>
      <c r="AE654" s="43"/>
      <c r="AF654" s="42"/>
      <c r="AG654" s="43"/>
      <c r="AH654" s="42"/>
      <c r="AI654" s="44"/>
      <c r="AJ654" s="58">
        <f t="shared" si="62"/>
        <v>0</v>
      </c>
      <c r="AK654" s="58"/>
      <c r="AL654" s="58"/>
    </row>
    <row r="655" spans="2:38" x14ac:dyDescent="0.3">
      <c r="B655" s="4" t="s">
        <v>130</v>
      </c>
      <c r="C655" s="50"/>
      <c r="D655" s="50"/>
      <c r="E655" s="43"/>
      <c r="F655" s="42"/>
      <c r="G655" s="43"/>
      <c r="H655" s="42"/>
      <c r="I655" s="43"/>
      <c r="J655" s="42"/>
      <c r="K655" s="43"/>
      <c r="L655" s="42"/>
      <c r="M655" s="43"/>
      <c r="N655" s="42"/>
      <c r="O655" s="43"/>
      <c r="P655" s="42"/>
      <c r="Q655" s="43"/>
      <c r="R655" s="42"/>
      <c r="S655" s="43"/>
      <c r="T655" s="42"/>
      <c r="U655" s="43"/>
      <c r="V655" s="42"/>
      <c r="W655" s="43"/>
      <c r="X655" s="42"/>
      <c r="Y655" s="43"/>
      <c r="Z655" s="42"/>
      <c r="AA655" s="43"/>
      <c r="AB655" s="42"/>
      <c r="AC655" s="43"/>
      <c r="AD655" s="42"/>
      <c r="AE655" s="43"/>
      <c r="AF655" s="42"/>
      <c r="AG655" s="43"/>
      <c r="AH655" s="42"/>
      <c r="AI655" s="44"/>
      <c r="AJ655" s="58">
        <f t="shared" si="62"/>
        <v>0</v>
      </c>
      <c r="AK655" s="58"/>
      <c r="AL655" s="58"/>
    </row>
    <row r="656" spans="2:38" x14ac:dyDescent="0.3">
      <c r="B656" s="4" t="s">
        <v>131</v>
      </c>
      <c r="C656" s="50"/>
      <c r="D656" s="50"/>
      <c r="E656" s="43"/>
      <c r="F656" s="42"/>
      <c r="G656" s="43"/>
      <c r="H656" s="42"/>
      <c r="I656" s="43"/>
      <c r="J656" s="42"/>
      <c r="K656" s="43"/>
      <c r="L656" s="42"/>
      <c r="M656" s="43"/>
      <c r="N656" s="42"/>
      <c r="O656" s="43"/>
      <c r="P656" s="42"/>
      <c r="Q656" s="43"/>
      <c r="R656" s="42"/>
      <c r="S656" s="43"/>
      <c r="T656" s="42"/>
      <c r="U656" s="43"/>
      <c r="V656" s="42"/>
      <c r="W656" s="43"/>
      <c r="X656" s="42"/>
      <c r="Y656" s="43"/>
      <c r="Z656" s="42"/>
      <c r="AA656" s="43"/>
      <c r="AB656" s="42"/>
      <c r="AC656" s="43"/>
      <c r="AD656" s="42"/>
      <c r="AE656" s="43"/>
      <c r="AF656" s="42"/>
      <c r="AG656" s="43"/>
      <c r="AH656" s="42"/>
      <c r="AI656" s="44"/>
      <c r="AJ656" s="58">
        <f t="shared" si="62"/>
        <v>0</v>
      </c>
      <c r="AK656" s="58"/>
      <c r="AL656" s="58"/>
    </row>
    <row r="657" spans="2:39" ht="19.5" thickBot="1" x14ac:dyDescent="0.35">
      <c r="B657" s="55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4"/>
      <c r="AI657" s="54"/>
      <c r="AJ657" s="54"/>
      <c r="AK657" s="54"/>
      <c r="AL657" s="53"/>
      <c r="AM657" s="53"/>
    </row>
    <row r="658" spans="2:39" x14ac:dyDescent="0.3">
      <c r="B658" s="41">
        <v>45597</v>
      </c>
    </row>
    <row r="660" spans="2:39" x14ac:dyDescent="0.3">
      <c r="B660" s="34" t="s">
        <v>3</v>
      </c>
      <c r="C660" s="4"/>
      <c r="D660" s="4"/>
      <c r="E660" s="35">
        <f>+B658</f>
        <v>45597</v>
      </c>
      <c r="F660" s="35">
        <f>+E660+1</f>
        <v>45598</v>
      </c>
      <c r="G660" s="35">
        <f t="shared" ref="G660:AH660" si="63">+F660+1</f>
        <v>45599</v>
      </c>
      <c r="H660" s="35">
        <f t="shared" si="63"/>
        <v>45600</v>
      </c>
      <c r="I660" s="35">
        <f t="shared" si="63"/>
        <v>45601</v>
      </c>
      <c r="J660" s="35">
        <f t="shared" si="63"/>
        <v>45602</v>
      </c>
      <c r="K660" s="35">
        <f t="shared" si="63"/>
        <v>45603</v>
      </c>
      <c r="L660" s="35">
        <f t="shared" si="63"/>
        <v>45604</v>
      </c>
      <c r="M660" s="35">
        <f t="shared" si="63"/>
        <v>45605</v>
      </c>
      <c r="N660" s="35">
        <f t="shared" si="63"/>
        <v>45606</v>
      </c>
      <c r="O660" s="35">
        <f t="shared" si="63"/>
        <v>45607</v>
      </c>
      <c r="P660" s="35">
        <f t="shared" si="63"/>
        <v>45608</v>
      </c>
      <c r="Q660" s="35">
        <f t="shared" si="63"/>
        <v>45609</v>
      </c>
      <c r="R660" s="35">
        <f t="shared" si="63"/>
        <v>45610</v>
      </c>
      <c r="S660" s="35">
        <f t="shared" si="63"/>
        <v>45611</v>
      </c>
      <c r="T660" s="35">
        <f t="shared" si="63"/>
        <v>45612</v>
      </c>
      <c r="U660" s="35">
        <f t="shared" si="63"/>
        <v>45613</v>
      </c>
      <c r="V660" s="35">
        <f t="shared" si="63"/>
        <v>45614</v>
      </c>
      <c r="W660" s="35">
        <f t="shared" si="63"/>
        <v>45615</v>
      </c>
      <c r="X660" s="35">
        <f t="shared" si="63"/>
        <v>45616</v>
      </c>
      <c r="Y660" s="35">
        <f t="shared" si="63"/>
        <v>45617</v>
      </c>
      <c r="Z660" s="35">
        <f t="shared" si="63"/>
        <v>45618</v>
      </c>
      <c r="AA660" s="35">
        <f t="shared" si="63"/>
        <v>45619</v>
      </c>
      <c r="AB660" s="35">
        <f t="shared" si="63"/>
        <v>45620</v>
      </c>
      <c r="AC660" s="35">
        <f t="shared" si="63"/>
        <v>45621</v>
      </c>
      <c r="AD660" s="35">
        <f t="shared" si="63"/>
        <v>45622</v>
      </c>
      <c r="AE660" s="35">
        <f t="shared" si="63"/>
        <v>45623</v>
      </c>
      <c r="AF660" s="35">
        <f t="shared" si="63"/>
        <v>45624</v>
      </c>
      <c r="AG660" s="35">
        <f t="shared" si="63"/>
        <v>45625</v>
      </c>
      <c r="AH660" s="35">
        <f t="shared" si="63"/>
        <v>45626</v>
      </c>
      <c r="AI660" s="35"/>
      <c r="AJ660" s="67" t="s">
        <v>2</v>
      </c>
      <c r="AK660" s="68"/>
      <c r="AL660" s="68"/>
    </row>
    <row r="661" spans="2:39" x14ac:dyDescent="0.3">
      <c r="B661" s="66" t="s">
        <v>2</v>
      </c>
      <c r="C661" s="66"/>
      <c r="D661" s="66"/>
      <c r="E661" s="57">
        <f>SUM(E662:E718)</f>
        <v>0</v>
      </c>
      <c r="F661" s="57">
        <f t="shared" ref="F661:AI661" si="64">SUM(F662:F718)</f>
        <v>0</v>
      </c>
      <c r="G661" s="57">
        <f t="shared" si="64"/>
        <v>0</v>
      </c>
      <c r="H661" s="57">
        <f t="shared" si="64"/>
        <v>0</v>
      </c>
      <c r="I661" s="57">
        <f t="shared" si="64"/>
        <v>0</v>
      </c>
      <c r="J661" s="57">
        <f t="shared" si="64"/>
        <v>0</v>
      </c>
      <c r="K661" s="57">
        <f t="shared" si="64"/>
        <v>0</v>
      </c>
      <c r="L661" s="57">
        <f t="shared" si="64"/>
        <v>0</v>
      </c>
      <c r="M661" s="57">
        <f t="shared" si="64"/>
        <v>0</v>
      </c>
      <c r="N661" s="57">
        <f t="shared" si="64"/>
        <v>0</v>
      </c>
      <c r="O661" s="57">
        <f t="shared" si="64"/>
        <v>0</v>
      </c>
      <c r="P661" s="57">
        <f t="shared" si="64"/>
        <v>0</v>
      </c>
      <c r="Q661" s="57">
        <f t="shared" si="64"/>
        <v>0</v>
      </c>
      <c r="R661" s="57">
        <f t="shared" si="64"/>
        <v>0</v>
      </c>
      <c r="S661" s="57">
        <f t="shared" si="64"/>
        <v>0</v>
      </c>
      <c r="T661" s="57">
        <f t="shared" si="64"/>
        <v>0</v>
      </c>
      <c r="U661" s="57">
        <f t="shared" si="64"/>
        <v>0</v>
      </c>
      <c r="V661" s="57">
        <f t="shared" si="64"/>
        <v>0</v>
      </c>
      <c r="W661" s="57">
        <f t="shared" si="64"/>
        <v>0</v>
      </c>
      <c r="X661" s="57">
        <f t="shared" si="64"/>
        <v>0</v>
      </c>
      <c r="Y661" s="57">
        <f t="shared" si="64"/>
        <v>0</v>
      </c>
      <c r="Z661" s="57">
        <f t="shared" si="64"/>
        <v>0</v>
      </c>
      <c r="AA661" s="57">
        <f t="shared" si="64"/>
        <v>0</v>
      </c>
      <c r="AB661" s="57">
        <f t="shared" si="64"/>
        <v>0</v>
      </c>
      <c r="AC661" s="57">
        <f t="shared" si="64"/>
        <v>0</v>
      </c>
      <c r="AD661" s="57">
        <f t="shared" si="64"/>
        <v>0</v>
      </c>
      <c r="AE661" s="57">
        <f t="shared" si="64"/>
        <v>0</v>
      </c>
      <c r="AF661" s="57">
        <f t="shared" si="64"/>
        <v>0</v>
      </c>
      <c r="AG661" s="57">
        <f t="shared" si="64"/>
        <v>0</v>
      </c>
      <c r="AH661" s="57">
        <f t="shared" si="64"/>
        <v>0</v>
      </c>
      <c r="AI661" s="57">
        <f t="shared" si="64"/>
        <v>0</v>
      </c>
      <c r="AJ661" s="69">
        <f>SUM(AJ662:AK718)</f>
        <v>0</v>
      </c>
      <c r="AK661" s="70"/>
      <c r="AL661" s="70"/>
    </row>
    <row r="662" spans="2:39" x14ac:dyDescent="0.3">
      <c r="B662" s="50" t="s">
        <v>37</v>
      </c>
      <c r="C662" s="50"/>
      <c r="D662" s="50"/>
      <c r="E662" s="43"/>
      <c r="F662" s="42"/>
      <c r="G662" s="43"/>
      <c r="H662" s="42"/>
      <c r="I662" s="43"/>
      <c r="J662" s="42"/>
      <c r="K662" s="43"/>
      <c r="L662" s="42"/>
      <c r="M662" s="43"/>
      <c r="N662" s="42"/>
      <c r="O662" s="43"/>
      <c r="P662" s="42"/>
      <c r="Q662" s="43"/>
      <c r="R662" s="42"/>
      <c r="S662" s="43"/>
      <c r="T662" s="42"/>
      <c r="U662" s="43"/>
      <c r="V662" s="42"/>
      <c r="W662" s="43"/>
      <c r="X662" s="42"/>
      <c r="Y662" s="43"/>
      <c r="Z662" s="42"/>
      <c r="AA662" s="43"/>
      <c r="AB662" s="42"/>
      <c r="AC662" s="43"/>
      <c r="AD662" s="42"/>
      <c r="AE662" s="43"/>
      <c r="AF662" s="42"/>
      <c r="AG662" s="43"/>
      <c r="AH662" s="42"/>
      <c r="AI662" s="44"/>
      <c r="AJ662" s="58">
        <f>SUM(E662:AI662)</f>
        <v>0</v>
      </c>
      <c r="AK662" s="58"/>
      <c r="AL662" s="58"/>
    </row>
    <row r="663" spans="2:39" x14ac:dyDescent="0.3">
      <c r="B663" s="50" t="s">
        <v>38</v>
      </c>
      <c r="C663" s="50"/>
      <c r="D663" s="50"/>
      <c r="E663" s="43"/>
      <c r="F663" s="42"/>
      <c r="G663" s="43"/>
      <c r="H663" s="42"/>
      <c r="I663" s="43"/>
      <c r="J663" s="42"/>
      <c r="K663" s="43"/>
      <c r="L663" s="42"/>
      <c r="M663" s="43"/>
      <c r="N663" s="42"/>
      <c r="O663" s="43"/>
      <c r="P663" s="42"/>
      <c r="Q663" s="43"/>
      <c r="R663" s="42"/>
      <c r="S663" s="43"/>
      <c r="T663" s="42"/>
      <c r="U663" s="43"/>
      <c r="V663" s="42"/>
      <c r="W663" s="43"/>
      <c r="X663" s="42"/>
      <c r="Y663" s="43"/>
      <c r="Z663" s="42"/>
      <c r="AA663" s="43"/>
      <c r="AB663" s="42"/>
      <c r="AC663" s="43"/>
      <c r="AD663" s="42"/>
      <c r="AE663" s="43"/>
      <c r="AF663" s="42"/>
      <c r="AG663" s="43"/>
      <c r="AH663" s="42"/>
      <c r="AI663" s="44"/>
      <c r="AJ663" s="58">
        <f t="shared" ref="AJ663:AJ674" si="65">SUM(E663:AI663)</f>
        <v>0</v>
      </c>
      <c r="AK663" s="58"/>
      <c r="AL663" s="58"/>
    </row>
    <row r="664" spans="2:39" x14ac:dyDescent="0.3">
      <c r="B664" s="50" t="s">
        <v>39</v>
      </c>
      <c r="C664" s="50"/>
      <c r="D664" s="50"/>
      <c r="E664" s="43"/>
      <c r="F664" s="42"/>
      <c r="G664" s="43"/>
      <c r="H664" s="42"/>
      <c r="I664" s="43"/>
      <c r="J664" s="42"/>
      <c r="K664" s="43"/>
      <c r="L664" s="42"/>
      <c r="M664" s="43"/>
      <c r="N664" s="42"/>
      <c r="O664" s="43"/>
      <c r="P664" s="42"/>
      <c r="Q664" s="43"/>
      <c r="R664" s="42"/>
      <c r="S664" s="43"/>
      <c r="T664" s="42"/>
      <c r="U664" s="43"/>
      <c r="V664" s="42"/>
      <c r="W664" s="43"/>
      <c r="X664" s="42"/>
      <c r="Y664" s="43"/>
      <c r="Z664" s="42"/>
      <c r="AA664" s="43"/>
      <c r="AB664" s="42"/>
      <c r="AC664" s="43"/>
      <c r="AD664" s="42"/>
      <c r="AE664" s="43"/>
      <c r="AF664" s="42"/>
      <c r="AG664" s="43"/>
      <c r="AH664" s="42"/>
      <c r="AI664" s="44"/>
      <c r="AJ664" s="58">
        <f t="shared" si="65"/>
        <v>0</v>
      </c>
      <c r="AK664" s="58"/>
      <c r="AL664" s="58"/>
    </row>
    <row r="665" spans="2:39" x14ac:dyDescent="0.3">
      <c r="B665" s="50" t="s">
        <v>40</v>
      </c>
      <c r="C665" s="50"/>
      <c r="D665" s="50"/>
      <c r="E665" s="43"/>
      <c r="F665" s="42"/>
      <c r="G665" s="43"/>
      <c r="H665" s="42"/>
      <c r="I665" s="43"/>
      <c r="J665" s="42"/>
      <c r="K665" s="43"/>
      <c r="L665" s="42"/>
      <c r="M665" s="43"/>
      <c r="N665" s="42"/>
      <c r="O665" s="43"/>
      <c r="P665" s="42"/>
      <c r="Q665" s="43"/>
      <c r="R665" s="42"/>
      <c r="S665" s="43"/>
      <c r="T665" s="42"/>
      <c r="U665" s="43"/>
      <c r="V665" s="42"/>
      <c r="W665" s="43"/>
      <c r="X665" s="42"/>
      <c r="Y665" s="43"/>
      <c r="Z665" s="42"/>
      <c r="AA665" s="43"/>
      <c r="AB665" s="42"/>
      <c r="AC665" s="43"/>
      <c r="AD665" s="42"/>
      <c r="AE665" s="43"/>
      <c r="AF665" s="42"/>
      <c r="AG665" s="43"/>
      <c r="AH665" s="42"/>
      <c r="AI665" s="44"/>
      <c r="AJ665" s="58">
        <f t="shared" si="65"/>
        <v>0</v>
      </c>
      <c r="AK665" s="58"/>
      <c r="AL665" s="58"/>
    </row>
    <row r="666" spans="2:39" x14ac:dyDescent="0.3">
      <c r="B666" s="50" t="s">
        <v>41</v>
      </c>
      <c r="C666" s="50"/>
      <c r="D666" s="50"/>
      <c r="E666" s="43"/>
      <c r="F666" s="42"/>
      <c r="G666" s="43"/>
      <c r="H666" s="42"/>
      <c r="I666" s="43"/>
      <c r="J666" s="42"/>
      <c r="K666" s="43"/>
      <c r="L666" s="42"/>
      <c r="M666" s="43"/>
      <c r="N666" s="42"/>
      <c r="O666" s="43"/>
      <c r="P666" s="42"/>
      <c r="Q666" s="43"/>
      <c r="R666" s="42"/>
      <c r="S666" s="43"/>
      <c r="T666" s="42"/>
      <c r="U666" s="43"/>
      <c r="V666" s="42"/>
      <c r="W666" s="43"/>
      <c r="X666" s="42"/>
      <c r="Y666" s="43"/>
      <c r="Z666" s="42"/>
      <c r="AA666" s="43"/>
      <c r="AB666" s="42"/>
      <c r="AC666" s="43"/>
      <c r="AD666" s="42"/>
      <c r="AE666" s="43"/>
      <c r="AF666" s="42"/>
      <c r="AG666" s="43"/>
      <c r="AH666" s="42"/>
      <c r="AI666" s="44"/>
      <c r="AJ666" s="58">
        <f t="shared" si="65"/>
        <v>0</v>
      </c>
      <c r="AK666" s="58"/>
      <c r="AL666" s="58"/>
    </row>
    <row r="667" spans="2:39" x14ac:dyDescent="0.3">
      <c r="B667" s="50" t="s">
        <v>42</v>
      </c>
      <c r="C667" s="50"/>
      <c r="D667" s="50"/>
      <c r="E667" s="43"/>
      <c r="F667" s="42"/>
      <c r="G667" s="43"/>
      <c r="H667" s="42"/>
      <c r="I667" s="43"/>
      <c r="J667" s="42"/>
      <c r="K667" s="43"/>
      <c r="L667" s="42"/>
      <c r="M667" s="43"/>
      <c r="N667" s="42"/>
      <c r="O667" s="43"/>
      <c r="P667" s="42"/>
      <c r="Q667" s="43"/>
      <c r="R667" s="42"/>
      <c r="S667" s="43"/>
      <c r="T667" s="42"/>
      <c r="U667" s="43"/>
      <c r="V667" s="42"/>
      <c r="W667" s="43"/>
      <c r="X667" s="42"/>
      <c r="Y667" s="43"/>
      <c r="Z667" s="42"/>
      <c r="AA667" s="43"/>
      <c r="AB667" s="42"/>
      <c r="AC667" s="43"/>
      <c r="AD667" s="42"/>
      <c r="AE667" s="43"/>
      <c r="AF667" s="42"/>
      <c r="AG667" s="43"/>
      <c r="AH667" s="42"/>
      <c r="AI667" s="44"/>
      <c r="AJ667" s="58">
        <f t="shared" si="65"/>
        <v>0</v>
      </c>
      <c r="AK667" s="58"/>
      <c r="AL667" s="58"/>
    </row>
    <row r="668" spans="2:39" x14ac:dyDescent="0.3">
      <c r="B668" s="50" t="s">
        <v>43</v>
      </c>
      <c r="C668" s="50"/>
      <c r="D668" s="50"/>
      <c r="E668" s="43"/>
      <c r="F668" s="42"/>
      <c r="G668" s="43"/>
      <c r="H668" s="42"/>
      <c r="I668" s="43"/>
      <c r="J668" s="42"/>
      <c r="K668" s="43"/>
      <c r="L668" s="42"/>
      <c r="M668" s="43"/>
      <c r="N668" s="42"/>
      <c r="O668" s="43"/>
      <c r="P668" s="42"/>
      <c r="Q668" s="43"/>
      <c r="R668" s="42"/>
      <c r="S668" s="43"/>
      <c r="T668" s="42"/>
      <c r="U668" s="43"/>
      <c r="V668" s="42"/>
      <c r="W668" s="43"/>
      <c r="X668" s="42"/>
      <c r="Y668" s="43"/>
      <c r="Z668" s="42"/>
      <c r="AA668" s="43"/>
      <c r="AB668" s="42"/>
      <c r="AC668" s="43"/>
      <c r="AD668" s="42"/>
      <c r="AE668" s="43"/>
      <c r="AF668" s="42"/>
      <c r="AG668" s="43"/>
      <c r="AH668" s="42"/>
      <c r="AI668" s="44"/>
      <c r="AJ668" s="58">
        <f t="shared" si="65"/>
        <v>0</v>
      </c>
      <c r="AK668" s="58"/>
      <c r="AL668" s="58"/>
    </row>
    <row r="669" spans="2:39" x14ac:dyDescent="0.3">
      <c r="B669" s="50" t="s">
        <v>44</v>
      </c>
      <c r="C669" s="50"/>
      <c r="D669" s="50"/>
      <c r="E669" s="43"/>
      <c r="F669" s="42"/>
      <c r="G669" s="43"/>
      <c r="H669" s="42"/>
      <c r="I669" s="43"/>
      <c r="J669" s="42"/>
      <c r="K669" s="43"/>
      <c r="L669" s="42"/>
      <c r="M669" s="43"/>
      <c r="N669" s="42"/>
      <c r="O669" s="43"/>
      <c r="P669" s="42"/>
      <c r="Q669" s="43"/>
      <c r="R669" s="42"/>
      <c r="S669" s="43"/>
      <c r="T669" s="42"/>
      <c r="U669" s="43"/>
      <c r="V669" s="42"/>
      <c r="W669" s="43"/>
      <c r="X669" s="42"/>
      <c r="Y669" s="43"/>
      <c r="Z669" s="42"/>
      <c r="AA669" s="43"/>
      <c r="AB669" s="42"/>
      <c r="AC669" s="43"/>
      <c r="AD669" s="42"/>
      <c r="AE669" s="43"/>
      <c r="AF669" s="42"/>
      <c r="AG669" s="43"/>
      <c r="AH669" s="42"/>
      <c r="AI669" s="44"/>
      <c r="AJ669" s="58">
        <f t="shared" si="65"/>
        <v>0</v>
      </c>
      <c r="AK669" s="58"/>
      <c r="AL669" s="58"/>
    </row>
    <row r="670" spans="2:39" x14ac:dyDescent="0.3">
      <c r="B670" s="50" t="s">
        <v>45</v>
      </c>
      <c r="C670" s="50"/>
      <c r="D670" s="50"/>
      <c r="E670" s="43"/>
      <c r="F670" s="42"/>
      <c r="G670" s="43"/>
      <c r="H670" s="42"/>
      <c r="I670" s="43"/>
      <c r="J670" s="42"/>
      <c r="K670" s="43"/>
      <c r="L670" s="42"/>
      <c r="M670" s="43"/>
      <c r="N670" s="42"/>
      <c r="O670" s="43"/>
      <c r="P670" s="42"/>
      <c r="Q670" s="43"/>
      <c r="R670" s="42"/>
      <c r="S670" s="43"/>
      <c r="T670" s="42"/>
      <c r="U670" s="43"/>
      <c r="V670" s="42"/>
      <c r="W670" s="43"/>
      <c r="X670" s="42"/>
      <c r="Y670" s="43"/>
      <c r="Z670" s="42"/>
      <c r="AA670" s="43"/>
      <c r="AB670" s="42"/>
      <c r="AC670" s="43"/>
      <c r="AD670" s="42"/>
      <c r="AE670" s="43"/>
      <c r="AF670" s="42"/>
      <c r="AG670" s="43"/>
      <c r="AH670" s="42"/>
      <c r="AI670" s="44"/>
      <c r="AJ670" s="58">
        <f t="shared" si="65"/>
        <v>0</v>
      </c>
      <c r="AK670" s="58"/>
      <c r="AL670" s="58"/>
    </row>
    <row r="671" spans="2:39" x14ac:dyDescent="0.3">
      <c r="B671" s="50" t="s">
        <v>46</v>
      </c>
      <c r="C671" s="50"/>
      <c r="D671" s="50"/>
      <c r="E671" s="43"/>
      <c r="F671" s="42"/>
      <c r="G671" s="43"/>
      <c r="H671" s="42"/>
      <c r="I671" s="43"/>
      <c r="J671" s="42"/>
      <c r="K671" s="43"/>
      <c r="L671" s="42"/>
      <c r="M671" s="43"/>
      <c r="N671" s="42"/>
      <c r="O671" s="43"/>
      <c r="P671" s="42"/>
      <c r="Q671" s="43"/>
      <c r="R671" s="42"/>
      <c r="S671" s="43"/>
      <c r="T671" s="42"/>
      <c r="U671" s="43"/>
      <c r="V671" s="42"/>
      <c r="W671" s="43"/>
      <c r="X671" s="42"/>
      <c r="Y671" s="43"/>
      <c r="Z671" s="42"/>
      <c r="AA671" s="43"/>
      <c r="AB671" s="42"/>
      <c r="AC671" s="43"/>
      <c r="AD671" s="42"/>
      <c r="AE671" s="43"/>
      <c r="AF671" s="42"/>
      <c r="AG671" s="43"/>
      <c r="AH671" s="42"/>
      <c r="AI671" s="44"/>
      <c r="AJ671" s="58">
        <f t="shared" si="65"/>
        <v>0</v>
      </c>
      <c r="AK671" s="58"/>
      <c r="AL671" s="58"/>
    </row>
    <row r="672" spans="2:39" x14ac:dyDescent="0.3">
      <c r="B672" s="50" t="s">
        <v>47</v>
      </c>
      <c r="C672" s="50"/>
      <c r="D672" s="50"/>
      <c r="E672" s="43"/>
      <c r="F672" s="42"/>
      <c r="G672" s="43"/>
      <c r="H672" s="42"/>
      <c r="I672" s="43"/>
      <c r="J672" s="42"/>
      <c r="K672" s="43"/>
      <c r="L672" s="42"/>
      <c r="M672" s="43"/>
      <c r="N672" s="42"/>
      <c r="O672" s="43"/>
      <c r="P672" s="42"/>
      <c r="Q672" s="43"/>
      <c r="R672" s="42"/>
      <c r="S672" s="43"/>
      <c r="T672" s="42"/>
      <c r="U672" s="43"/>
      <c r="V672" s="42"/>
      <c r="W672" s="43"/>
      <c r="X672" s="42"/>
      <c r="Y672" s="43"/>
      <c r="Z672" s="42"/>
      <c r="AA672" s="43"/>
      <c r="AB672" s="42"/>
      <c r="AC672" s="43"/>
      <c r="AD672" s="42"/>
      <c r="AE672" s="43"/>
      <c r="AF672" s="42"/>
      <c r="AG672" s="43"/>
      <c r="AH672" s="42"/>
      <c r="AI672" s="44"/>
      <c r="AJ672" s="58">
        <f t="shared" si="65"/>
        <v>0</v>
      </c>
      <c r="AK672" s="58"/>
      <c r="AL672" s="58"/>
    </row>
    <row r="673" spans="2:38" x14ac:dyDescent="0.3">
      <c r="B673" s="50" t="s">
        <v>48</v>
      </c>
      <c r="C673" s="50"/>
      <c r="D673" s="50"/>
      <c r="E673" s="43"/>
      <c r="F673" s="42"/>
      <c r="G673" s="43"/>
      <c r="H673" s="42"/>
      <c r="I673" s="43"/>
      <c r="J673" s="42"/>
      <c r="K673" s="43"/>
      <c r="L673" s="42"/>
      <c r="M673" s="43"/>
      <c r="N673" s="42"/>
      <c r="O673" s="43"/>
      <c r="P673" s="42"/>
      <c r="Q673" s="43"/>
      <c r="R673" s="42"/>
      <c r="S673" s="43"/>
      <c r="T673" s="42"/>
      <c r="U673" s="43"/>
      <c r="V673" s="42"/>
      <c r="W673" s="43"/>
      <c r="X673" s="42"/>
      <c r="Y673" s="43"/>
      <c r="Z673" s="42"/>
      <c r="AA673" s="43"/>
      <c r="AB673" s="42"/>
      <c r="AC673" s="43"/>
      <c r="AD673" s="42"/>
      <c r="AE673" s="43"/>
      <c r="AF673" s="42"/>
      <c r="AG673" s="43"/>
      <c r="AH673" s="42"/>
      <c r="AI673" s="44"/>
      <c r="AJ673" s="58">
        <f t="shared" si="65"/>
        <v>0</v>
      </c>
      <c r="AK673" s="58"/>
      <c r="AL673" s="58"/>
    </row>
    <row r="674" spans="2:38" x14ac:dyDescent="0.3">
      <c r="B674" s="50" t="s">
        <v>49</v>
      </c>
      <c r="C674" s="50"/>
      <c r="D674" s="50"/>
      <c r="E674" s="43"/>
      <c r="F674" s="42"/>
      <c r="G674" s="43"/>
      <c r="H674" s="42"/>
      <c r="I674" s="43"/>
      <c r="J674" s="42"/>
      <c r="K674" s="43"/>
      <c r="L674" s="42"/>
      <c r="M674" s="43"/>
      <c r="N674" s="42"/>
      <c r="O674" s="43"/>
      <c r="P674" s="42"/>
      <c r="Q674" s="43"/>
      <c r="R674" s="42"/>
      <c r="S674" s="43"/>
      <c r="T674" s="42"/>
      <c r="U674" s="43"/>
      <c r="V674" s="42"/>
      <c r="W674" s="43"/>
      <c r="X674" s="42"/>
      <c r="Y674" s="43"/>
      <c r="Z674" s="42"/>
      <c r="AA674" s="43"/>
      <c r="AB674" s="42"/>
      <c r="AC674" s="43"/>
      <c r="AD674" s="42"/>
      <c r="AE674" s="43"/>
      <c r="AF674" s="42"/>
      <c r="AG674" s="43"/>
      <c r="AH674" s="42"/>
      <c r="AI674" s="44"/>
      <c r="AJ674" s="58">
        <f t="shared" si="65"/>
        <v>0</v>
      </c>
      <c r="AK674" s="58"/>
      <c r="AL674" s="58"/>
    </row>
    <row r="675" spans="2:38" x14ac:dyDescent="0.3">
      <c r="B675" s="50" t="s">
        <v>50</v>
      </c>
      <c r="C675" s="50"/>
      <c r="D675" s="50"/>
      <c r="E675" s="43"/>
      <c r="F675" s="42"/>
      <c r="G675" s="43"/>
      <c r="H675" s="42"/>
      <c r="I675" s="43"/>
      <c r="J675" s="42"/>
      <c r="K675" s="43"/>
      <c r="L675" s="42"/>
      <c r="M675" s="43"/>
      <c r="N675" s="42"/>
      <c r="O675" s="43"/>
      <c r="P675" s="42"/>
      <c r="Q675" s="43"/>
      <c r="R675" s="42"/>
      <c r="S675" s="43"/>
      <c r="T675" s="42"/>
      <c r="U675" s="43"/>
      <c r="V675" s="42"/>
      <c r="W675" s="43"/>
      <c r="X675" s="42"/>
      <c r="Y675" s="43"/>
      <c r="Z675" s="42"/>
      <c r="AA675" s="43"/>
      <c r="AB675" s="42"/>
      <c r="AC675" s="43"/>
      <c r="AD675" s="42"/>
      <c r="AE675" s="43"/>
      <c r="AF675" s="42"/>
      <c r="AG675" s="43"/>
      <c r="AH675" s="42"/>
      <c r="AI675" s="44"/>
      <c r="AJ675" s="58">
        <f>SUM(E675:AI675)</f>
        <v>0</v>
      </c>
      <c r="AK675" s="58"/>
      <c r="AL675" s="58"/>
    </row>
    <row r="676" spans="2:38" x14ac:dyDescent="0.3">
      <c r="B676" s="50" t="s">
        <v>106</v>
      </c>
      <c r="C676" s="50"/>
      <c r="D676" s="50"/>
      <c r="E676" s="43"/>
      <c r="F676" s="42"/>
      <c r="G676" s="43"/>
      <c r="H676" s="42"/>
      <c r="I676" s="43"/>
      <c r="J676" s="42"/>
      <c r="K676" s="43"/>
      <c r="L676" s="42"/>
      <c r="M676" s="43"/>
      <c r="N676" s="42"/>
      <c r="O676" s="43"/>
      <c r="P676" s="42"/>
      <c r="Q676" s="43"/>
      <c r="R676" s="42"/>
      <c r="S676" s="43"/>
      <c r="T676" s="42"/>
      <c r="U676" s="43"/>
      <c r="V676" s="42"/>
      <c r="W676" s="43"/>
      <c r="X676" s="42"/>
      <c r="Y676" s="43"/>
      <c r="Z676" s="42"/>
      <c r="AA676" s="43"/>
      <c r="AB676" s="42"/>
      <c r="AC676" s="43"/>
      <c r="AD676" s="42"/>
      <c r="AE676" s="43"/>
      <c r="AF676" s="42"/>
      <c r="AG676" s="43"/>
      <c r="AH676" s="42"/>
      <c r="AI676" s="44"/>
      <c r="AJ676" s="58">
        <f t="shared" ref="AJ676:AJ678" si="66">SUM(E676:AI676)</f>
        <v>0</v>
      </c>
      <c r="AK676" s="58"/>
      <c r="AL676" s="58"/>
    </row>
    <row r="677" spans="2:38" x14ac:dyDescent="0.3">
      <c r="B677" s="50" t="s">
        <v>51</v>
      </c>
      <c r="C677" s="50"/>
      <c r="D677" s="50"/>
      <c r="E677" s="43"/>
      <c r="F677" s="42"/>
      <c r="G677" s="43"/>
      <c r="H677" s="42"/>
      <c r="I677" s="43"/>
      <c r="J677" s="42"/>
      <c r="K677" s="43"/>
      <c r="L677" s="42"/>
      <c r="M677" s="43"/>
      <c r="N677" s="42"/>
      <c r="O677" s="43"/>
      <c r="P677" s="42"/>
      <c r="Q677" s="43"/>
      <c r="R677" s="42"/>
      <c r="S677" s="43"/>
      <c r="T677" s="42"/>
      <c r="U677" s="43"/>
      <c r="V677" s="42"/>
      <c r="W677" s="43"/>
      <c r="X677" s="42"/>
      <c r="Y677" s="43"/>
      <c r="Z677" s="42"/>
      <c r="AA677" s="43"/>
      <c r="AB677" s="42"/>
      <c r="AC677" s="43"/>
      <c r="AD677" s="42"/>
      <c r="AE677" s="43"/>
      <c r="AF677" s="42"/>
      <c r="AG677" s="43"/>
      <c r="AH677" s="42"/>
      <c r="AI677" s="44"/>
      <c r="AJ677" s="58">
        <f t="shared" si="66"/>
        <v>0</v>
      </c>
      <c r="AK677" s="58"/>
      <c r="AL677" s="58"/>
    </row>
    <row r="678" spans="2:38" x14ac:dyDescent="0.3">
      <c r="B678" s="50" t="s">
        <v>52</v>
      </c>
      <c r="C678" s="50"/>
      <c r="D678" s="50"/>
      <c r="E678" s="43"/>
      <c r="F678" s="42"/>
      <c r="G678" s="43"/>
      <c r="H678" s="42"/>
      <c r="I678" s="43"/>
      <c r="J678" s="42"/>
      <c r="K678" s="43"/>
      <c r="L678" s="42"/>
      <c r="M678" s="43"/>
      <c r="N678" s="42"/>
      <c r="O678" s="43"/>
      <c r="P678" s="42"/>
      <c r="Q678" s="43"/>
      <c r="R678" s="42"/>
      <c r="S678" s="43"/>
      <c r="T678" s="42"/>
      <c r="U678" s="43"/>
      <c r="V678" s="42"/>
      <c r="W678" s="43"/>
      <c r="X678" s="42"/>
      <c r="Y678" s="43"/>
      <c r="Z678" s="42"/>
      <c r="AA678" s="43"/>
      <c r="AB678" s="42"/>
      <c r="AC678" s="43"/>
      <c r="AD678" s="42"/>
      <c r="AE678" s="43"/>
      <c r="AF678" s="42"/>
      <c r="AG678" s="43"/>
      <c r="AH678" s="42"/>
      <c r="AI678" s="44"/>
      <c r="AJ678" s="58">
        <f t="shared" si="66"/>
        <v>0</v>
      </c>
      <c r="AK678" s="58"/>
      <c r="AL678" s="58"/>
    </row>
    <row r="679" spans="2:38" x14ac:dyDescent="0.3">
      <c r="B679" s="50" t="s">
        <v>53</v>
      </c>
      <c r="C679" s="50"/>
      <c r="D679" s="50"/>
      <c r="E679" s="43"/>
      <c r="F679" s="42"/>
      <c r="G679" s="43"/>
      <c r="H679" s="42"/>
      <c r="I679" s="43"/>
      <c r="J679" s="42"/>
      <c r="K679" s="43"/>
      <c r="L679" s="42"/>
      <c r="M679" s="43"/>
      <c r="N679" s="42"/>
      <c r="O679" s="43"/>
      <c r="P679" s="42"/>
      <c r="Q679" s="43"/>
      <c r="R679" s="42"/>
      <c r="S679" s="43"/>
      <c r="T679" s="42"/>
      <c r="U679" s="43"/>
      <c r="V679" s="42"/>
      <c r="W679" s="43"/>
      <c r="X679" s="42"/>
      <c r="Y679" s="43"/>
      <c r="Z679" s="42"/>
      <c r="AA679" s="43"/>
      <c r="AB679" s="42"/>
      <c r="AC679" s="43"/>
      <c r="AD679" s="42"/>
      <c r="AE679" s="43"/>
      <c r="AF679" s="42"/>
      <c r="AG679" s="43"/>
      <c r="AH679" s="42"/>
      <c r="AI679" s="44"/>
      <c r="AJ679" s="58">
        <f>SUM(E679:AI679)</f>
        <v>0</v>
      </c>
      <c r="AK679" s="58"/>
      <c r="AL679" s="58"/>
    </row>
    <row r="680" spans="2:38" x14ac:dyDescent="0.3">
      <c r="B680" s="50" t="s">
        <v>54</v>
      </c>
      <c r="C680" s="50"/>
      <c r="D680" s="50"/>
      <c r="E680" s="43"/>
      <c r="F680" s="42"/>
      <c r="G680" s="43"/>
      <c r="H680" s="42"/>
      <c r="I680" s="43"/>
      <c r="J680" s="42"/>
      <c r="K680" s="43"/>
      <c r="L680" s="42"/>
      <c r="M680" s="43"/>
      <c r="N680" s="42"/>
      <c r="O680" s="43"/>
      <c r="P680" s="42"/>
      <c r="Q680" s="43"/>
      <c r="R680" s="42"/>
      <c r="S680" s="43"/>
      <c r="T680" s="42"/>
      <c r="U680" s="43"/>
      <c r="V680" s="42"/>
      <c r="W680" s="43"/>
      <c r="X680" s="42"/>
      <c r="Y680" s="43"/>
      <c r="Z680" s="42"/>
      <c r="AA680" s="43"/>
      <c r="AB680" s="42"/>
      <c r="AC680" s="43"/>
      <c r="AD680" s="42"/>
      <c r="AE680" s="43"/>
      <c r="AF680" s="42"/>
      <c r="AG680" s="43"/>
      <c r="AH680" s="42"/>
      <c r="AI680" s="44"/>
      <c r="AJ680" s="58">
        <f t="shared" ref="AJ680:AJ707" si="67">SUM(E680:AI680)</f>
        <v>0</v>
      </c>
      <c r="AK680" s="58"/>
      <c r="AL680" s="58"/>
    </row>
    <row r="681" spans="2:38" x14ac:dyDescent="0.3">
      <c r="B681" s="50" t="s">
        <v>55</v>
      </c>
      <c r="C681" s="50"/>
      <c r="D681" s="50"/>
      <c r="E681" s="43"/>
      <c r="F681" s="42"/>
      <c r="G681" s="43"/>
      <c r="H681" s="42"/>
      <c r="I681" s="43"/>
      <c r="J681" s="42"/>
      <c r="K681" s="43"/>
      <c r="L681" s="42"/>
      <c r="M681" s="43"/>
      <c r="N681" s="42"/>
      <c r="O681" s="43"/>
      <c r="P681" s="42"/>
      <c r="Q681" s="43"/>
      <c r="R681" s="42"/>
      <c r="S681" s="43"/>
      <c r="T681" s="42"/>
      <c r="U681" s="43"/>
      <c r="V681" s="42"/>
      <c r="W681" s="43"/>
      <c r="X681" s="42"/>
      <c r="Y681" s="43"/>
      <c r="Z681" s="42"/>
      <c r="AA681" s="43"/>
      <c r="AB681" s="42"/>
      <c r="AC681" s="43"/>
      <c r="AD681" s="42"/>
      <c r="AE681" s="43"/>
      <c r="AF681" s="42"/>
      <c r="AG681" s="43"/>
      <c r="AH681" s="42"/>
      <c r="AI681" s="44"/>
      <c r="AJ681" s="58">
        <f t="shared" si="67"/>
        <v>0</v>
      </c>
      <c r="AK681" s="58"/>
      <c r="AL681" s="58"/>
    </row>
    <row r="682" spans="2:38" x14ac:dyDescent="0.3">
      <c r="B682" s="50" t="s">
        <v>56</v>
      </c>
      <c r="C682" s="50"/>
      <c r="D682" s="50"/>
      <c r="E682" s="43"/>
      <c r="F682" s="42"/>
      <c r="G682" s="43"/>
      <c r="H682" s="42"/>
      <c r="I682" s="43"/>
      <c r="J682" s="42"/>
      <c r="K682" s="43"/>
      <c r="L682" s="42"/>
      <c r="M682" s="43"/>
      <c r="N682" s="42"/>
      <c r="O682" s="43"/>
      <c r="P682" s="42"/>
      <c r="Q682" s="43"/>
      <c r="R682" s="42"/>
      <c r="S682" s="43"/>
      <c r="T682" s="42"/>
      <c r="U682" s="43"/>
      <c r="V682" s="42"/>
      <c r="W682" s="43"/>
      <c r="X682" s="42"/>
      <c r="Y682" s="43"/>
      <c r="Z682" s="42"/>
      <c r="AA682" s="43"/>
      <c r="AB682" s="42"/>
      <c r="AC682" s="43"/>
      <c r="AD682" s="42"/>
      <c r="AE682" s="43"/>
      <c r="AF682" s="42"/>
      <c r="AG682" s="43"/>
      <c r="AH682" s="42"/>
      <c r="AI682" s="44"/>
      <c r="AJ682" s="58">
        <f t="shared" si="67"/>
        <v>0</v>
      </c>
      <c r="AK682" s="58"/>
      <c r="AL682" s="58"/>
    </row>
    <row r="683" spans="2:38" x14ac:dyDescent="0.3">
      <c r="B683" s="50" t="s">
        <v>110</v>
      </c>
      <c r="C683" s="50"/>
      <c r="D683" s="50"/>
      <c r="E683" s="43"/>
      <c r="F683" s="42"/>
      <c r="G683" s="43"/>
      <c r="H683" s="42"/>
      <c r="I683" s="43"/>
      <c r="J683" s="42"/>
      <c r="K683" s="43"/>
      <c r="L683" s="42"/>
      <c r="M683" s="43"/>
      <c r="N683" s="42"/>
      <c r="O683" s="43"/>
      <c r="P683" s="42"/>
      <c r="Q683" s="43"/>
      <c r="R683" s="42"/>
      <c r="S683" s="43"/>
      <c r="T683" s="42"/>
      <c r="U683" s="43"/>
      <c r="V683" s="42"/>
      <c r="W683" s="43"/>
      <c r="X683" s="42"/>
      <c r="Y683" s="43"/>
      <c r="Z683" s="42"/>
      <c r="AA683" s="43"/>
      <c r="AB683" s="42"/>
      <c r="AC683" s="43"/>
      <c r="AD683" s="42"/>
      <c r="AE683" s="43"/>
      <c r="AF683" s="42"/>
      <c r="AG683" s="43"/>
      <c r="AH683" s="42"/>
      <c r="AI683" s="44"/>
      <c r="AJ683" s="58">
        <f t="shared" si="67"/>
        <v>0</v>
      </c>
      <c r="AK683" s="58"/>
      <c r="AL683" s="58"/>
    </row>
    <row r="684" spans="2:38" x14ac:dyDescent="0.3">
      <c r="B684" s="50" t="s">
        <v>57</v>
      </c>
      <c r="C684" s="50"/>
      <c r="D684" s="50"/>
      <c r="E684" s="43"/>
      <c r="F684" s="42"/>
      <c r="G684" s="43"/>
      <c r="H684" s="42"/>
      <c r="I684" s="43"/>
      <c r="J684" s="42"/>
      <c r="K684" s="43"/>
      <c r="L684" s="42"/>
      <c r="M684" s="43"/>
      <c r="N684" s="42"/>
      <c r="O684" s="43"/>
      <c r="P684" s="42"/>
      <c r="Q684" s="43"/>
      <c r="R684" s="42"/>
      <c r="S684" s="43"/>
      <c r="T684" s="42"/>
      <c r="U684" s="43"/>
      <c r="V684" s="42"/>
      <c r="W684" s="43"/>
      <c r="X684" s="42"/>
      <c r="Y684" s="43"/>
      <c r="Z684" s="42"/>
      <c r="AA684" s="43"/>
      <c r="AB684" s="42"/>
      <c r="AC684" s="43"/>
      <c r="AD684" s="42"/>
      <c r="AE684" s="43"/>
      <c r="AF684" s="42"/>
      <c r="AG684" s="43"/>
      <c r="AH684" s="42"/>
      <c r="AI684" s="44"/>
      <c r="AJ684" s="58">
        <f t="shared" si="67"/>
        <v>0</v>
      </c>
      <c r="AK684" s="58"/>
      <c r="AL684" s="58"/>
    </row>
    <row r="685" spans="2:38" x14ac:dyDescent="0.3">
      <c r="B685" s="50" t="s">
        <v>58</v>
      </c>
      <c r="C685" s="50"/>
      <c r="D685" s="50"/>
      <c r="E685" s="43"/>
      <c r="F685" s="42"/>
      <c r="G685" s="43"/>
      <c r="H685" s="42"/>
      <c r="I685" s="43"/>
      <c r="J685" s="42"/>
      <c r="K685" s="43"/>
      <c r="L685" s="42"/>
      <c r="M685" s="43"/>
      <c r="N685" s="42"/>
      <c r="O685" s="43"/>
      <c r="P685" s="42"/>
      <c r="Q685" s="43"/>
      <c r="R685" s="42"/>
      <c r="S685" s="43"/>
      <c r="T685" s="42"/>
      <c r="U685" s="43"/>
      <c r="V685" s="42"/>
      <c r="W685" s="43"/>
      <c r="X685" s="42"/>
      <c r="Y685" s="43"/>
      <c r="Z685" s="42"/>
      <c r="AA685" s="43"/>
      <c r="AB685" s="42"/>
      <c r="AC685" s="43"/>
      <c r="AD685" s="42"/>
      <c r="AE685" s="43"/>
      <c r="AF685" s="42"/>
      <c r="AG685" s="43"/>
      <c r="AH685" s="42"/>
      <c r="AI685" s="44"/>
      <c r="AJ685" s="58">
        <f t="shared" si="67"/>
        <v>0</v>
      </c>
      <c r="AK685" s="58"/>
      <c r="AL685" s="58"/>
    </row>
    <row r="686" spans="2:38" x14ac:dyDescent="0.3">
      <c r="B686" s="50" t="s">
        <v>111</v>
      </c>
      <c r="C686" s="50"/>
      <c r="D686" s="50"/>
      <c r="E686" s="43"/>
      <c r="F686" s="42"/>
      <c r="G686" s="43"/>
      <c r="H686" s="42"/>
      <c r="I686" s="43"/>
      <c r="J686" s="42"/>
      <c r="K686" s="43"/>
      <c r="L686" s="42"/>
      <c r="M686" s="43"/>
      <c r="N686" s="42"/>
      <c r="O686" s="43"/>
      <c r="P686" s="42"/>
      <c r="Q686" s="43"/>
      <c r="R686" s="42"/>
      <c r="S686" s="43"/>
      <c r="T686" s="42"/>
      <c r="U686" s="43"/>
      <c r="V686" s="42"/>
      <c r="W686" s="43"/>
      <c r="X686" s="42"/>
      <c r="Y686" s="43"/>
      <c r="Z686" s="42"/>
      <c r="AA686" s="43"/>
      <c r="AB686" s="42"/>
      <c r="AC686" s="43"/>
      <c r="AD686" s="42"/>
      <c r="AE686" s="43"/>
      <c r="AF686" s="42"/>
      <c r="AG686" s="43"/>
      <c r="AH686" s="42"/>
      <c r="AI686" s="44"/>
      <c r="AJ686" s="58">
        <f t="shared" si="67"/>
        <v>0</v>
      </c>
      <c r="AK686" s="58"/>
      <c r="AL686" s="58"/>
    </row>
    <row r="687" spans="2:38" x14ac:dyDescent="0.3">
      <c r="B687" s="50" t="s">
        <v>59</v>
      </c>
      <c r="C687" s="50"/>
      <c r="D687" s="50"/>
      <c r="E687" s="43"/>
      <c r="F687" s="42"/>
      <c r="G687" s="43"/>
      <c r="H687" s="42"/>
      <c r="I687" s="43"/>
      <c r="J687" s="42"/>
      <c r="K687" s="43"/>
      <c r="L687" s="42"/>
      <c r="M687" s="43"/>
      <c r="N687" s="42"/>
      <c r="O687" s="43"/>
      <c r="P687" s="42"/>
      <c r="Q687" s="43"/>
      <c r="R687" s="42"/>
      <c r="S687" s="43"/>
      <c r="T687" s="42"/>
      <c r="U687" s="43"/>
      <c r="V687" s="42"/>
      <c r="W687" s="43"/>
      <c r="X687" s="42"/>
      <c r="Y687" s="43"/>
      <c r="Z687" s="42"/>
      <c r="AA687" s="43"/>
      <c r="AB687" s="42"/>
      <c r="AC687" s="43"/>
      <c r="AD687" s="42"/>
      <c r="AE687" s="43"/>
      <c r="AF687" s="42"/>
      <c r="AG687" s="43"/>
      <c r="AH687" s="42"/>
      <c r="AI687" s="44"/>
      <c r="AJ687" s="58">
        <f t="shared" si="67"/>
        <v>0</v>
      </c>
      <c r="AK687" s="58"/>
      <c r="AL687" s="58"/>
    </row>
    <row r="688" spans="2:38" x14ac:dyDescent="0.3">
      <c r="B688" s="50" t="s">
        <v>60</v>
      </c>
      <c r="C688" s="50"/>
      <c r="D688" s="50"/>
      <c r="E688" s="43"/>
      <c r="F688" s="42"/>
      <c r="G688" s="43"/>
      <c r="H688" s="42"/>
      <c r="I688" s="43"/>
      <c r="J688" s="42"/>
      <c r="K688" s="43"/>
      <c r="L688" s="42"/>
      <c r="M688" s="43"/>
      <c r="N688" s="42"/>
      <c r="O688" s="43"/>
      <c r="P688" s="42"/>
      <c r="Q688" s="43"/>
      <c r="R688" s="42"/>
      <c r="S688" s="43"/>
      <c r="T688" s="42"/>
      <c r="U688" s="43"/>
      <c r="V688" s="42"/>
      <c r="W688" s="43"/>
      <c r="X688" s="42"/>
      <c r="Y688" s="43"/>
      <c r="Z688" s="42"/>
      <c r="AA688" s="43"/>
      <c r="AB688" s="42"/>
      <c r="AC688" s="43"/>
      <c r="AD688" s="42"/>
      <c r="AE688" s="43"/>
      <c r="AF688" s="42"/>
      <c r="AG688" s="43"/>
      <c r="AH688" s="42"/>
      <c r="AI688" s="44"/>
      <c r="AJ688" s="58">
        <f t="shared" si="67"/>
        <v>0</v>
      </c>
      <c r="AK688" s="58"/>
      <c r="AL688" s="58"/>
    </row>
    <row r="689" spans="2:38" x14ac:dyDescent="0.3">
      <c r="B689" s="50" t="s">
        <v>61</v>
      </c>
      <c r="C689" s="50"/>
      <c r="D689" s="50"/>
      <c r="E689" s="43"/>
      <c r="F689" s="42"/>
      <c r="G689" s="43"/>
      <c r="H689" s="42"/>
      <c r="I689" s="43"/>
      <c r="J689" s="42"/>
      <c r="K689" s="43"/>
      <c r="L689" s="42"/>
      <c r="M689" s="43"/>
      <c r="N689" s="42"/>
      <c r="O689" s="43"/>
      <c r="P689" s="42"/>
      <c r="Q689" s="43"/>
      <c r="R689" s="42"/>
      <c r="S689" s="43"/>
      <c r="T689" s="42"/>
      <c r="U689" s="43"/>
      <c r="V689" s="42"/>
      <c r="W689" s="43"/>
      <c r="X689" s="42"/>
      <c r="Y689" s="43"/>
      <c r="Z689" s="42"/>
      <c r="AA689" s="43"/>
      <c r="AB689" s="42"/>
      <c r="AC689" s="43"/>
      <c r="AD689" s="42"/>
      <c r="AE689" s="43"/>
      <c r="AF689" s="42"/>
      <c r="AG689" s="43"/>
      <c r="AH689" s="42"/>
      <c r="AI689" s="44"/>
      <c r="AJ689" s="58">
        <f t="shared" si="67"/>
        <v>0</v>
      </c>
      <c r="AK689" s="58"/>
      <c r="AL689" s="58"/>
    </row>
    <row r="690" spans="2:38" x14ac:dyDescent="0.3">
      <c r="B690" s="50" t="s">
        <v>62</v>
      </c>
      <c r="C690" s="50"/>
      <c r="D690" s="50"/>
      <c r="E690" s="43"/>
      <c r="F690" s="42"/>
      <c r="G690" s="43"/>
      <c r="H690" s="42"/>
      <c r="I690" s="43"/>
      <c r="J690" s="42"/>
      <c r="K690" s="43"/>
      <c r="L690" s="42"/>
      <c r="M690" s="43"/>
      <c r="N690" s="42"/>
      <c r="O690" s="43"/>
      <c r="P690" s="42"/>
      <c r="Q690" s="43"/>
      <c r="R690" s="42"/>
      <c r="S690" s="43"/>
      <c r="T690" s="42"/>
      <c r="U690" s="43"/>
      <c r="V690" s="42"/>
      <c r="W690" s="43"/>
      <c r="X690" s="42"/>
      <c r="Y690" s="43"/>
      <c r="Z690" s="42"/>
      <c r="AA690" s="43"/>
      <c r="AB690" s="42"/>
      <c r="AC690" s="43"/>
      <c r="AD690" s="42"/>
      <c r="AE690" s="43"/>
      <c r="AF690" s="42"/>
      <c r="AG690" s="43"/>
      <c r="AH690" s="42"/>
      <c r="AI690" s="44"/>
      <c r="AJ690" s="58">
        <f t="shared" si="67"/>
        <v>0</v>
      </c>
      <c r="AK690" s="58"/>
      <c r="AL690" s="58"/>
    </row>
    <row r="691" spans="2:38" x14ac:dyDescent="0.3">
      <c r="B691" s="50" t="s">
        <v>63</v>
      </c>
      <c r="C691" s="50"/>
      <c r="D691" s="50"/>
      <c r="E691" s="43"/>
      <c r="F691" s="42"/>
      <c r="G691" s="43"/>
      <c r="H691" s="42"/>
      <c r="I691" s="43"/>
      <c r="J691" s="42"/>
      <c r="K691" s="43"/>
      <c r="L691" s="42"/>
      <c r="M691" s="43"/>
      <c r="N691" s="42"/>
      <c r="O691" s="43"/>
      <c r="P691" s="42"/>
      <c r="Q691" s="43"/>
      <c r="R691" s="42"/>
      <c r="S691" s="43"/>
      <c r="T691" s="42"/>
      <c r="U691" s="43"/>
      <c r="V691" s="42"/>
      <c r="W691" s="43"/>
      <c r="X691" s="42"/>
      <c r="Y691" s="43"/>
      <c r="Z691" s="42"/>
      <c r="AA691" s="43"/>
      <c r="AB691" s="42"/>
      <c r="AC691" s="43"/>
      <c r="AD691" s="42"/>
      <c r="AE691" s="43"/>
      <c r="AF691" s="42"/>
      <c r="AG691" s="43"/>
      <c r="AH691" s="42"/>
      <c r="AI691" s="44"/>
      <c r="AJ691" s="58">
        <f t="shared" si="67"/>
        <v>0</v>
      </c>
      <c r="AK691" s="58"/>
      <c r="AL691" s="58"/>
    </row>
    <row r="692" spans="2:38" x14ac:dyDescent="0.3">
      <c r="B692" s="50" t="s">
        <v>64</v>
      </c>
      <c r="C692" s="50"/>
      <c r="D692" s="50"/>
      <c r="E692" s="43"/>
      <c r="F692" s="42"/>
      <c r="G692" s="43"/>
      <c r="H692" s="42"/>
      <c r="I692" s="43"/>
      <c r="J692" s="42"/>
      <c r="K692" s="43"/>
      <c r="L692" s="42"/>
      <c r="M692" s="43"/>
      <c r="N692" s="42"/>
      <c r="O692" s="43"/>
      <c r="P692" s="42"/>
      <c r="Q692" s="43"/>
      <c r="R692" s="42"/>
      <c r="S692" s="43"/>
      <c r="T692" s="42"/>
      <c r="U692" s="43"/>
      <c r="V692" s="42"/>
      <c r="W692" s="43"/>
      <c r="X692" s="42"/>
      <c r="Y692" s="43"/>
      <c r="Z692" s="42"/>
      <c r="AA692" s="43"/>
      <c r="AB692" s="42"/>
      <c r="AC692" s="43"/>
      <c r="AD692" s="42"/>
      <c r="AE692" s="43"/>
      <c r="AF692" s="42"/>
      <c r="AG692" s="43"/>
      <c r="AH692" s="42"/>
      <c r="AI692" s="44"/>
      <c r="AJ692" s="58">
        <f t="shared" si="67"/>
        <v>0</v>
      </c>
      <c r="AK692" s="58"/>
      <c r="AL692" s="58"/>
    </row>
    <row r="693" spans="2:38" x14ac:dyDescent="0.3">
      <c r="B693" s="50" t="s">
        <v>105</v>
      </c>
      <c r="C693" s="50"/>
      <c r="D693" s="50"/>
      <c r="E693" s="43"/>
      <c r="F693" s="42"/>
      <c r="G693" s="43"/>
      <c r="H693" s="42"/>
      <c r="I693" s="43"/>
      <c r="J693" s="42"/>
      <c r="K693" s="43"/>
      <c r="L693" s="42"/>
      <c r="M693" s="43"/>
      <c r="N693" s="42"/>
      <c r="O693" s="43"/>
      <c r="P693" s="42"/>
      <c r="Q693" s="43"/>
      <c r="R693" s="42"/>
      <c r="S693" s="43"/>
      <c r="T693" s="42"/>
      <c r="U693" s="43"/>
      <c r="V693" s="42"/>
      <c r="W693" s="43"/>
      <c r="X693" s="42"/>
      <c r="Y693" s="43"/>
      <c r="Z693" s="42"/>
      <c r="AA693" s="43"/>
      <c r="AB693" s="42"/>
      <c r="AC693" s="43"/>
      <c r="AD693" s="42"/>
      <c r="AE693" s="43"/>
      <c r="AF693" s="42"/>
      <c r="AG693" s="43"/>
      <c r="AH693" s="42"/>
      <c r="AI693" s="44"/>
      <c r="AJ693" s="58">
        <f t="shared" si="67"/>
        <v>0</v>
      </c>
      <c r="AK693" s="58"/>
      <c r="AL693" s="58"/>
    </row>
    <row r="694" spans="2:38" x14ac:dyDescent="0.3">
      <c r="B694" s="50" t="s">
        <v>65</v>
      </c>
      <c r="C694" s="50"/>
      <c r="D694" s="50"/>
      <c r="E694" s="43"/>
      <c r="F694" s="42"/>
      <c r="G694" s="43"/>
      <c r="H694" s="42"/>
      <c r="I694" s="43"/>
      <c r="J694" s="42"/>
      <c r="K694" s="43"/>
      <c r="L694" s="42"/>
      <c r="M694" s="43"/>
      <c r="N694" s="42"/>
      <c r="O694" s="43"/>
      <c r="P694" s="42"/>
      <c r="Q694" s="43"/>
      <c r="R694" s="42"/>
      <c r="S694" s="43"/>
      <c r="T694" s="42"/>
      <c r="U694" s="43"/>
      <c r="V694" s="42"/>
      <c r="W694" s="43"/>
      <c r="X694" s="42"/>
      <c r="Y694" s="43"/>
      <c r="Z694" s="42"/>
      <c r="AA694" s="43"/>
      <c r="AB694" s="42"/>
      <c r="AC694" s="43"/>
      <c r="AD694" s="42"/>
      <c r="AE694" s="43"/>
      <c r="AF694" s="42"/>
      <c r="AG694" s="43"/>
      <c r="AH694" s="42"/>
      <c r="AI694" s="44"/>
      <c r="AJ694" s="58">
        <f t="shared" si="67"/>
        <v>0</v>
      </c>
      <c r="AK694" s="58"/>
      <c r="AL694" s="58"/>
    </row>
    <row r="695" spans="2:38" x14ac:dyDescent="0.3">
      <c r="B695" s="50" t="s">
        <v>66</v>
      </c>
      <c r="C695" s="50"/>
      <c r="D695" s="50"/>
      <c r="E695" s="43"/>
      <c r="F695" s="42"/>
      <c r="G695" s="43"/>
      <c r="H695" s="42"/>
      <c r="I695" s="43"/>
      <c r="J695" s="42"/>
      <c r="K695" s="43"/>
      <c r="L695" s="42"/>
      <c r="M695" s="43"/>
      <c r="N695" s="42"/>
      <c r="O695" s="43"/>
      <c r="P695" s="42"/>
      <c r="Q695" s="43"/>
      <c r="R695" s="42"/>
      <c r="S695" s="43"/>
      <c r="T695" s="42"/>
      <c r="U695" s="43"/>
      <c r="V695" s="42"/>
      <c r="W695" s="43"/>
      <c r="X695" s="42"/>
      <c r="Y695" s="43"/>
      <c r="Z695" s="42"/>
      <c r="AA695" s="43"/>
      <c r="AB695" s="42"/>
      <c r="AC695" s="43"/>
      <c r="AD695" s="42"/>
      <c r="AE695" s="43"/>
      <c r="AF695" s="42"/>
      <c r="AG695" s="43"/>
      <c r="AH695" s="42"/>
      <c r="AI695" s="44"/>
      <c r="AJ695" s="58">
        <f t="shared" si="67"/>
        <v>0</v>
      </c>
      <c r="AK695" s="58"/>
      <c r="AL695" s="58"/>
    </row>
    <row r="696" spans="2:38" x14ac:dyDescent="0.3">
      <c r="B696" s="50" t="s">
        <v>67</v>
      </c>
      <c r="C696" s="50"/>
      <c r="D696" s="50"/>
      <c r="E696" s="43"/>
      <c r="F696" s="42"/>
      <c r="G696" s="43"/>
      <c r="H696" s="42"/>
      <c r="I696" s="43"/>
      <c r="J696" s="42"/>
      <c r="K696" s="43"/>
      <c r="L696" s="42"/>
      <c r="M696" s="43"/>
      <c r="N696" s="42"/>
      <c r="O696" s="43"/>
      <c r="P696" s="42"/>
      <c r="Q696" s="43"/>
      <c r="R696" s="42"/>
      <c r="S696" s="43"/>
      <c r="T696" s="42"/>
      <c r="U696" s="43"/>
      <c r="V696" s="42"/>
      <c r="W696" s="43"/>
      <c r="X696" s="42"/>
      <c r="Y696" s="43"/>
      <c r="Z696" s="42"/>
      <c r="AA696" s="43"/>
      <c r="AB696" s="42"/>
      <c r="AC696" s="43"/>
      <c r="AD696" s="42"/>
      <c r="AE696" s="43"/>
      <c r="AF696" s="42"/>
      <c r="AG696" s="43"/>
      <c r="AH696" s="42"/>
      <c r="AI696" s="44"/>
      <c r="AJ696" s="58">
        <f t="shared" si="67"/>
        <v>0</v>
      </c>
      <c r="AK696" s="58"/>
      <c r="AL696" s="58"/>
    </row>
    <row r="697" spans="2:38" x14ac:dyDescent="0.3">
      <c r="B697" s="50" t="s">
        <v>68</v>
      </c>
      <c r="C697" s="50"/>
      <c r="D697" s="50"/>
      <c r="E697" s="43"/>
      <c r="F697" s="42"/>
      <c r="G697" s="43"/>
      <c r="H697" s="42"/>
      <c r="I697" s="43"/>
      <c r="J697" s="42"/>
      <c r="K697" s="43"/>
      <c r="L697" s="42"/>
      <c r="M697" s="43"/>
      <c r="N697" s="42"/>
      <c r="O697" s="43"/>
      <c r="P697" s="42"/>
      <c r="Q697" s="43"/>
      <c r="R697" s="42"/>
      <c r="S697" s="43"/>
      <c r="T697" s="42"/>
      <c r="U697" s="43"/>
      <c r="V697" s="42"/>
      <c r="W697" s="43"/>
      <c r="X697" s="42"/>
      <c r="Y697" s="43"/>
      <c r="Z697" s="42"/>
      <c r="AA697" s="43"/>
      <c r="AB697" s="42"/>
      <c r="AC697" s="43"/>
      <c r="AD697" s="42"/>
      <c r="AE697" s="43"/>
      <c r="AF697" s="42"/>
      <c r="AG697" s="43"/>
      <c r="AH697" s="42"/>
      <c r="AI697" s="44"/>
      <c r="AJ697" s="58">
        <f t="shared" si="67"/>
        <v>0</v>
      </c>
      <c r="AK697" s="58"/>
      <c r="AL697" s="58"/>
    </row>
    <row r="698" spans="2:38" x14ac:dyDescent="0.3">
      <c r="B698" s="50" t="s">
        <v>69</v>
      </c>
      <c r="C698" s="50"/>
      <c r="D698" s="50"/>
      <c r="E698" s="43"/>
      <c r="F698" s="42"/>
      <c r="G698" s="43"/>
      <c r="H698" s="42"/>
      <c r="I698" s="43"/>
      <c r="J698" s="42"/>
      <c r="K698" s="43"/>
      <c r="L698" s="42"/>
      <c r="M698" s="43"/>
      <c r="N698" s="42"/>
      <c r="O698" s="43"/>
      <c r="P698" s="42"/>
      <c r="Q698" s="43"/>
      <c r="R698" s="42"/>
      <c r="S698" s="43"/>
      <c r="T698" s="42"/>
      <c r="U698" s="43"/>
      <c r="V698" s="42"/>
      <c r="W698" s="43"/>
      <c r="X698" s="42"/>
      <c r="Y698" s="43"/>
      <c r="Z698" s="42"/>
      <c r="AA698" s="43"/>
      <c r="AB698" s="42"/>
      <c r="AC698" s="43"/>
      <c r="AD698" s="42"/>
      <c r="AE698" s="43"/>
      <c r="AF698" s="42"/>
      <c r="AG698" s="43"/>
      <c r="AH698" s="42"/>
      <c r="AI698" s="44"/>
      <c r="AJ698" s="58">
        <f t="shared" si="67"/>
        <v>0</v>
      </c>
      <c r="AK698" s="58"/>
      <c r="AL698" s="58"/>
    </row>
    <row r="699" spans="2:38" x14ac:dyDescent="0.3">
      <c r="B699" s="50" t="s">
        <v>70</v>
      </c>
      <c r="C699" s="50"/>
      <c r="D699" s="50"/>
      <c r="E699" s="43"/>
      <c r="F699" s="42"/>
      <c r="G699" s="43"/>
      <c r="H699" s="42"/>
      <c r="I699" s="43"/>
      <c r="J699" s="42"/>
      <c r="K699" s="43"/>
      <c r="L699" s="42"/>
      <c r="M699" s="43"/>
      <c r="N699" s="42"/>
      <c r="O699" s="43"/>
      <c r="P699" s="42"/>
      <c r="Q699" s="43"/>
      <c r="R699" s="42"/>
      <c r="S699" s="43"/>
      <c r="T699" s="42"/>
      <c r="U699" s="43"/>
      <c r="V699" s="42"/>
      <c r="W699" s="43"/>
      <c r="X699" s="42"/>
      <c r="Y699" s="43"/>
      <c r="Z699" s="42"/>
      <c r="AA699" s="43"/>
      <c r="AB699" s="42"/>
      <c r="AC699" s="43"/>
      <c r="AD699" s="42"/>
      <c r="AE699" s="43"/>
      <c r="AF699" s="42"/>
      <c r="AG699" s="43"/>
      <c r="AH699" s="42"/>
      <c r="AI699" s="44"/>
      <c r="AJ699" s="58">
        <f t="shared" si="67"/>
        <v>0</v>
      </c>
      <c r="AK699" s="58"/>
      <c r="AL699" s="58"/>
    </row>
    <row r="700" spans="2:38" x14ac:dyDescent="0.3">
      <c r="B700" s="50" t="s">
        <v>71</v>
      </c>
      <c r="C700" s="50"/>
      <c r="D700" s="50"/>
      <c r="E700" s="43"/>
      <c r="F700" s="42"/>
      <c r="G700" s="43"/>
      <c r="H700" s="42"/>
      <c r="I700" s="43"/>
      <c r="J700" s="42"/>
      <c r="K700" s="43"/>
      <c r="L700" s="42"/>
      <c r="M700" s="43"/>
      <c r="N700" s="42"/>
      <c r="O700" s="43"/>
      <c r="P700" s="42"/>
      <c r="Q700" s="43"/>
      <c r="R700" s="42"/>
      <c r="S700" s="43"/>
      <c r="T700" s="42"/>
      <c r="U700" s="43"/>
      <c r="V700" s="42"/>
      <c r="W700" s="43"/>
      <c r="X700" s="42"/>
      <c r="Y700" s="43"/>
      <c r="Z700" s="42"/>
      <c r="AA700" s="43"/>
      <c r="AB700" s="42"/>
      <c r="AC700" s="43"/>
      <c r="AD700" s="42"/>
      <c r="AE700" s="43"/>
      <c r="AF700" s="42"/>
      <c r="AG700" s="43"/>
      <c r="AH700" s="42"/>
      <c r="AI700" s="44"/>
      <c r="AJ700" s="58">
        <f t="shared" si="67"/>
        <v>0</v>
      </c>
      <c r="AK700" s="58"/>
      <c r="AL700" s="58"/>
    </row>
    <row r="701" spans="2:38" x14ac:dyDescent="0.3">
      <c r="B701" s="50" t="s">
        <v>72</v>
      </c>
      <c r="C701" s="50"/>
      <c r="D701" s="50"/>
      <c r="E701" s="43"/>
      <c r="F701" s="42"/>
      <c r="G701" s="43"/>
      <c r="H701" s="42"/>
      <c r="I701" s="43"/>
      <c r="J701" s="42"/>
      <c r="K701" s="43"/>
      <c r="L701" s="42"/>
      <c r="M701" s="43"/>
      <c r="N701" s="42"/>
      <c r="O701" s="43"/>
      <c r="P701" s="42"/>
      <c r="Q701" s="43"/>
      <c r="R701" s="42"/>
      <c r="S701" s="43"/>
      <c r="T701" s="42"/>
      <c r="U701" s="43"/>
      <c r="V701" s="42"/>
      <c r="W701" s="43"/>
      <c r="X701" s="42"/>
      <c r="Y701" s="43"/>
      <c r="Z701" s="42"/>
      <c r="AA701" s="43"/>
      <c r="AB701" s="42"/>
      <c r="AC701" s="43"/>
      <c r="AD701" s="42"/>
      <c r="AE701" s="43"/>
      <c r="AF701" s="42"/>
      <c r="AG701" s="43"/>
      <c r="AH701" s="42"/>
      <c r="AI701" s="44"/>
      <c r="AJ701" s="58">
        <f t="shared" si="67"/>
        <v>0</v>
      </c>
      <c r="AK701" s="58"/>
      <c r="AL701" s="58"/>
    </row>
    <row r="702" spans="2:38" x14ac:dyDescent="0.3">
      <c r="B702" s="50" t="s">
        <v>73</v>
      </c>
      <c r="C702" s="50"/>
      <c r="D702" s="50"/>
      <c r="E702" s="43"/>
      <c r="F702" s="42"/>
      <c r="G702" s="43"/>
      <c r="H702" s="42"/>
      <c r="I702" s="43"/>
      <c r="J702" s="42"/>
      <c r="K702" s="43"/>
      <c r="L702" s="42"/>
      <c r="M702" s="43"/>
      <c r="N702" s="42"/>
      <c r="O702" s="43"/>
      <c r="P702" s="42"/>
      <c r="Q702" s="43"/>
      <c r="R702" s="42"/>
      <c r="S702" s="43"/>
      <c r="T702" s="42"/>
      <c r="U702" s="43"/>
      <c r="V702" s="42"/>
      <c r="W702" s="43"/>
      <c r="X702" s="42"/>
      <c r="Y702" s="43"/>
      <c r="Z702" s="42"/>
      <c r="AA702" s="43"/>
      <c r="AB702" s="42"/>
      <c r="AC702" s="43"/>
      <c r="AD702" s="42"/>
      <c r="AE702" s="43"/>
      <c r="AF702" s="42"/>
      <c r="AG702" s="43"/>
      <c r="AH702" s="42"/>
      <c r="AI702" s="44"/>
      <c r="AJ702" s="58">
        <f t="shared" si="67"/>
        <v>0</v>
      </c>
      <c r="AK702" s="58"/>
      <c r="AL702" s="58"/>
    </row>
    <row r="703" spans="2:38" x14ac:dyDescent="0.3">
      <c r="B703" s="50" t="s">
        <v>74</v>
      </c>
      <c r="C703" s="50"/>
      <c r="D703" s="50"/>
      <c r="E703" s="43"/>
      <c r="F703" s="42"/>
      <c r="G703" s="43"/>
      <c r="H703" s="42"/>
      <c r="I703" s="43"/>
      <c r="J703" s="42"/>
      <c r="K703" s="43"/>
      <c r="L703" s="42"/>
      <c r="M703" s="43"/>
      <c r="N703" s="42"/>
      <c r="O703" s="43"/>
      <c r="P703" s="42"/>
      <c r="Q703" s="43"/>
      <c r="R703" s="42"/>
      <c r="S703" s="43"/>
      <c r="T703" s="42"/>
      <c r="U703" s="43"/>
      <c r="V703" s="42"/>
      <c r="W703" s="43"/>
      <c r="X703" s="42"/>
      <c r="Y703" s="43"/>
      <c r="Z703" s="42"/>
      <c r="AA703" s="43"/>
      <c r="AB703" s="42"/>
      <c r="AC703" s="43"/>
      <c r="AD703" s="42"/>
      <c r="AE703" s="43"/>
      <c r="AF703" s="42"/>
      <c r="AG703" s="43"/>
      <c r="AH703" s="42"/>
      <c r="AI703" s="44"/>
      <c r="AJ703" s="58">
        <f t="shared" si="67"/>
        <v>0</v>
      </c>
      <c r="AK703" s="58"/>
      <c r="AL703" s="58"/>
    </row>
    <row r="704" spans="2:38" x14ac:dyDescent="0.3">
      <c r="B704" s="50" t="s">
        <v>75</v>
      </c>
      <c r="C704" s="50"/>
      <c r="D704" s="50"/>
      <c r="E704" s="43"/>
      <c r="F704" s="42"/>
      <c r="G704" s="43"/>
      <c r="H704" s="42"/>
      <c r="I704" s="43"/>
      <c r="J704" s="42"/>
      <c r="K704" s="43"/>
      <c r="L704" s="42"/>
      <c r="M704" s="43"/>
      <c r="N704" s="42"/>
      <c r="O704" s="43"/>
      <c r="P704" s="42"/>
      <c r="Q704" s="43"/>
      <c r="R704" s="42"/>
      <c r="S704" s="43"/>
      <c r="T704" s="42"/>
      <c r="U704" s="43"/>
      <c r="V704" s="42"/>
      <c r="W704" s="43"/>
      <c r="X704" s="42"/>
      <c r="Y704" s="43"/>
      <c r="Z704" s="42"/>
      <c r="AA704" s="43"/>
      <c r="AB704" s="42"/>
      <c r="AC704" s="43"/>
      <c r="AD704" s="42"/>
      <c r="AE704" s="43"/>
      <c r="AF704" s="42"/>
      <c r="AG704" s="43"/>
      <c r="AH704" s="42"/>
      <c r="AI704" s="44"/>
      <c r="AJ704" s="58">
        <f t="shared" si="67"/>
        <v>0</v>
      </c>
      <c r="AK704" s="58"/>
      <c r="AL704" s="58"/>
    </row>
    <row r="705" spans="2:38" x14ac:dyDescent="0.3">
      <c r="B705" s="50" t="s">
        <v>76</v>
      </c>
      <c r="C705" s="50"/>
      <c r="D705" s="50"/>
      <c r="E705" s="43"/>
      <c r="F705" s="42"/>
      <c r="G705" s="43"/>
      <c r="H705" s="42"/>
      <c r="I705" s="43"/>
      <c r="J705" s="42"/>
      <c r="K705" s="43"/>
      <c r="L705" s="42"/>
      <c r="M705" s="43"/>
      <c r="N705" s="42"/>
      <c r="O705" s="43"/>
      <c r="P705" s="42"/>
      <c r="Q705" s="43"/>
      <c r="R705" s="42"/>
      <c r="S705" s="43"/>
      <c r="T705" s="42"/>
      <c r="U705" s="43"/>
      <c r="V705" s="42"/>
      <c r="W705" s="43"/>
      <c r="X705" s="42"/>
      <c r="Y705" s="43"/>
      <c r="Z705" s="42"/>
      <c r="AA705" s="43"/>
      <c r="AB705" s="42"/>
      <c r="AC705" s="43"/>
      <c r="AD705" s="42"/>
      <c r="AE705" s="43"/>
      <c r="AF705" s="42"/>
      <c r="AG705" s="43"/>
      <c r="AH705" s="42"/>
      <c r="AI705" s="44"/>
      <c r="AJ705" s="58">
        <f t="shared" si="67"/>
        <v>0</v>
      </c>
      <c r="AK705" s="58"/>
      <c r="AL705" s="58"/>
    </row>
    <row r="706" spans="2:38" x14ac:dyDescent="0.3">
      <c r="B706" s="50" t="s">
        <v>77</v>
      </c>
      <c r="C706" s="50"/>
      <c r="D706" s="50"/>
      <c r="E706" s="43"/>
      <c r="F706" s="42"/>
      <c r="G706" s="43"/>
      <c r="H706" s="42"/>
      <c r="I706" s="43"/>
      <c r="J706" s="42"/>
      <c r="K706" s="43"/>
      <c r="L706" s="42"/>
      <c r="M706" s="43"/>
      <c r="N706" s="42"/>
      <c r="O706" s="43"/>
      <c r="P706" s="42"/>
      <c r="Q706" s="43"/>
      <c r="R706" s="42"/>
      <c r="S706" s="43"/>
      <c r="T706" s="42"/>
      <c r="U706" s="43"/>
      <c r="V706" s="42"/>
      <c r="W706" s="43"/>
      <c r="X706" s="42"/>
      <c r="Y706" s="43"/>
      <c r="Z706" s="42"/>
      <c r="AA706" s="43"/>
      <c r="AB706" s="42"/>
      <c r="AC706" s="43"/>
      <c r="AD706" s="42"/>
      <c r="AE706" s="43"/>
      <c r="AF706" s="42"/>
      <c r="AG706" s="43"/>
      <c r="AH706" s="42"/>
      <c r="AI706" s="44"/>
      <c r="AJ706" s="58">
        <f t="shared" si="67"/>
        <v>0</v>
      </c>
      <c r="AK706" s="58"/>
      <c r="AL706" s="58"/>
    </row>
    <row r="707" spans="2:38" x14ac:dyDescent="0.3">
      <c r="B707" s="50" t="s">
        <v>78</v>
      </c>
      <c r="C707" s="50"/>
      <c r="D707" s="50"/>
      <c r="E707" s="43"/>
      <c r="F707" s="42"/>
      <c r="G707" s="43"/>
      <c r="H707" s="42"/>
      <c r="I707" s="43"/>
      <c r="J707" s="42"/>
      <c r="K707" s="43"/>
      <c r="L707" s="42"/>
      <c r="M707" s="43"/>
      <c r="N707" s="42"/>
      <c r="O707" s="43"/>
      <c r="P707" s="42"/>
      <c r="Q707" s="43"/>
      <c r="R707" s="42"/>
      <c r="S707" s="43"/>
      <c r="T707" s="42"/>
      <c r="U707" s="43"/>
      <c r="V707" s="42"/>
      <c r="W707" s="43"/>
      <c r="X707" s="42"/>
      <c r="Y707" s="43"/>
      <c r="Z707" s="42"/>
      <c r="AA707" s="43"/>
      <c r="AB707" s="42"/>
      <c r="AC707" s="43"/>
      <c r="AD707" s="42"/>
      <c r="AE707" s="43"/>
      <c r="AF707" s="42"/>
      <c r="AG707" s="43"/>
      <c r="AH707" s="42"/>
      <c r="AI707" s="44"/>
      <c r="AJ707" s="58">
        <f t="shared" si="67"/>
        <v>0</v>
      </c>
      <c r="AK707" s="58"/>
      <c r="AL707" s="58"/>
    </row>
    <row r="708" spans="2:38" x14ac:dyDescent="0.3">
      <c r="B708" s="50" t="s">
        <v>79</v>
      </c>
      <c r="C708" s="50"/>
      <c r="D708" s="50"/>
      <c r="E708" s="43"/>
      <c r="F708" s="42"/>
      <c r="G708" s="43"/>
      <c r="H708" s="42"/>
      <c r="I708" s="43"/>
      <c r="J708" s="42"/>
      <c r="K708" s="43"/>
      <c r="L708" s="42"/>
      <c r="M708" s="43"/>
      <c r="N708" s="42"/>
      <c r="O708" s="43"/>
      <c r="P708" s="42"/>
      <c r="Q708" s="43"/>
      <c r="R708" s="42"/>
      <c r="S708" s="43"/>
      <c r="T708" s="42"/>
      <c r="U708" s="43"/>
      <c r="V708" s="42"/>
      <c r="W708" s="43"/>
      <c r="X708" s="42"/>
      <c r="Y708" s="43"/>
      <c r="Z708" s="42"/>
      <c r="AA708" s="43"/>
      <c r="AB708" s="42"/>
      <c r="AC708" s="43"/>
      <c r="AD708" s="42"/>
      <c r="AE708" s="43"/>
      <c r="AF708" s="42"/>
      <c r="AG708" s="43"/>
      <c r="AH708" s="42"/>
      <c r="AI708" s="44"/>
      <c r="AJ708" s="58">
        <f>SUM(E708:AI708)</f>
        <v>0</v>
      </c>
      <c r="AK708" s="58"/>
      <c r="AL708" s="58"/>
    </row>
    <row r="709" spans="2:38" x14ac:dyDescent="0.3">
      <c r="B709" s="50" t="s">
        <v>80</v>
      </c>
      <c r="C709" s="50"/>
      <c r="D709" s="50"/>
      <c r="E709" s="43"/>
      <c r="F709" s="42"/>
      <c r="G709" s="43"/>
      <c r="H709" s="42"/>
      <c r="I709" s="43"/>
      <c r="J709" s="42"/>
      <c r="K709" s="43"/>
      <c r="L709" s="42"/>
      <c r="M709" s="43"/>
      <c r="N709" s="42"/>
      <c r="O709" s="43"/>
      <c r="P709" s="42"/>
      <c r="Q709" s="43"/>
      <c r="R709" s="42"/>
      <c r="S709" s="43"/>
      <c r="T709" s="42"/>
      <c r="U709" s="43"/>
      <c r="V709" s="42"/>
      <c r="W709" s="43"/>
      <c r="X709" s="42"/>
      <c r="Y709" s="43"/>
      <c r="Z709" s="42"/>
      <c r="AA709" s="43"/>
      <c r="AB709" s="42"/>
      <c r="AC709" s="43"/>
      <c r="AD709" s="42"/>
      <c r="AE709" s="43"/>
      <c r="AF709" s="42"/>
      <c r="AG709" s="43"/>
      <c r="AH709" s="42"/>
      <c r="AI709" s="44"/>
      <c r="AJ709" s="58">
        <f>SUM(E709:AI709)</f>
        <v>0</v>
      </c>
      <c r="AK709" s="58"/>
      <c r="AL709" s="58"/>
    </row>
    <row r="710" spans="2:38" x14ac:dyDescent="0.3">
      <c r="B710" s="50" t="s">
        <v>88</v>
      </c>
      <c r="C710" s="50"/>
      <c r="D710" s="50"/>
      <c r="E710" s="43"/>
      <c r="F710" s="42"/>
      <c r="G710" s="43"/>
      <c r="H710" s="42"/>
      <c r="I710" s="43"/>
      <c r="J710" s="42"/>
      <c r="K710" s="43"/>
      <c r="L710" s="42"/>
      <c r="M710" s="43"/>
      <c r="N710" s="42"/>
      <c r="O710" s="43"/>
      <c r="P710" s="42"/>
      <c r="Q710" s="43"/>
      <c r="R710" s="42"/>
      <c r="S710" s="43"/>
      <c r="T710" s="42"/>
      <c r="U710" s="43"/>
      <c r="V710" s="42"/>
      <c r="W710" s="43"/>
      <c r="X710" s="42"/>
      <c r="Y710" s="43"/>
      <c r="Z710" s="42"/>
      <c r="AA710" s="43"/>
      <c r="AB710" s="42"/>
      <c r="AC710" s="43"/>
      <c r="AD710" s="42"/>
      <c r="AE710" s="43"/>
      <c r="AF710" s="42"/>
      <c r="AG710" s="43"/>
      <c r="AH710" s="42"/>
      <c r="AI710" s="44"/>
      <c r="AJ710" s="58">
        <f t="shared" ref="AJ710" si="68">SUM(E710:AI710)</f>
        <v>0</v>
      </c>
      <c r="AK710" s="58"/>
      <c r="AL710" s="58"/>
    </row>
    <row r="711" spans="2:38" x14ac:dyDescent="0.3">
      <c r="B711" s="50" t="s">
        <v>104</v>
      </c>
      <c r="C711" s="50"/>
      <c r="D711" s="50"/>
      <c r="E711" s="43"/>
      <c r="F711" s="42"/>
      <c r="G711" s="43"/>
      <c r="H711" s="42"/>
      <c r="I711" s="43"/>
      <c r="J711" s="42"/>
      <c r="K711" s="43"/>
      <c r="L711" s="42"/>
      <c r="M711" s="43"/>
      <c r="N711" s="42"/>
      <c r="O711" s="43"/>
      <c r="P711" s="42"/>
      <c r="Q711" s="43"/>
      <c r="R711" s="42"/>
      <c r="S711" s="43"/>
      <c r="T711" s="42"/>
      <c r="U711" s="43"/>
      <c r="V711" s="42"/>
      <c r="W711" s="43"/>
      <c r="X711" s="42"/>
      <c r="Y711" s="43"/>
      <c r="Z711" s="42"/>
      <c r="AA711" s="43"/>
      <c r="AB711" s="42"/>
      <c r="AC711" s="43"/>
      <c r="AD711" s="42"/>
      <c r="AE711" s="43"/>
      <c r="AF711" s="42"/>
      <c r="AG711" s="43"/>
      <c r="AH711" s="42"/>
      <c r="AI711" s="44"/>
      <c r="AJ711" s="58">
        <f>SUM(E711:AI711)</f>
        <v>0</v>
      </c>
      <c r="AK711" s="58"/>
      <c r="AL711" s="58"/>
    </row>
    <row r="712" spans="2:38" x14ac:dyDescent="0.3">
      <c r="B712" s="50" t="s">
        <v>101</v>
      </c>
      <c r="C712" s="50"/>
      <c r="D712" s="50"/>
      <c r="E712" s="43"/>
      <c r="F712" s="42"/>
      <c r="G712" s="43"/>
      <c r="H712" s="42"/>
      <c r="I712" s="43"/>
      <c r="J712" s="42"/>
      <c r="K712" s="43"/>
      <c r="L712" s="42"/>
      <c r="M712" s="43"/>
      <c r="N712" s="42"/>
      <c r="O712" s="43"/>
      <c r="P712" s="42"/>
      <c r="Q712" s="43"/>
      <c r="R712" s="42"/>
      <c r="S712" s="43"/>
      <c r="T712" s="42"/>
      <c r="U712" s="43"/>
      <c r="V712" s="42"/>
      <c r="W712" s="43"/>
      <c r="X712" s="42"/>
      <c r="Y712" s="43"/>
      <c r="Z712" s="42"/>
      <c r="AA712" s="43"/>
      <c r="AB712" s="42"/>
      <c r="AC712" s="43"/>
      <c r="AD712" s="42"/>
      <c r="AE712" s="43"/>
      <c r="AF712" s="42"/>
      <c r="AG712" s="43"/>
      <c r="AH712" s="42"/>
      <c r="AI712" s="44"/>
      <c r="AJ712" s="58">
        <f>SUM(E712:AI712)</f>
        <v>0</v>
      </c>
      <c r="AK712" s="58"/>
      <c r="AL712" s="58"/>
    </row>
    <row r="713" spans="2:38" x14ac:dyDescent="0.3">
      <c r="B713" s="50" t="s">
        <v>102</v>
      </c>
      <c r="C713" s="50"/>
      <c r="D713" s="50"/>
      <c r="E713" s="43"/>
      <c r="F713" s="42"/>
      <c r="G713" s="43"/>
      <c r="H713" s="42"/>
      <c r="I713" s="43"/>
      <c r="J713" s="42"/>
      <c r="K713" s="43"/>
      <c r="L713" s="42"/>
      <c r="M713" s="43"/>
      <c r="N713" s="42"/>
      <c r="O713" s="43"/>
      <c r="P713" s="42"/>
      <c r="Q713" s="43"/>
      <c r="R713" s="42"/>
      <c r="S713" s="43"/>
      <c r="T713" s="42"/>
      <c r="U713" s="43"/>
      <c r="V713" s="42"/>
      <c r="W713" s="43"/>
      <c r="X713" s="42"/>
      <c r="Y713" s="43"/>
      <c r="Z713" s="42"/>
      <c r="AA713" s="43"/>
      <c r="AB713" s="42"/>
      <c r="AC713" s="43"/>
      <c r="AD713" s="42"/>
      <c r="AE713" s="43"/>
      <c r="AF713" s="42"/>
      <c r="AG713" s="43"/>
      <c r="AH713" s="42"/>
      <c r="AI713" s="44"/>
      <c r="AJ713" s="58">
        <f t="shared" ref="AJ713:AJ721" si="69">SUM(E713:AI713)</f>
        <v>0</v>
      </c>
      <c r="AK713" s="58"/>
      <c r="AL713" s="58"/>
    </row>
    <row r="714" spans="2:38" x14ac:dyDescent="0.3">
      <c r="B714" s="50" t="s">
        <v>103</v>
      </c>
      <c r="C714" s="50"/>
      <c r="D714" s="50"/>
      <c r="E714" s="43"/>
      <c r="F714" s="42"/>
      <c r="G714" s="43"/>
      <c r="H714" s="42"/>
      <c r="I714" s="43"/>
      <c r="J714" s="42"/>
      <c r="K714" s="43"/>
      <c r="L714" s="42"/>
      <c r="M714" s="43"/>
      <c r="N714" s="42"/>
      <c r="O714" s="43"/>
      <c r="P714" s="42"/>
      <c r="Q714" s="43"/>
      <c r="R714" s="42"/>
      <c r="S714" s="43"/>
      <c r="T714" s="42"/>
      <c r="U714" s="43"/>
      <c r="V714" s="42"/>
      <c r="W714" s="43"/>
      <c r="X714" s="42"/>
      <c r="Y714" s="43"/>
      <c r="Z714" s="42"/>
      <c r="AA714" s="43"/>
      <c r="AB714" s="42"/>
      <c r="AC714" s="43"/>
      <c r="AD714" s="42"/>
      <c r="AE714" s="43"/>
      <c r="AF714" s="42"/>
      <c r="AG714" s="43"/>
      <c r="AH714" s="42"/>
      <c r="AI714" s="44"/>
      <c r="AJ714" s="58">
        <f t="shared" si="69"/>
        <v>0</v>
      </c>
      <c r="AK714" s="58"/>
      <c r="AL714" s="58"/>
    </row>
    <row r="715" spans="2:38" x14ac:dyDescent="0.3">
      <c r="B715" s="50" t="s">
        <v>116</v>
      </c>
      <c r="C715" s="50"/>
      <c r="D715" s="50"/>
      <c r="E715" s="43"/>
      <c r="F715" s="42"/>
      <c r="G715" s="43"/>
      <c r="H715" s="42"/>
      <c r="I715" s="43"/>
      <c r="J715" s="42"/>
      <c r="K715" s="43"/>
      <c r="L715" s="42"/>
      <c r="M715" s="43"/>
      <c r="N715" s="42"/>
      <c r="O715" s="43"/>
      <c r="P715" s="42"/>
      <c r="Q715" s="43"/>
      <c r="R715" s="42"/>
      <c r="S715" s="43"/>
      <c r="T715" s="42"/>
      <c r="U715" s="43"/>
      <c r="V715" s="42"/>
      <c r="W715" s="43"/>
      <c r="X715" s="42"/>
      <c r="Y715" s="43"/>
      <c r="Z715" s="42"/>
      <c r="AA715" s="43"/>
      <c r="AB715" s="42"/>
      <c r="AC715" s="43"/>
      <c r="AD715" s="42"/>
      <c r="AE715" s="43"/>
      <c r="AF715" s="42"/>
      <c r="AG715" s="43"/>
      <c r="AH715" s="42"/>
      <c r="AI715" s="44"/>
      <c r="AJ715" s="58">
        <f t="shared" si="69"/>
        <v>0</v>
      </c>
      <c r="AK715" s="58"/>
      <c r="AL715" s="58"/>
    </row>
    <row r="716" spans="2:38" x14ac:dyDescent="0.3">
      <c r="B716" s="50" t="s">
        <v>117</v>
      </c>
      <c r="C716" s="50"/>
      <c r="D716" s="50"/>
      <c r="E716" s="43"/>
      <c r="F716" s="42"/>
      <c r="G716" s="43"/>
      <c r="H716" s="42"/>
      <c r="I716" s="43"/>
      <c r="J716" s="42"/>
      <c r="K716" s="43"/>
      <c r="L716" s="42"/>
      <c r="M716" s="43"/>
      <c r="N716" s="42"/>
      <c r="O716" s="43"/>
      <c r="P716" s="42"/>
      <c r="Q716" s="43"/>
      <c r="R716" s="42"/>
      <c r="S716" s="43"/>
      <c r="T716" s="42"/>
      <c r="U716" s="43"/>
      <c r="V716" s="42"/>
      <c r="W716" s="43"/>
      <c r="X716" s="42"/>
      <c r="Y716" s="43"/>
      <c r="Z716" s="42"/>
      <c r="AA716" s="43"/>
      <c r="AB716" s="42"/>
      <c r="AC716" s="43"/>
      <c r="AD716" s="42"/>
      <c r="AE716" s="43"/>
      <c r="AF716" s="42"/>
      <c r="AG716" s="43"/>
      <c r="AH716" s="42"/>
      <c r="AI716" s="44"/>
      <c r="AJ716" s="58">
        <f t="shared" si="69"/>
        <v>0</v>
      </c>
      <c r="AK716" s="58"/>
      <c r="AL716" s="58"/>
    </row>
    <row r="717" spans="2:38" x14ac:dyDescent="0.3">
      <c r="B717" s="50" t="s">
        <v>118</v>
      </c>
      <c r="C717" s="50"/>
      <c r="D717" s="50"/>
      <c r="E717" s="43"/>
      <c r="F717" s="42"/>
      <c r="G717" s="43"/>
      <c r="H717" s="42"/>
      <c r="I717" s="43"/>
      <c r="J717" s="42"/>
      <c r="K717" s="43"/>
      <c r="L717" s="42"/>
      <c r="M717" s="43"/>
      <c r="N717" s="42"/>
      <c r="O717" s="43"/>
      <c r="P717" s="42"/>
      <c r="Q717" s="43"/>
      <c r="R717" s="42"/>
      <c r="S717" s="43"/>
      <c r="T717" s="42"/>
      <c r="U717" s="43"/>
      <c r="V717" s="42"/>
      <c r="W717" s="43"/>
      <c r="X717" s="42"/>
      <c r="Y717" s="43"/>
      <c r="Z717" s="42"/>
      <c r="AA717" s="43"/>
      <c r="AB717" s="42"/>
      <c r="AC717" s="43"/>
      <c r="AD717" s="42"/>
      <c r="AE717" s="43"/>
      <c r="AF717" s="42"/>
      <c r="AG717" s="43"/>
      <c r="AH717" s="42"/>
      <c r="AI717" s="44"/>
      <c r="AJ717" s="58">
        <f t="shared" si="69"/>
        <v>0</v>
      </c>
      <c r="AK717" s="58"/>
      <c r="AL717" s="58"/>
    </row>
    <row r="718" spans="2:38" x14ac:dyDescent="0.3">
      <c r="B718" s="4" t="s">
        <v>127</v>
      </c>
      <c r="E718" s="43"/>
      <c r="F718" s="42"/>
      <c r="G718" s="43"/>
      <c r="H718" s="42"/>
      <c r="I718" s="43"/>
      <c r="J718" s="42"/>
      <c r="K718" s="43"/>
      <c r="L718" s="42"/>
      <c r="M718" s="43"/>
      <c r="N718" s="42"/>
      <c r="O718" s="43"/>
      <c r="P718" s="42"/>
      <c r="Q718" s="43"/>
      <c r="R718" s="42"/>
      <c r="S718" s="43"/>
      <c r="T718" s="42"/>
      <c r="U718" s="43"/>
      <c r="V718" s="42"/>
      <c r="W718" s="43"/>
      <c r="X718" s="42"/>
      <c r="Y718" s="43"/>
      <c r="Z718" s="42"/>
      <c r="AA718" s="43"/>
      <c r="AB718" s="42"/>
      <c r="AC718" s="43"/>
      <c r="AD718" s="42"/>
      <c r="AE718" s="43"/>
      <c r="AF718" s="42"/>
      <c r="AG718" s="43"/>
      <c r="AH718" s="42"/>
      <c r="AI718" s="44"/>
      <c r="AJ718" s="58">
        <f t="shared" si="69"/>
        <v>0</v>
      </c>
      <c r="AK718" s="58"/>
      <c r="AL718" s="58"/>
    </row>
    <row r="719" spans="2:38" x14ac:dyDescent="0.3">
      <c r="B719" s="4" t="s">
        <v>129</v>
      </c>
      <c r="C719" s="50"/>
      <c r="D719" s="50"/>
      <c r="E719" s="43"/>
      <c r="F719" s="42"/>
      <c r="G719" s="43"/>
      <c r="H719" s="42"/>
      <c r="I719" s="43"/>
      <c r="J719" s="42"/>
      <c r="K719" s="43"/>
      <c r="L719" s="42"/>
      <c r="M719" s="43"/>
      <c r="N719" s="42"/>
      <c r="O719" s="43"/>
      <c r="P719" s="42"/>
      <c r="Q719" s="43"/>
      <c r="R719" s="42"/>
      <c r="S719" s="43"/>
      <c r="T719" s="42"/>
      <c r="U719" s="43"/>
      <c r="V719" s="42"/>
      <c r="W719" s="43"/>
      <c r="X719" s="42"/>
      <c r="Y719" s="43"/>
      <c r="Z719" s="42"/>
      <c r="AA719" s="43"/>
      <c r="AB719" s="42"/>
      <c r="AC719" s="43"/>
      <c r="AD719" s="42"/>
      <c r="AE719" s="43"/>
      <c r="AF719" s="42"/>
      <c r="AG719" s="43"/>
      <c r="AH719" s="42"/>
      <c r="AI719" s="44"/>
      <c r="AJ719" s="58">
        <f t="shared" si="69"/>
        <v>0</v>
      </c>
      <c r="AK719" s="58"/>
      <c r="AL719" s="58"/>
    </row>
    <row r="720" spans="2:38" x14ac:dyDescent="0.3">
      <c r="B720" s="4" t="s">
        <v>130</v>
      </c>
      <c r="C720" s="50"/>
      <c r="D720" s="50"/>
      <c r="E720" s="43"/>
      <c r="F720" s="42"/>
      <c r="G720" s="43"/>
      <c r="H720" s="42"/>
      <c r="I720" s="43"/>
      <c r="J720" s="42"/>
      <c r="K720" s="43"/>
      <c r="L720" s="42"/>
      <c r="M720" s="43"/>
      <c r="N720" s="42"/>
      <c r="O720" s="43"/>
      <c r="P720" s="42"/>
      <c r="Q720" s="43"/>
      <c r="R720" s="42"/>
      <c r="S720" s="43"/>
      <c r="T720" s="42"/>
      <c r="U720" s="43"/>
      <c r="V720" s="42"/>
      <c r="W720" s="43"/>
      <c r="X720" s="42"/>
      <c r="Y720" s="43"/>
      <c r="Z720" s="42"/>
      <c r="AA720" s="43"/>
      <c r="AB720" s="42"/>
      <c r="AC720" s="43"/>
      <c r="AD720" s="42"/>
      <c r="AE720" s="43"/>
      <c r="AF720" s="42"/>
      <c r="AG720" s="43"/>
      <c r="AH720" s="42"/>
      <c r="AI720" s="44"/>
      <c r="AJ720" s="58">
        <f t="shared" si="69"/>
        <v>0</v>
      </c>
      <c r="AK720" s="58"/>
      <c r="AL720" s="58"/>
    </row>
    <row r="721" spans="2:39" x14ac:dyDescent="0.3">
      <c r="B721" s="4" t="s">
        <v>131</v>
      </c>
      <c r="C721" s="50"/>
      <c r="D721" s="50"/>
      <c r="E721" s="43"/>
      <c r="F721" s="42"/>
      <c r="G721" s="43"/>
      <c r="H721" s="42"/>
      <c r="I721" s="43"/>
      <c r="J721" s="42"/>
      <c r="K721" s="43"/>
      <c r="L721" s="42"/>
      <c r="M721" s="43"/>
      <c r="N721" s="42"/>
      <c r="O721" s="43"/>
      <c r="P721" s="42"/>
      <c r="Q721" s="43"/>
      <c r="R721" s="42"/>
      <c r="S721" s="43"/>
      <c r="T721" s="42"/>
      <c r="U721" s="43"/>
      <c r="V721" s="42"/>
      <c r="W721" s="43"/>
      <c r="X721" s="42"/>
      <c r="Y721" s="43"/>
      <c r="Z721" s="42"/>
      <c r="AA721" s="43"/>
      <c r="AB721" s="42"/>
      <c r="AC721" s="43"/>
      <c r="AD721" s="42"/>
      <c r="AE721" s="43"/>
      <c r="AF721" s="42"/>
      <c r="AG721" s="43"/>
      <c r="AH721" s="42"/>
      <c r="AI721" s="44"/>
      <c r="AJ721" s="58">
        <f t="shared" si="69"/>
        <v>0</v>
      </c>
      <c r="AK721" s="58"/>
      <c r="AL721" s="58"/>
    </row>
    <row r="722" spans="2:39" ht="19.5" thickBot="1" x14ac:dyDescent="0.35">
      <c r="B722" s="55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4"/>
      <c r="AI722" s="54"/>
      <c r="AJ722" s="54"/>
      <c r="AK722" s="54"/>
      <c r="AL722" s="53"/>
      <c r="AM722" s="53"/>
    </row>
    <row r="723" spans="2:39" x14ac:dyDescent="0.3">
      <c r="B723" s="41">
        <v>45627</v>
      </c>
    </row>
    <row r="725" spans="2:39" x14ac:dyDescent="0.3">
      <c r="B725" s="34" t="s">
        <v>3</v>
      </c>
      <c r="C725" s="4"/>
      <c r="D725" s="4"/>
      <c r="E725" s="35">
        <f>+B723</f>
        <v>45627</v>
      </c>
      <c r="F725" s="35">
        <f>+E725+1</f>
        <v>45628</v>
      </c>
      <c r="G725" s="35">
        <f t="shared" ref="G725" si="70">+F725+1</f>
        <v>45629</v>
      </c>
      <c r="H725" s="35">
        <f t="shared" ref="H725" si="71">+G725+1</f>
        <v>45630</v>
      </c>
      <c r="I725" s="35">
        <f t="shared" ref="I725" si="72">+H725+1</f>
        <v>45631</v>
      </c>
      <c r="J725" s="35">
        <f t="shared" ref="J725" si="73">+I725+1</f>
        <v>45632</v>
      </c>
      <c r="K725" s="35">
        <f t="shared" ref="K725" si="74">+J725+1</f>
        <v>45633</v>
      </c>
      <c r="L725" s="35">
        <f t="shared" ref="L725" si="75">+K725+1</f>
        <v>45634</v>
      </c>
      <c r="M725" s="35">
        <f t="shared" ref="M725" si="76">+L725+1</f>
        <v>45635</v>
      </c>
      <c r="N725" s="35">
        <f t="shared" ref="N725" si="77">+M725+1</f>
        <v>45636</v>
      </c>
      <c r="O725" s="35">
        <f t="shared" ref="O725" si="78">+N725+1</f>
        <v>45637</v>
      </c>
      <c r="P725" s="35">
        <f t="shared" ref="P725" si="79">+O725+1</f>
        <v>45638</v>
      </c>
      <c r="Q725" s="35">
        <f t="shared" ref="Q725" si="80">+P725+1</f>
        <v>45639</v>
      </c>
      <c r="R725" s="35">
        <f t="shared" ref="R725" si="81">+Q725+1</f>
        <v>45640</v>
      </c>
      <c r="S725" s="35">
        <f t="shared" ref="S725" si="82">+R725+1</f>
        <v>45641</v>
      </c>
      <c r="T725" s="35">
        <f t="shared" ref="T725" si="83">+S725+1</f>
        <v>45642</v>
      </c>
      <c r="U725" s="35">
        <f t="shared" ref="U725" si="84">+T725+1</f>
        <v>45643</v>
      </c>
      <c r="V725" s="35">
        <f t="shared" ref="V725" si="85">+U725+1</f>
        <v>45644</v>
      </c>
      <c r="W725" s="35">
        <f t="shared" ref="W725" si="86">+V725+1</f>
        <v>45645</v>
      </c>
      <c r="X725" s="35">
        <f t="shared" ref="X725" si="87">+W725+1</f>
        <v>45646</v>
      </c>
      <c r="Y725" s="35">
        <f t="shared" ref="Y725" si="88">+X725+1</f>
        <v>45647</v>
      </c>
      <c r="Z725" s="35">
        <f t="shared" ref="Z725" si="89">+Y725+1</f>
        <v>45648</v>
      </c>
      <c r="AA725" s="35">
        <f t="shared" ref="AA725" si="90">+Z725+1</f>
        <v>45649</v>
      </c>
      <c r="AB725" s="35">
        <f t="shared" ref="AB725" si="91">+AA725+1</f>
        <v>45650</v>
      </c>
      <c r="AC725" s="35">
        <f t="shared" ref="AC725" si="92">+AB725+1</f>
        <v>45651</v>
      </c>
      <c r="AD725" s="35">
        <f t="shared" ref="AD725" si="93">+AC725+1</f>
        <v>45652</v>
      </c>
      <c r="AE725" s="35">
        <f t="shared" ref="AE725" si="94">+AD725+1</f>
        <v>45653</v>
      </c>
      <c r="AF725" s="35">
        <f t="shared" ref="AF725" si="95">+AE725+1</f>
        <v>45654</v>
      </c>
      <c r="AG725" s="35">
        <f t="shared" ref="AG725" si="96">+AF725+1</f>
        <v>45655</v>
      </c>
      <c r="AH725" s="35">
        <f t="shared" ref="AH725:AI725" si="97">+AG725+1</f>
        <v>45656</v>
      </c>
      <c r="AI725" s="35">
        <f t="shared" si="97"/>
        <v>45657</v>
      </c>
      <c r="AJ725" s="67" t="s">
        <v>2</v>
      </c>
      <c r="AK725" s="68"/>
      <c r="AL725" s="68"/>
    </row>
    <row r="726" spans="2:39" x14ac:dyDescent="0.3">
      <c r="B726" s="66" t="s">
        <v>2</v>
      </c>
      <c r="C726" s="66"/>
      <c r="D726" s="66"/>
      <c r="E726" s="57">
        <f>SUM(E727:E783)</f>
        <v>0</v>
      </c>
      <c r="F726" s="57">
        <f t="shared" ref="F726:AI726" si="98">SUM(F727:F783)</f>
        <v>0</v>
      </c>
      <c r="G726" s="57">
        <f t="shared" si="98"/>
        <v>0</v>
      </c>
      <c r="H726" s="57">
        <f t="shared" si="98"/>
        <v>0</v>
      </c>
      <c r="I726" s="57">
        <f t="shared" si="98"/>
        <v>0</v>
      </c>
      <c r="J726" s="57">
        <f t="shared" si="98"/>
        <v>0</v>
      </c>
      <c r="K726" s="57">
        <f t="shared" si="98"/>
        <v>0</v>
      </c>
      <c r="L726" s="57">
        <f t="shared" si="98"/>
        <v>0</v>
      </c>
      <c r="M726" s="57">
        <f t="shared" si="98"/>
        <v>0</v>
      </c>
      <c r="N726" s="57">
        <f t="shared" si="98"/>
        <v>0</v>
      </c>
      <c r="O726" s="57">
        <f t="shared" si="98"/>
        <v>0</v>
      </c>
      <c r="P726" s="57">
        <f t="shared" si="98"/>
        <v>0</v>
      </c>
      <c r="Q726" s="57">
        <f t="shared" si="98"/>
        <v>0</v>
      </c>
      <c r="R726" s="57">
        <f t="shared" si="98"/>
        <v>0</v>
      </c>
      <c r="S726" s="57">
        <f t="shared" si="98"/>
        <v>0</v>
      </c>
      <c r="T726" s="57">
        <f t="shared" si="98"/>
        <v>0</v>
      </c>
      <c r="U726" s="57">
        <f t="shared" si="98"/>
        <v>0</v>
      </c>
      <c r="V726" s="57">
        <f t="shared" si="98"/>
        <v>0</v>
      </c>
      <c r="W726" s="57">
        <f t="shared" si="98"/>
        <v>0</v>
      </c>
      <c r="X726" s="57">
        <f t="shared" si="98"/>
        <v>0</v>
      </c>
      <c r="Y726" s="57">
        <f t="shared" si="98"/>
        <v>0</v>
      </c>
      <c r="Z726" s="57">
        <f t="shared" si="98"/>
        <v>0</v>
      </c>
      <c r="AA726" s="57">
        <f t="shared" si="98"/>
        <v>0</v>
      </c>
      <c r="AB726" s="57">
        <f t="shared" si="98"/>
        <v>0</v>
      </c>
      <c r="AC726" s="57">
        <f t="shared" si="98"/>
        <v>0</v>
      </c>
      <c r="AD726" s="57">
        <f t="shared" si="98"/>
        <v>0</v>
      </c>
      <c r="AE726" s="57">
        <f t="shared" si="98"/>
        <v>0</v>
      </c>
      <c r="AF726" s="57">
        <f t="shared" si="98"/>
        <v>0</v>
      </c>
      <c r="AG726" s="57">
        <f t="shared" si="98"/>
        <v>0</v>
      </c>
      <c r="AH726" s="57">
        <f t="shared" si="98"/>
        <v>0</v>
      </c>
      <c r="AI726" s="57">
        <f t="shared" si="98"/>
        <v>0</v>
      </c>
      <c r="AJ726" s="69">
        <f>SUM(AJ727:AK783)</f>
        <v>0</v>
      </c>
      <c r="AK726" s="70"/>
      <c r="AL726" s="70"/>
    </row>
    <row r="727" spans="2:39" x14ac:dyDescent="0.3">
      <c r="B727" s="50" t="s">
        <v>37</v>
      </c>
      <c r="C727" s="50"/>
      <c r="D727" s="50"/>
      <c r="E727" s="43"/>
      <c r="F727" s="42"/>
      <c r="G727" s="43"/>
      <c r="H727" s="42"/>
      <c r="I727" s="43"/>
      <c r="J727" s="42"/>
      <c r="K727" s="43"/>
      <c r="L727" s="42"/>
      <c r="M727" s="43"/>
      <c r="N727" s="42"/>
      <c r="O727" s="43"/>
      <c r="P727" s="42"/>
      <c r="Q727" s="43"/>
      <c r="R727" s="42"/>
      <c r="S727" s="43"/>
      <c r="T727" s="42"/>
      <c r="U727" s="43"/>
      <c r="V727" s="42"/>
      <c r="W727" s="43"/>
      <c r="X727" s="42"/>
      <c r="Y727" s="43"/>
      <c r="Z727" s="42"/>
      <c r="AA727" s="43"/>
      <c r="AB727" s="42"/>
      <c r="AC727" s="43"/>
      <c r="AD727" s="42"/>
      <c r="AE727" s="43"/>
      <c r="AF727" s="42"/>
      <c r="AG727" s="43"/>
      <c r="AH727" s="42"/>
      <c r="AI727" s="44"/>
      <c r="AJ727" s="58">
        <f>SUM(E727:AI727)</f>
        <v>0</v>
      </c>
      <c r="AK727" s="58"/>
      <c r="AL727" s="58"/>
    </row>
    <row r="728" spans="2:39" x14ac:dyDescent="0.3">
      <c r="B728" s="50" t="s">
        <v>38</v>
      </c>
      <c r="C728" s="50"/>
      <c r="D728" s="50"/>
      <c r="E728" s="43"/>
      <c r="F728" s="42"/>
      <c r="G728" s="43"/>
      <c r="H728" s="42"/>
      <c r="I728" s="43"/>
      <c r="J728" s="42"/>
      <c r="K728" s="43"/>
      <c r="L728" s="42"/>
      <c r="M728" s="43"/>
      <c r="N728" s="42"/>
      <c r="O728" s="43"/>
      <c r="P728" s="42"/>
      <c r="Q728" s="43"/>
      <c r="R728" s="42"/>
      <c r="S728" s="43"/>
      <c r="T728" s="42"/>
      <c r="U728" s="43"/>
      <c r="V728" s="42"/>
      <c r="W728" s="43"/>
      <c r="X728" s="42"/>
      <c r="Y728" s="43"/>
      <c r="Z728" s="42"/>
      <c r="AA728" s="43"/>
      <c r="AB728" s="42"/>
      <c r="AC728" s="43"/>
      <c r="AD728" s="42"/>
      <c r="AE728" s="43"/>
      <c r="AF728" s="42"/>
      <c r="AG728" s="43"/>
      <c r="AH728" s="42"/>
      <c r="AI728" s="44"/>
      <c r="AJ728" s="58">
        <f>SUM(E728:AI728)</f>
        <v>0</v>
      </c>
      <c r="AK728" s="58"/>
      <c r="AL728" s="58"/>
    </row>
    <row r="729" spans="2:39" x14ac:dyDescent="0.3">
      <c r="B729" s="50" t="s">
        <v>39</v>
      </c>
      <c r="C729" s="50"/>
      <c r="D729" s="50"/>
      <c r="E729" s="43"/>
      <c r="F729" s="42"/>
      <c r="G729" s="43"/>
      <c r="H729" s="42"/>
      <c r="I729" s="43"/>
      <c r="J729" s="42"/>
      <c r="K729" s="43"/>
      <c r="L729" s="42"/>
      <c r="M729" s="43"/>
      <c r="N729" s="42"/>
      <c r="O729" s="43"/>
      <c r="P729" s="42"/>
      <c r="Q729" s="43"/>
      <c r="R729" s="42"/>
      <c r="S729" s="43"/>
      <c r="T729" s="42"/>
      <c r="U729" s="43"/>
      <c r="V729" s="42"/>
      <c r="W729" s="43"/>
      <c r="X729" s="42"/>
      <c r="Y729" s="43"/>
      <c r="Z729" s="42"/>
      <c r="AA729" s="43"/>
      <c r="AB729" s="42"/>
      <c r="AC729" s="43"/>
      <c r="AD729" s="42"/>
      <c r="AE729" s="43"/>
      <c r="AF729" s="42"/>
      <c r="AG729" s="43"/>
      <c r="AH729" s="42"/>
      <c r="AI729" s="44"/>
      <c r="AJ729" s="58">
        <f t="shared" ref="AJ729:AJ740" si="99">SUM(E729:AI729)</f>
        <v>0</v>
      </c>
      <c r="AK729" s="58"/>
      <c r="AL729" s="58"/>
    </row>
    <row r="730" spans="2:39" x14ac:dyDescent="0.3">
      <c r="B730" s="50" t="s">
        <v>40</v>
      </c>
      <c r="C730" s="50"/>
      <c r="D730" s="50"/>
      <c r="E730" s="43"/>
      <c r="F730" s="42"/>
      <c r="G730" s="43"/>
      <c r="H730" s="42"/>
      <c r="I730" s="43"/>
      <c r="J730" s="42"/>
      <c r="K730" s="43"/>
      <c r="L730" s="42"/>
      <c r="M730" s="43"/>
      <c r="N730" s="42"/>
      <c r="O730" s="43"/>
      <c r="P730" s="42"/>
      <c r="Q730" s="43"/>
      <c r="R730" s="42"/>
      <c r="S730" s="43"/>
      <c r="T730" s="42"/>
      <c r="U730" s="43"/>
      <c r="V730" s="42"/>
      <c r="W730" s="43"/>
      <c r="X730" s="42"/>
      <c r="Y730" s="43"/>
      <c r="Z730" s="42"/>
      <c r="AA730" s="43"/>
      <c r="AB730" s="42"/>
      <c r="AC730" s="43"/>
      <c r="AD730" s="42"/>
      <c r="AE730" s="43"/>
      <c r="AF730" s="42"/>
      <c r="AG730" s="43"/>
      <c r="AH730" s="42"/>
      <c r="AI730" s="44"/>
      <c r="AJ730" s="58">
        <f t="shared" si="99"/>
        <v>0</v>
      </c>
      <c r="AK730" s="58"/>
      <c r="AL730" s="58"/>
    </row>
    <row r="731" spans="2:39" x14ac:dyDescent="0.3">
      <c r="B731" s="50" t="s">
        <v>41</v>
      </c>
      <c r="C731" s="50"/>
      <c r="D731" s="50"/>
      <c r="E731" s="43"/>
      <c r="F731" s="42"/>
      <c r="G731" s="43"/>
      <c r="H731" s="42"/>
      <c r="I731" s="43"/>
      <c r="J731" s="42"/>
      <c r="K731" s="43"/>
      <c r="L731" s="42"/>
      <c r="M731" s="43"/>
      <c r="N731" s="42"/>
      <c r="O731" s="43"/>
      <c r="P731" s="42"/>
      <c r="Q731" s="43"/>
      <c r="R731" s="42"/>
      <c r="S731" s="43"/>
      <c r="T731" s="42"/>
      <c r="U731" s="43"/>
      <c r="V731" s="42"/>
      <c r="W731" s="43"/>
      <c r="X731" s="42"/>
      <c r="Y731" s="43"/>
      <c r="Z731" s="42"/>
      <c r="AA731" s="43"/>
      <c r="AB731" s="42"/>
      <c r="AC731" s="43"/>
      <c r="AD731" s="42"/>
      <c r="AE731" s="43"/>
      <c r="AF731" s="42"/>
      <c r="AG731" s="43"/>
      <c r="AH731" s="42"/>
      <c r="AI731" s="44"/>
      <c r="AJ731" s="58">
        <f t="shared" si="99"/>
        <v>0</v>
      </c>
      <c r="AK731" s="58"/>
      <c r="AL731" s="58"/>
    </row>
    <row r="732" spans="2:39" x14ac:dyDescent="0.3">
      <c r="B732" s="50" t="s">
        <v>42</v>
      </c>
      <c r="C732" s="50"/>
      <c r="D732" s="50"/>
      <c r="E732" s="43"/>
      <c r="F732" s="42"/>
      <c r="G732" s="43"/>
      <c r="H732" s="42"/>
      <c r="I732" s="43"/>
      <c r="J732" s="42"/>
      <c r="K732" s="43"/>
      <c r="L732" s="42"/>
      <c r="M732" s="43"/>
      <c r="N732" s="42"/>
      <c r="O732" s="43"/>
      <c r="P732" s="42"/>
      <c r="Q732" s="43"/>
      <c r="R732" s="42"/>
      <c r="S732" s="43"/>
      <c r="T732" s="42"/>
      <c r="U732" s="43"/>
      <c r="V732" s="42"/>
      <c r="W732" s="43"/>
      <c r="X732" s="42"/>
      <c r="Y732" s="43"/>
      <c r="Z732" s="42"/>
      <c r="AA732" s="43"/>
      <c r="AB732" s="42"/>
      <c r="AC732" s="43"/>
      <c r="AD732" s="42"/>
      <c r="AE732" s="43"/>
      <c r="AF732" s="42"/>
      <c r="AG732" s="43"/>
      <c r="AH732" s="42"/>
      <c r="AI732" s="44"/>
      <c r="AJ732" s="58">
        <f t="shared" si="99"/>
        <v>0</v>
      </c>
      <c r="AK732" s="58"/>
      <c r="AL732" s="58"/>
    </row>
    <row r="733" spans="2:39" x14ac:dyDescent="0.3">
      <c r="B733" s="50" t="s">
        <v>43</v>
      </c>
      <c r="C733" s="50"/>
      <c r="D733" s="50"/>
      <c r="E733" s="43"/>
      <c r="F733" s="42"/>
      <c r="G733" s="43"/>
      <c r="H733" s="42"/>
      <c r="I733" s="43"/>
      <c r="J733" s="42"/>
      <c r="K733" s="43"/>
      <c r="L733" s="42"/>
      <c r="M733" s="43"/>
      <c r="N733" s="42"/>
      <c r="O733" s="43"/>
      <c r="P733" s="42"/>
      <c r="Q733" s="43"/>
      <c r="R733" s="42"/>
      <c r="S733" s="43"/>
      <c r="T733" s="42"/>
      <c r="U733" s="43"/>
      <c r="V733" s="42"/>
      <c r="W733" s="43"/>
      <c r="X733" s="42"/>
      <c r="Y733" s="43"/>
      <c r="Z733" s="42"/>
      <c r="AA733" s="43"/>
      <c r="AB733" s="42"/>
      <c r="AC733" s="43"/>
      <c r="AD733" s="42"/>
      <c r="AE733" s="43"/>
      <c r="AF733" s="42"/>
      <c r="AG733" s="43"/>
      <c r="AH733" s="42"/>
      <c r="AI733" s="44"/>
      <c r="AJ733" s="58">
        <f t="shared" si="99"/>
        <v>0</v>
      </c>
      <c r="AK733" s="58"/>
      <c r="AL733" s="58"/>
    </row>
    <row r="734" spans="2:39" x14ac:dyDescent="0.3">
      <c r="B734" s="50" t="s">
        <v>44</v>
      </c>
      <c r="C734" s="50"/>
      <c r="D734" s="50"/>
      <c r="E734" s="43"/>
      <c r="F734" s="42"/>
      <c r="G734" s="43"/>
      <c r="H734" s="42"/>
      <c r="I734" s="43"/>
      <c r="J734" s="42"/>
      <c r="K734" s="43"/>
      <c r="L734" s="42"/>
      <c r="M734" s="43"/>
      <c r="N734" s="42"/>
      <c r="O734" s="43"/>
      <c r="P734" s="42"/>
      <c r="Q734" s="43"/>
      <c r="R734" s="42"/>
      <c r="S734" s="43"/>
      <c r="T734" s="42"/>
      <c r="U734" s="43"/>
      <c r="V734" s="42"/>
      <c r="W734" s="43"/>
      <c r="X734" s="42"/>
      <c r="Y734" s="43"/>
      <c r="Z734" s="42"/>
      <c r="AA734" s="43"/>
      <c r="AB734" s="42"/>
      <c r="AC734" s="43"/>
      <c r="AD734" s="42"/>
      <c r="AE734" s="43"/>
      <c r="AF734" s="42"/>
      <c r="AG734" s="43"/>
      <c r="AH734" s="42"/>
      <c r="AI734" s="44"/>
      <c r="AJ734" s="58">
        <f t="shared" si="99"/>
        <v>0</v>
      </c>
      <c r="AK734" s="58"/>
      <c r="AL734" s="58"/>
    </row>
    <row r="735" spans="2:39" x14ac:dyDescent="0.3">
      <c r="B735" s="50" t="s">
        <v>45</v>
      </c>
      <c r="C735" s="50"/>
      <c r="D735" s="50"/>
      <c r="E735" s="43"/>
      <c r="F735" s="42"/>
      <c r="G735" s="43"/>
      <c r="H735" s="42"/>
      <c r="I735" s="43"/>
      <c r="J735" s="42"/>
      <c r="K735" s="43"/>
      <c r="L735" s="42"/>
      <c r="M735" s="43"/>
      <c r="N735" s="42"/>
      <c r="O735" s="43"/>
      <c r="P735" s="42"/>
      <c r="Q735" s="43"/>
      <c r="R735" s="42"/>
      <c r="S735" s="43"/>
      <c r="T735" s="42"/>
      <c r="U735" s="43"/>
      <c r="V735" s="42"/>
      <c r="W735" s="43"/>
      <c r="X735" s="42"/>
      <c r="Y735" s="43"/>
      <c r="Z735" s="42"/>
      <c r="AA735" s="43"/>
      <c r="AB735" s="42"/>
      <c r="AC735" s="43"/>
      <c r="AD735" s="42"/>
      <c r="AE735" s="43"/>
      <c r="AF735" s="42"/>
      <c r="AG735" s="43"/>
      <c r="AH735" s="42"/>
      <c r="AI735" s="44"/>
      <c r="AJ735" s="58">
        <f t="shared" si="99"/>
        <v>0</v>
      </c>
      <c r="AK735" s="58"/>
      <c r="AL735" s="58"/>
    </row>
    <row r="736" spans="2:39" x14ac:dyDescent="0.3">
      <c r="B736" s="50" t="s">
        <v>46</v>
      </c>
      <c r="C736" s="50"/>
      <c r="D736" s="50"/>
      <c r="E736" s="43"/>
      <c r="F736" s="42"/>
      <c r="G736" s="43"/>
      <c r="H736" s="42"/>
      <c r="I736" s="43"/>
      <c r="J736" s="42"/>
      <c r="K736" s="43"/>
      <c r="L736" s="42"/>
      <c r="M736" s="43"/>
      <c r="N736" s="42"/>
      <c r="O736" s="43"/>
      <c r="P736" s="42"/>
      <c r="Q736" s="43"/>
      <c r="R736" s="42"/>
      <c r="S736" s="43"/>
      <c r="T736" s="42"/>
      <c r="U736" s="43"/>
      <c r="V736" s="42"/>
      <c r="W736" s="43"/>
      <c r="X736" s="42"/>
      <c r="Y736" s="43"/>
      <c r="Z736" s="42"/>
      <c r="AA736" s="43"/>
      <c r="AB736" s="42"/>
      <c r="AC736" s="43"/>
      <c r="AD736" s="42"/>
      <c r="AE736" s="43"/>
      <c r="AF736" s="42"/>
      <c r="AG736" s="43"/>
      <c r="AH736" s="42"/>
      <c r="AI736" s="44"/>
      <c r="AJ736" s="58">
        <f t="shared" si="99"/>
        <v>0</v>
      </c>
      <c r="AK736" s="58"/>
      <c r="AL736" s="58"/>
    </row>
    <row r="737" spans="2:38" x14ac:dyDescent="0.3">
      <c r="B737" s="50" t="s">
        <v>47</v>
      </c>
      <c r="C737" s="50"/>
      <c r="D737" s="50"/>
      <c r="E737" s="43"/>
      <c r="F737" s="42"/>
      <c r="G737" s="43"/>
      <c r="H737" s="42"/>
      <c r="I737" s="43"/>
      <c r="J737" s="42"/>
      <c r="K737" s="43"/>
      <c r="L737" s="42"/>
      <c r="M737" s="43"/>
      <c r="N737" s="42"/>
      <c r="O737" s="43"/>
      <c r="P737" s="42"/>
      <c r="Q737" s="43"/>
      <c r="R737" s="42"/>
      <c r="S737" s="43"/>
      <c r="T737" s="42"/>
      <c r="U737" s="43"/>
      <c r="V737" s="42"/>
      <c r="W737" s="43"/>
      <c r="X737" s="42"/>
      <c r="Y737" s="43"/>
      <c r="Z737" s="42"/>
      <c r="AA737" s="43"/>
      <c r="AB737" s="42"/>
      <c r="AC737" s="43"/>
      <c r="AD737" s="42"/>
      <c r="AE737" s="43"/>
      <c r="AF737" s="42"/>
      <c r="AG737" s="43"/>
      <c r="AH737" s="42"/>
      <c r="AI737" s="44"/>
      <c r="AJ737" s="58">
        <f t="shared" si="99"/>
        <v>0</v>
      </c>
      <c r="AK737" s="58"/>
      <c r="AL737" s="58"/>
    </row>
    <row r="738" spans="2:38" x14ac:dyDescent="0.3">
      <c r="B738" s="50" t="s">
        <v>48</v>
      </c>
      <c r="C738" s="50"/>
      <c r="D738" s="50"/>
      <c r="E738" s="43"/>
      <c r="F738" s="42"/>
      <c r="G738" s="43"/>
      <c r="H738" s="42"/>
      <c r="I738" s="43"/>
      <c r="J738" s="42"/>
      <c r="K738" s="43"/>
      <c r="L738" s="42"/>
      <c r="M738" s="43"/>
      <c r="N738" s="42"/>
      <c r="O738" s="43"/>
      <c r="P738" s="42"/>
      <c r="Q738" s="43"/>
      <c r="R738" s="42"/>
      <c r="S738" s="43"/>
      <c r="T738" s="42"/>
      <c r="U738" s="43"/>
      <c r="V738" s="42"/>
      <c r="W738" s="43"/>
      <c r="X738" s="42"/>
      <c r="Y738" s="43"/>
      <c r="Z738" s="42"/>
      <c r="AA738" s="43"/>
      <c r="AB738" s="42"/>
      <c r="AC738" s="43"/>
      <c r="AD738" s="42"/>
      <c r="AE738" s="43"/>
      <c r="AF738" s="42"/>
      <c r="AG738" s="43"/>
      <c r="AH738" s="42"/>
      <c r="AI738" s="44"/>
      <c r="AJ738" s="58">
        <f t="shared" si="99"/>
        <v>0</v>
      </c>
      <c r="AK738" s="58"/>
      <c r="AL738" s="58"/>
    </row>
    <row r="739" spans="2:38" x14ac:dyDescent="0.3">
      <c r="B739" s="50" t="s">
        <v>49</v>
      </c>
      <c r="C739" s="50"/>
      <c r="D739" s="50"/>
      <c r="E739" s="43"/>
      <c r="F739" s="42"/>
      <c r="G739" s="43"/>
      <c r="H739" s="42"/>
      <c r="I739" s="43"/>
      <c r="J739" s="42"/>
      <c r="K739" s="43"/>
      <c r="L739" s="42"/>
      <c r="M739" s="43"/>
      <c r="N739" s="42"/>
      <c r="O739" s="43"/>
      <c r="P739" s="42"/>
      <c r="Q739" s="43"/>
      <c r="R739" s="42"/>
      <c r="S739" s="43"/>
      <c r="T739" s="42"/>
      <c r="U739" s="43"/>
      <c r="V739" s="42"/>
      <c r="W739" s="43"/>
      <c r="X739" s="42"/>
      <c r="Y739" s="43"/>
      <c r="Z739" s="42"/>
      <c r="AA739" s="43"/>
      <c r="AB739" s="42"/>
      <c r="AC739" s="43"/>
      <c r="AD739" s="42"/>
      <c r="AE739" s="43"/>
      <c r="AF739" s="42"/>
      <c r="AG739" s="43"/>
      <c r="AH739" s="42"/>
      <c r="AI739" s="44"/>
      <c r="AJ739" s="58">
        <f t="shared" si="99"/>
        <v>0</v>
      </c>
      <c r="AK739" s="58"/>
      <c r="AL739" s="58"/>
    </row>
    <row r="740" spans="2:38" x14ac:dyDescent="0.3">
      <c r="B740" s="50" t="s">
        <v>50</v>
      </c>
      <c r="C740" s="50"/>
      <c r="D740" s="50"/>
      <c r="E740" s="43"/>
      <c r="F740" s="42"/>
      <c r="G740" s="43"/>
      <c r="H740" s="42"/>
      <c r="I740" s="43"/>
      <c r="J740" s="42"/>
      <c r="K740" s="43"/>
      <c r="L740" s="42"/>
      <c r="M740" s="43"/>
      <c r="N740" s="42"/>
      <c r="O740" s="43"/>
      <c r="P740" s="42"/>
      <c r="Q740" s="43"/>
      <c r="R740" s="42"/>
      <c r="S740" s="43"/>
      <c r="T740" s="42"/>
      <c r="U740" s="43"/>
      <c r="V740" s="42"/>
      <c r="W740" s="43"/>
      <c r="X740" s="42"/>
      <c r="Y740" s="43"/>
      <c r="Z740" s="42"/>
      <c r="AA740" s="43"/>
      <c r="AB740" s="42"/>
      <c r="AC740" s="43"/>
      <c r="AD740" s="42"/>
      <c r="AE740" s="43"/>
      <c r="AF740" s="42"/>
      <c r="AG740" s="43"/>
      <c r="AH740" s="42"/>
      <c r="AI740" s="44"/>
      <c r="AJ740" s="58">
        <f t="shared" si="99"/>
        <v>0</v>
      </c>
      <c r="AK740" s="58"/>
      <c r="AL740" s="58"/>
    </row>
    <row r="741" spans="2:38" x14ac:dyDescent="0.3">
      <c r="B741" s="50" t="s">
        <v>106</v>
      </c>
      <c r="C741" s="50"/>
      <c r="D741" s="50"/>
      <c r="E741" s="43"/>
      <c r="F741" s="42"/>
      <c r="G741" s="43"/>
      <c r="H741" s="42"/>
      <c r="I741" s="43"/>
      <c r="J741" s="42"/>
      <c r="K741" s="43"/>
      <c r="L741" s="42"/>
      <c r="M741" s="43"/>
      <c r="N741" s="42"/>
      <c r="O741" s="43"/>
      <c r="P741" s="42"/>
      <c r="Q741" s="43"/>
      <c r="R741" s="42"/>
      <c r="S741" s="43"/>
      <c r="T741" s="42"/>
      <c r="U741" s="43"/>
      <c r="V741" s="42"/>
      <c r="W741" s="43"/>
      <c r="X741" s="42"/>
      <c r="Y741" s="43"/>
      <c r="Z741" s="42"/>
      <c r="AA741" s="43"/>
      <c r="AB741" s="42"/>
      <c r="AC741" s="43"/>
      <c r="AD741" s="42"/>
      <c r="AE741" s="43"/>
      <c r="AF741" s="42"/>
      <c r="AG741" s="43"/>
      <c r="AH741" s="42"/>
      <c r="AI741" s="44"/>
      <c r="AJ741" s="58">
        <f>SUM(E741:AI741)</f>
        <v>0</v>
      </c>
      <c r="AK741" s="58"/>
      <c r="AL741" s="58"/>
    </row>
    <row r="742" spans="2:38" x14ac:dyDescent="0.3">
      <c r="B742" s="50" t="s">
        <v>51</v>
      </c>
      <c r="C742" s="50"/>
      <c r="D742" s="50"/>
      <c r="E742" s="43"/>
      <c r="F742" s="42"/>
      <c r="G742" s="43"/>
      <c r="H742" s="42"/>
      <c r="I742" s="43"/>
      <c r="J742" s="42"/>
      <c r="K742" s="43"/>
      <c r="L742" s="42"/>
      <c r="M742" s="43"/>
      <c r="N742" s="42"/>
      <c r="O742" s="43"/>
      <c r="P742" s="42"/>
      <c r="Q742" s="43"/>
      <c r="R742" s="42"/>
      <c r="S742" s="43"/>
      <c r="T742" s="42"/>
      <c r="U742" s="43"/>
      <c r="V742" s="42"/>
      <c r="W742" s="43"/>
      <c r="X742" s="42"/>
      <c r="Y742" s="43"/>
      <c r="Z742" s="42"/>
      <c r="AA742" s="43"/>
      <c r="AB742" s="42"/>
      <c r="AC742" s="43"/>
      <c r="AD742" s="42"/>
      <c r="AE742" s="43"/>
      <c r="AF742" s="42"/>
      <c r="AG742" s="43"/>
      <c r="AH742" s="42"/>
      <c r="AI742" s="44"/>
      <c r="AJ742" s="58">
        <f t="shared" ref="AJ742:AJ744" si="100">SUM(E742:AI742)</f>
        <v>0</v>
      </c>
      <c r="AK742" s="58"/>
      <c r="AL742" s="58"/>
    </row>
    <row r="743" spans="2:38" x14ac:dyDescent="0.3">
      <c r="B743" s="50" t="s">
        <v>52</v>
      </c>
      <c r="C743" s="50"/>
      <c r="D743" s="50"/>
      <c r="E743" s="43"/>
      <c r="F743" s="42"/>
      <c r="G743" s="43"/>
      <c r="H743" s="42"/>
      <c r="I743" s="43"/>
      <c r="J743" s="42"/>
      <c r="K743" s="43"/>
      <c r="L743" s="42"/>
      <c r="M743" s="43"/>
      <c r="N743" s="42"/>
      <c r="O743" s="43"/>
      <c r="P743" s="42"/>
      <c r="Q743" s="43"/>
      <c r="R743" s="42"/>
      <c r="S743" s="43"/>
      <c r="T743" s="42"/>
      <c r="U743" s="43"/>
      <c r="V743" s="42"/>
      <c r="W743" s="43"/>
      <c r="X743" s="42"/>
      <c r="Y743" s="43"/>
      <c r="Z743" s="42"/>
      <c r="AA743" s="43"/>
      <c r="AB743" s="42"/>
      <c r="AC743" s="43"/>
      <c r="AD743" s="42"/>
      <c r="AE743" s="43"/>
      <c r="AF743" s="42"/>
      <c r="AG743" s="43"/>
      <c r="AH743" s="42"/>
      <c r="AI743" s="44"/>
      <c r="AJ743" s="58">
        <f t="shared" si="100"/>
        <v>0</v>
      </c>
      <c r="AK743" s="58"/>
      <c r="AL743" s="58"/>
    </row>
    <row r="744" spans="2:38" x14ac:dyDescent="0.3">
      <c r="B744" s="50" t="s">
        <v>53</v>
      </c>
      <c r="C744" s="50"/>
      <c r="D744" s="50"/>
      <c r="E744" s="43"/>
      <c r="F744" s="42"/>
      <c r="G744" s="43"/>
      <c r="H744" s="42"/>
      <c r="I744" s="43"/>
      <c r="J744" s="42"/>
      <c r="K744" s="43"/>
      <c r="L744" s="42"/>
      <c r="M744" s="43"/>
      <c r="N744" s="42"/>
      <c r="O744" s="43"/>
      <c r="P744" s="42"/>
      <c r="Q744" s="43"/>
      <c r="R744" s="42"/>
      <c r="S744" s="43"/>
      <c r="T744" s="42"/>
      <c r="U744" s="43"/>
      <c r="V744" s="42"/>
      <c r="W744" s="43"/>
      <c r="X744" s="42"/>
      <c r="Y744" s="43"/>
      <c r="Z744" s="42"/>
      <c r="AA744" s="43"/>
      <c r="AB744" s="42"/>
      <c r="AC744" s="43"/>
      <c r="AD744" s="42"/>
      <c r="AE744" s="43"/>
      <c r="AF744" s="42"/>
      <c r="AG744" s="43"/>
      <c r="AH744" s="42"/>
      <c r="AI744" s="44"/>
      <c r="AJ744" s="58">
        <f t="shared" si="100"/>
        <v>0</v>
      </c>
      <c r="AK744" s="58"/>
      <c r="AL744" s="58"/>
    </row>
    <row r="745" spans="2:38" x14ac:dyDescent="0.3">
      <c r="B745" s="50" t="s">
        <v>54</v>
      </c>
      <c r="C745" s="50"/>
      <c r="D745" s="50"/>
      <c r="E745" s="43"/>
      <c r="F745" s="42"/>
      <c r="G745" s="43"/>
      <c r="H745" s="42"/>
      <c r="I745" s="43"/>
      <c r="J745" s="42"/>
      <c r="K745" s="43"/>
      <c r="L745" s="42"/>
      <c r="M745" s="43"/>
      <c r="N745" s="42"/>
      <c r="O745" s="43"/>
      <c r="P745" s="42"/>
      <c r="Q745" s="43"/>
      <c r="R745" s="42"/>
      <c r="S745" s="43"/>
      <c r="T745" s="42"/>
      <c r="U745" s="43"/>
      <c r="V745" s="42"/>
      <c r="W745" s="43"/>
      <c r="X745" s="42"/>
      <c r="Y745" s="43"/>
      <c r="Z745" s="42"/>
      <c r="AA745" s="43"/>
      <c r="AB745" s="42"/>
      <c r="AC745" s="43"/>
      <c r="AD745" s="42"/>
      <c r="AE745" s="43"/>
      <c r="AF745" s="42"/>
      <c r="AG745" s="43"/>
      <c r="AH745" s="42"/>
      <c r="AI745" s="44"/>
      <c r="AJ745" s="58">
        <f>SUM(E745:AI745)</f>
        <v>0</v>
      </c>
      <c r="AK745" s="58"/>
      <c r="AL745" s="58"/>
    </row>
    <row r="746" spans="2:38" x14ac:dyDescent="0.3">
      <c r="B746" s="50" t="s">
        <v>55</v>
      </c>
      <c r="C746" s="50"/>
      <c r="D746" s="50"/>
      <c r="E746" s="43"/>
      <c r="F746" s="42"/>
      <c r="G746" s="43"/>
      <c r="H746" s="42"/>
      <c r="I746" s="43"/>
      <c r="J746" s="42"/>
      <c r="K746" s="43"/>
      <c r="L746" s="42"/>
      <c r="M746" s="43"/>
      <c r="N746" s="42"/>
      <c r="O746" s="43"/>
      <c r="P746" s="42"/>
      <c r="Q746" s="43"/>
      <c r="R746" s="42"/>
      <c r="S746" s="43"/>
      <c r="T746" s="42"/>
      <c r="U746" s="43"/>
      <c r="V746" s="42"/>
      <c r="W746" s="43"/>
      <c r="X746" s="42"/>
      <c r="Y746" s="43"/>
      <c r="Z746" s="42"/>
      <c r="AA746" s="43"/>
      <c r="AB746" s="42"/>
      <c r="AC746" s="43"/>
      <c r="AD746" s="42"/>
      <c r="AE746" s="43"/>
      <c r="AF746" s="42"/>
      <c r="AG746" s="43"/>
      <c r="AH746" s="42"/>
      <c r="AI746" s="44"/>
      <c r="AJ746" s="58">
        <f t="shared" ref="AJ746:AJ773" si="101">SUM(E746:AI746)</f>
        <v>0</v>
      </c>
      <c r="AK746" s="58"/>
      <c r="AL746" s="58"/>
    </row>
    <row r="747" spans="2:38" x14ac:dyDescent="0.3">
      <c r="B747" s="50" t="s">
        <v>56</v>
      </c>
      <c r="C747" s="50"/>
      <c r="D747" s="50"/>
      <c r="E747" s="43"/>
      <c r="F747" s="42"/>
      <c r="G747" s="43"/>
      <c r="H747" s="42"/>
      <c r="I747" s="43"/>
      <c r="J747" s="42"/>
      <c r="K747" s="43"/>
      <c r="L747" s="42"/>
      <c r="M747" s="43"/>
      <c r="N747" s="42"/>
      <c r="O747" s="43"/>
      <c r="P747" s="42"/>
      <c r="Q747" s="43"/>
      <c r="R747" s="42"/>
      <c r="S747" s="43"/>
      <c r="T747" s="42"/>
      <c r="U747" s="43"/>
      <c r="V747" s="42"/>
      <c r="W747" s="43"/>
      <c r="X747" s="42"/>
      <c r="Y747" s="43"/>
      <c r="Z747" s="42"/>
      <c r="AA747" s="43"/>
      <c r="AB747" s="42"/>
      <c r="AC747" s="43"/>
      <c r="AD747" s="42"/>
      <c r="AE747" s="43"/>
      <c r="AF747" s="42"/>
      <c r="AG747" s="43"/>
      <c r="AH747" s="42"/>
      <c r="AI747" s="44"/>
      <c r="AJ747" s="58">
        <f t="shared" si="101"/>
        <v>0</v>
      </c>
      <c r="AK747" s="58"/>
      <c r="AL747" s="58"/>
    </row>
    <row r="748" spans="2:38" x14ac:dyDescent="0.3">
      <c r="B748" s="50" t="s">
        <v>110</v>
      </c>
      <c r="C748" s="50"/>
      <c r="D748" s="50"/>
      <c r="E748" s="43"/>
      <c r="F748" s="42"/>
      <c r="G748" s="43"/>
      <c r="H748" s="42"/>
      <c r="I748" s="43"/>
      <c r="J748" s="42"/>
      <c r="K748" s="43"/>
      <c r="L748" s="42"/>
      <c r="M748" s="43"/>
      <c r="N748" s="42"/>
      <c r="O748" s="43"/>
      <c r="P748" s="42"/>
      <c r="Q748" s="43"/>
      <c r="R748" s="42"/>
      <c r="S748" s="43"/>
      <c r="T748" s="42"/>
      <c r="U748" s="43"/>
      <c r="V748" s="42"/>
      <c r="W748" s="43"/>
      <c r="X748" s="42"/>
      <c r="Y748" s="43"/>
      <c r="Z748" s="42"/>
      <c r="AA748" s="43"/>
      <c r="AB748" s="42"/>
      <c r="AC748" s="43"/>
      <c r="AD748" s="42"/>
      <c r="AE748" s="43"/>
      <c r="AF748" s="42"/>
      <c r="AG748" s="43"/>
      <c r="AH748" s="42"/>
      <c r="AI748" s="44"/>
      <c r="AJ748" s="58">
        <f t="shared" si="101"/>
        <v>0</v>
      </c>
      <c r="AK748" s="58"/>
      <c r="AL748" s="58"/>
    </row>
    <row r="749" spans="2:38" x14ac:dyDescent="0.3">
      <c r="B749" s="50" t="s">
        <v>57</v>
      </c>
      <c r="C749" s="50"/>
      <c r="D749" s="50"/>
      <c r="E749" s="43"/>
      <c r="F749" s="42"/>
      <c r="G749" s="43"/>
      <c r="H749" s="42"/>
      <c r="I749" s="43"/>
      <c r="J749" s="42"/>
      <c r="K749" s="43"/>
      <c r="L749" s="42"/>
      <c r="M749" s="43"/>
      <c r="N749" s="42"/>
      <c r="O749" s="43"/>
      <c r="P749" s="42"/>
      <c r="Q749" s="43"/>
      <c r="R749" s="42"/>
      <c r="S749" s="43"/>
      <c r="T749" s="42"/>
      <c r="U749" s="43"/>
      <c r="V749" s="42"/>
      <c r="W749" s="43"/>
      <c r="X749" s="42"/>
      <c r="Y749" s="43"/>
      <c r="Z749" s="42"/>
      <c r="AA749" s="43"/>
      <c r="AB749" s="42"/>
      <c r="AC749" s="43"/>
      <c r="AD749" s="42"/>
      <c r="AE749" s="43"/>
      <c r="AF749" s="42"/>
      <c r="AG749" s="43"/>
      <c r="AH749" s="42"/>
      <c r="AI749" s="44"/>
      <c r="AJ749" s="58">
        <f t="shared" si="101"/>
        <v>0</v>
      </c>
      <c r="AK749" s="58"/>
      <c r="AL749" s="58"/>
    </row>
    <row r="750" spans="2:38" x14ac:dyDescent="0.3">
      <c r="B750" s="50" t="s">
        <v>58</v>
      </c>
      <c r="C750" s="50"/>
      <c r="D750" s="50"/>
      <c r="E750" s="43"/>
      <c r="F750" s="42"/>
      <c r="G750" s="43"/>
      <c r="H750" s="42"/>
      <c r="I750" s="43"/>
      <c r="J750" s="42"/>
      <c r="K750" s="43"/>
      <c r="L750" s="42"/>
      <c r="M750" s="43"/>
      <c r="N750" s="42"/>
      <c r="O750" s="43"/>
      <c r="P750" s="42"/>
      <c r="Q750" s="43"/>
      <c r="R750" s="42"/>
      <c r="S750" s="43"/>
      <c r="T750" s="42"/>
      <c r="U750" s="43"/>
      <c r="V750" s="42"/>
      <c r="W750" s="43"/>
      <c r="X750" s="42"/>
      <c r="Y750" s="43"/>
      <c r="Z750" s="42"/>
      <c r="AA750" s="43"/>
      <c r="AB750" s="42"/>
      <c r="AC750" s="43"/>
      <c r="AD750" s="42"/>
      <c r="AE750" s="43"/>
      <c r="AF750" s="42"/>
      <c r="AG750" s="43"/>
      <c r="AH750" s="42"/>
      <c r="AI750" s="44"/>
      <c r="AJ750" s="58">
        <f t="shared" si="101"/>
        <v>0</v>
      </c>
      <c r="AK750" s="58"/>
      <c r="AL750" s="58"/>
    </row>
    <row r="751" spans="2:38" x14ac:dyDescent="0.3">
      <c r="B751" s="50" t="s">
        <v>111</v>
      </c>
      <c r="C751" s="50"/>
      <c r="D751" s="50"/>
      <c r="E751" s="43"/>
      <c r="F751" s="42"/>
      <c r="G751" s="43"/>
      <c r="H751" s="42"/>
      <c r="I751" s="43"/>
      <c r="J751" s="42"/>
      <c r="K751" s="43"/>
      <c r="L751" s="42"/>
      <c r="M751" s="43"/>
      <c r="N751" s="42"/>
      <c r="O751" s="43"/>
      <c r="P751" s="42"/>
      <c r="Q751" s="43"/>
      <c r="R751" s="42"/>
      <c r="S751" s="43"/>
      <c r="T751" s="42"/>
      <c r="U751" s="43"/>
      <c r="V751" s="42"/>
      <c r="W751" s="43"/>
      <c r="X751" s="42"/>
      <c r="Y751" s="43"/>
      <c r="Z751" s="42"/>
      <c r="AA751" s="43"/>
      <c r="AB751" s="42"/>
      <c r="AC751" s="43"/>
      <c r="AD751" s="42"/>
      <c r="AE751" s="43"/>
      <c r="AF751" s="42"/>
      <c r="AG751" s="43"/>
      <c r="AH751" s="42"/>
      <c r="AI751" s="44"/>
      <c r="AJ751" s="58">
        <f t="shared" si="101"/>
        <v>0</v>
      </c>
      <c r="AK751" s="58"/>
      <c r="AL751" s="58"/>
    </row>
    <row r="752" spans="2:38" x14ac:dyDescent="0.3">
      <c r="B752" s="50" t="s">
        <v>59</v>
      </c>
      <c r="C752" s="50"/>
      <c r="D752" s="50"/>
      <c r="E752" s="43"/>
      <c r="F752" s="42"/>
      <c r="G752" s="43"/>
      <c r="H752" s="42"/>
      <c r="I752" s="43"/>
      <c r="J752" s="42"/>
      <c r="K752" s="43"/>
      <c r="L752" s="42"/>
      <c r="M752" s="43"/>
      <c r="N752" s="42"/>
      <c r="O752" s="43"/>
      <c r="P752" s="42"/>
      <c r="Q752" s="43"/>
      <c r="R752" s="42"/>
      <c r="S752" s="43"/>
      <c r="T752" s="42"/>
      <c r="U752" s="43"/>
      <c r="V752" s="42"/>
      <c r="W752" s="43"/>
      <c r="X752" s="42"/>
      <c r="Y752" s="43"/>
      <c r="Z752" s="42"/>
      <c r="AA752" s="43"/>
      <c r="AB752" s="42"/>
      <c r="AC752" s="43"/>
      <c r="AD752" s="42"/>
      <c r="AE752" s="43"/>
      <c r="AF752" s="42"/>
      <c r="AG752" s="43"/>
      <c r="AH752" s="42"/>
      <c r="AI752" s="44"/>
      <c r="AJ752" s="58">
        <f t="shared" si="101"/>
        <v>0</v>
      </c>
      <c r="AK752" s="58"/>
      <c r="AL752" s="58"/>
    </row>
    <row r="753" spans="2:38" x14ac:dyDescent="0.3">
      <c r="B753" s="50" t="s">
        <v>60</v>
      </c>
      <c r="C753" s="50"/>
      <c r="D753" s="50"/>
      <c r="E753" s="43"/>
      <c r="F753" s="42"/>
      <c r="G753" s="43"/>
      <c r="H753" s="42"/>
      <c r="I753" s="43"/>
      <c r="J753" s="42"/>
      <c r="K753" s="43"/>
      <c r="L753" s="42"/>
      <c r="M753" s="43"/>
      <c r="N753" s="42"/>
      <c r="O753" s="43"/>
      <c r="P753" s="42"/>
      <c r="Q753" s="43"/>
      <c r="R753" s="42"/>
      <c r="S753" s="43"/>
      <c r="T753" s="42"/>
      <c r="U753" s="43"/>
      <c r="V753" s="42"/>
      <c r="W753" s="43"/>
      <c r="X753" s="42"/>
      <c r="Y753" s="43"/>
      <c r="Z753" s="42"/>
      <c r="AA753" s="43"/>
      <c r="AB753" s="42"/>
      <c r="AC753" s="43"/>
      <c r="AD753" s="42"/>
      <c r="AE753" s="43"/>
      <c r="AF753" s="42"/>
      <c r="AG753" s="43"/>
      <c r="AH753" s="42"/>
      <c r="AI753" s="44"/>
      <c r="AJ753" s="58">
        <f t="shared" si="101"/>
        <v>0</v>
      </c>
      <c r="AK753" s="58"/>
      <c r="AL753" s="58"/>
    </row>
    <row r="754" spans="2:38" x14ac:dyDescent="0.3">
      <c r="B754" s="50" t="s">
        <v>61</v>
      </c>
      <c r="C754" s="50"/>
      <c r="D754" s="50"/>
      <c r="E754" s="43"/>
      <c r="F754" s="42"/>
      <c r="G754" s="43"/>
      <c r="H754" s="42"/>
      <c r="I754" s="43"/>
      <c r="J754" s="42"/>
      <c r="K754" s="43"/>
      <c r="L754" s="42"/>
      <c r="M754" s="43"/>
      <c r="N754" s="42"/>
      <c r="O754" s="43"/>
      <c r="P754" s="42"/>
      <c r="Q754" s="43"/>
      <c r="R754" s="42"/>
      <c r="S754" s="43"/>
      <c r="T754" s="42"/>
      <c r="U754" s="43"/>
      <c r="V754" s="42"/>
      <c r="W754" s="43"/>
      <c r="X754" s="42"/>
      <c r="Y754" s="43"/>
      <c r="Z754" s="42"/>
      <c r="AA754" s="43"/>
      <c r="AB754" s="42"/>
      <c r="AC754" s="43"/>
      <c r="AD754" s="42"/>
      <c r="AE754" s="43"/>
      <c r="AF754" s="42"/>
      <c r="AG754" s="43"/>
      <c r="AH754" s="42"/>
      <c r="AI754" s="44"/>
      <c r="AJ754" s="58">
        <f t="shared" si="101"/>
        <v>0</v>
      </c>
      <c r="AK754" s="58"/>
      <c r="AL754" s="58"/>
    </row>
    <row r="755" spans="2:38" x14ac:dyDescent="0.3">
      <c r="B755" s="50" t="s">
        <v>62</v>
      </c>
      <c r="C755" s="50"/>
      <c r="D755" s="50"/>
      <c r="E755" s="43"/>
      <c r="F755" s="42"/>
      <c r="G755" s="43"/>
      <c r="H755" s="42"/>
      <c r="I755" s="43"/>
      <c r="J755" s="42"/>
      <c r="K755" s="43"/>
      <c r="L755" s="42"/>
      <c r="M755" s="43"/>
      <c r="N755" s="42"/>
      <c r="O755" s="43"/>
      <c r="P755" s="42"/>
      <c r="Q755" s="43"/>
      <c r="R755" s="42"/>
      <c r="S755" s="43"/>
      <c r="T755" s="42"/>
      <c r="U755" s="43"/>
      <c r="V755" s="42"/>
      <c r="W755" s="43"/>
      <c r="X755" s="42"/>
      <c r="Y755" s="43"/>
      <c r="Z755" s="42"/>
      <c r="AA755" s="43"/>
      <c r="AB755" s="42"/>
      <c r="AC755" s="43"/>
      <c r="AD755" s="42"/>
      <c r="AE755" s="43"/>
      <c r="AF755" s="42"/>
      <c r="AG755" s="43"/>
      <c r="AH755" s="42"/>
      <c r="AI755" s="44"/>
      <c r="AJ755" s="58">
        <f t="shared" si="101"/>
        <v>0</v>
      </c>
      <c r="AK755" s="58"/>
      <c r="AL755" s="58"/>
    </row>
    <row r="756" spans="2:38" x14ac:dyDescent="0.3">
      <c r="B756" s="50" t="s">
        <v>63</v>
      </c>
      <c r="C756" s="50"/>
      <c r="D756" s="50"/>
      <c r="E756" s="43"/>
      <c r="F756" s="42"/>
      <c r="G756" s="43"/>
      <c r="H756" s="42"/>
      <c r="I756" s="43"/>
      <c r="J756" s="42"/>
      <c r="K756" s="43"/>
      <c r="L756" s="42"/>
      <c r="M756" s="43"/>
      <c r="N756" s="42"/>
      <c r="O756" s="43"/>
      <c r="P756" s="42"/>
      <c r="Q756" s="43"/>
      <c r="R756" s="42"/>
      <c r="S756" s="43"/>
      <c r="T756" s="42"/>
      <c r="U756" s="43"/>
      <c r="V756" s="42"/>
      <c r="W756" s="43"/>
      <c r="X756" s="42"/>
      <c r="Y756" s="43"/>
      <c r="Z756" s="42"/>
      <c r="AA756" s="43"/>
      <c r="AB756" s="42"/>
      <c r="AC756" s="43"/>
      <c r="AD756" s="42"/>
      <c r="AE756" s="43"/>
      <c r="AF756" s="42"/>
      <c r="AG756" s="43"/>
      <c r="AH756" s="42"/>
      <c r="AI756" s="44"/>
      <c r="AJ756" s="58">
        <f t="shared" si="101"/>
        <v>0</v>
      </c>
      <c r="AK756" s="58"/>
      <c r="AL756" s="58"/>
    </row>
    <row r="757" spans="2:38" x14ac:dyDescent="0.3">
      <c r="B757" s="50" t="s">
        <v>64</v>
      </c>
      <c r="C757" s="50"/>
      <c r="D757" s="50"/>
      <c r="E757" s="43"/>
      <c r="F757" s="42"/>
      <c r="G757" s="43"/>
      <c r="H757" s="42"/>
      <c r="I757" s="43"/>
      <c r="J757" s="42"/>
      <c r="K757" s="43"/>
      <c r="L757" s="42"/>
      <c r="M757" s="43"/>
      <c r="N757" s="42"/>
      <c r="O757" s="43"/>
      <c r="P757" s="42"/>
      <c r="Q757" s="43"/>
      <c r="R757" s="42"/>
      <c r="S757" s="43"/>
      <c r="T757" s="42"/>
      <c r="U757" s="43"/>
      <c r="V757" s="42"/>
      <c r="W757" s="43"/>
      <c r="X757" s="42"/>
      <c r="Y757" s="43"/>
      <c r="Z757" s="42"/>
      <c r="AA757" s="43"/>
      <c r="AB757" s="42"/>
      <c r="AC757" s="43"/>
      <c r="AD757" s="42"/>
      <c r="AE757" s="43"/>
      <c r="AF757" s="42"/>
      <c r="AG757" s="43"/>
      <c r="AH757" s="42"/>
      <c r="AI757" s="44"/>
      <c r="AJ757" s="58">
        <f t="shared" si="101"/>
        <v>0</v>
      </c>
      <c r="AK757" s="58"/>
      <c r="AL757" s="58"/>
    </row>
    <row r="758" spans="2:38" x14ac:dyDescent="0.3">
      <c r="B758" s="50" t="s">
        <v>105</v>
      </c>
      <c r="C758" s="50"/>
      <c r="D758" s="50"/>
      <c r="E758" s="43"/>
      <c r="F758" s="42"/>
      <c r="G758" s="43"/>
      <c r="H758" s="42"/>
      <c r="I758" s="43"/>
      <c r="J758" s="42"/>
      <c r="K758" s="43"/>
      <c r="L758" s="42"/>
      <c r="M758" s="43"/>
      <c r="N758" s="42"/>
      <c r="O758" s="43"/>
      <c r="P758" s="42"/>
      <c r="Q758" s="43"/>
      <c r="R758" s="42"/>
      <c r="S758" s="43"/>
      <c r="T758" s="42"/>
      <c r="U758" s="43"/>
      <c r="V758" s="42"/>
      <c r="W758" s="43"/>
      <c r="X758" s="42"/>
      <c r="Y758" s="43"/>
      <c r="Z758" s="42"/>
      <c r="AA758" s="43"/>
      <c r="AB758" s="42"/>
      <c r="AC758" s="43"/>
      <c r="AD758" s="42"/>
      <c r="AE758" s="43"/>
      <c r="AF758" s="42"/>
      <c r="AG758" s="43"/>
      <c r="AH758" s="42"/>
      <c r="AI758" s="44"/>
      <c r="AJ758" s="58">
        <f t="shared" si="101"/>
        <v>0</v>
      </c>
      <c r="AK758" s="58"/>
      <c r="AL758" s="58"/>
    </row>
    <row r="759" spans="2:38" x14ac:dyDescent="0.3">
      <c r="B759" s="50" t="s">
        <v>65</v>
      </c>
      <c r="C759" s="50"/>
      <c r="D759" s="50"/>
      <c r="E759" s="43"/>
      <c r="F759" s="42"/>
      <c r="G759" s="43"/>
      <c r="H759" s="42"/>
      <c r="I759" s="43"/>
      <c r="J759" s="42"/>
      <c r="K759" s="43"/>
      <c r="L759" s="42"/>
      <c r="M759" s="43"/>
      <c r="N759" s="42"/>
      <c r="O759" s="43"/>
      <c r="P759" s="42"/>
      <c r="Q759" s="43"/>
      <c r="R759" s="42"/>
      <c r="S759" s="43"/>
      <c r="T759" s="42"/>
      <c r="U759" s="43"/>
      <c r="V759" s="42"/>
      <c r="W759" s="43"/>
      <c r="X759" s="42"/>
      <c r="Y759" s="43"/>
      <c r="Z759" s="42"/>
      <c r="AA759" s="43"/>
      <c r="AB759" s="42"/>
      <c r="AC759" s="43"/>
      <c r="AD759" s="42"/>
      <c r="AE759" s="43"/>
      <c r="AF759" s="42"/>
      <c r="AG759" s="43"/>
      <c r="AH759" s="42"/>
      <c r="AI759" s="44"/>
      <c r="AJ759" s="58">
        <f t="shared" si="101"/>
        <v>0</v>
      </c>
      <c r="AK759" s="58"/>
      <c r="AL759" s="58"/>
    </row>
    <row r="760" spans="2:38" x14ac:dyDescent="0.3">
      <c r="B760" s="50" t="s">
        <v>66</v>
      </c>
      <c r="C760" s="50"/>
      <c r="D760" s="50"/>
      <c r="E760" s="43"/>
      <c r="F760" s="42"/>
      <c r="G760" s="43"/>
      <c r="H760" s="42"/>
      <c r="I760" s="43"/>
      <c r="J760" s="42"/>
      <c r="K760" s="43"/>
      <c r="L760" s="42"/>
      <c r="M760" s="43"/>
      <c r="N760" s="42"/>
      <c r="O760" s="43"/>
      <c r="P760" s="42"/>
      <c r="Q760" s="43"/>
      <c r="R760" s="42"/>
      <c r="S760" s="43"/>
      <c r="T760" s="42"/>
      <c r="U760" s="43"/>
      <c r="V760" s="42"/>
      <c r="W760" s="43"/>
      <c r="X760" s="42"/>
      <c r="Y760" s="43"/>
      <c r="Z760" s="42"/>
      <c r="AA760" s="43"/>
      <c r="AB760" s="42"/>
      <c r="AC760" s="43"/>
      <c r="AD760" s="42"/>
      <c r="AE760" s="43"/>
      <c r="AF760" s="42"/>
      <c r="AG760" s="43"/>
      <c r="AH760" s="42"/>
      <c r="AI760" s="44"/>
      <c r="AJ760" s="58">
        <f t="shared" si="101"/>
        <v>0</v>
      </c>
      <c r="AK760" s="58"/>
      <c r="AL760" s="58"/>
    </row>
    <row r="761" spans="2:38" x14ac:dyDescent="0.3">
      <c r="B761" s="50" t="s">
        <v>67</v>
      </c>
      <c r="C761" s="50"/>
      <c r="D761" s="50"/>
      <c r="E761" s="43"/>
      <c r="F761" s="42"/>
      <c r="G761" s="43"/>
      <c r="H761" s="42"/>
      <c r="I761" s="43"/>
      <c r="J761" s="42"/>
      <c r="K761" s="43"/>
      <c r="L761" s="42"/>
      <c r="M761" s="43"/>
      <c r="N761" s="42"/>
      <c r="O761" s="43"/>
      <c r="P761" s="42"/>
      <c r="Q761" s="43"/>
      <c r="R761" s="42"/>
      <c r="S761" s="43"/>
      <c r="T761" s="42"/>
      <c r="U761" s="43"/>
      <c r="V761" s="42"/>
      <c r="W761" s="43"/>
      <c r="X761" s="42"/>
      <c r="Y761" s="43"/>
      <c r="Z761" s="42"/>
      <c r="AA761" s="43"/>
      <c r="AB761" s="42"/>
      <c r="AC761" s="43"/>
      <c r="AD761" s="42"/>
      <c r="AE761" s="43"/>
      <c r="AF761" s="42"/>
      <c r="AG761" s="43"/>
      <c r="AH761" s="42"/>
      <c r="AI761" s="44"/>
      <c r="AJ761" s="58">
        <f t="shared" si="101"/>
        <v>0</v>
      </c>
      <c r="AK761" s="58"/>
      <c r="AL761" s="58"/>
    </row>
    <row r="762" spans="2:38" x14ac:dyDescent="0.3">
      <c r="B762" s="50" t="s">
        <v>68</v>
      </c>
      <c r="C762" s="50"/>
      <c r="D762" s="50"/>
      <c r="E762" s="43"/>
      <c r="F762" s="42"/>
      <c r="G762" s="43"/>
      <c r="H762" s="42"/>
      <c r="I762" s="43"/>
      <c r="J762" s="42"/>
      <c r="K762" s="43"/>
      <c r="L762" s="42"/>
      <c r="M762" s="43"/>
      <c r="N762" s="42"/>
      <c r="O762" s="43"/>
      <c r="P762" s="42"/>
      <c r="Q762" s="43"/>
      <c r="R762" s="42"/>
      <c r="S762" s="43"/>
      <c r="T762" s="42"/>
      <c r="U762" s="43"/>
      <c r="V762" s="42"/>
      <c r="W762" s="43"/>
      <c r="X762" s="42"/>
      <c r="Y762" s="43"/>
      <c r="Z762" s="42"/>
      <c r="AA762" s="43"/>
      <c r="AB762" s="42"/>
      <c r="AC762" s="43"/>
      <c r="AD762" s="42"/>
      <c r="AE762" s="43"/>
      <c r="AF762" s="42"/>
      <c r="AG762" s="43"/>
      <c r="AH762" s="42"/>
      <c r="AI762" s="44"/>
      <c r="AJ762" s="58">
        <f t="shared" si="101"/>
        <v>0</v>
      </c>
      <c r="AK762" s="58"/>
      <c r="AL762" s="58"/>
    </row>
    <row r="763" spans="2:38" x14ac:dyDescent="0.3">
      <c r="B763" s="50" t="s">
        <v>69</v>
      </c>
      <c r="C763" s="50"/>
      <c r="D763" s="50"/>
      <c r="E763" s="43"/>
      <c r="F763" s="42"/>
      <c r="G763" s="43"/>
      <c r="H763" s="42"/>
      <c r="I763" s="43"/>
      <c r="J763" s="42"/>
      <c r="K763" s="43"/>
      <c r="L763" s="42"/>
      <c r="M763" s="43"/>
      <c r="N763" s="42"/>
      <c r="O763" s="43"/>
      <c r="P763" s="42"/>
      <c r="Q763" s="43"/>
      <c r="R763" s="42"/>
      <c r="S763" s="43"/>
      <c r="T763" s="42"/>
      <c r="U763" s="43"/>
      <c r="V763" s="42"/>
      <c r="W763" s="43"/>
      <c r="X763" s="42"/>
      <c r="Y763" s="43"/>
      <c r="Z763" s="42"/>
      <c r="AA763" s="43"/>
      <c r="AB763" s="42"/>
      <c r="AC763" s="43"/>
      <c r="AD763" s="42"/>
      <c r="AE763" s="43"/>
      <c r="AF763" s="42"/>
      <c r="AG763" s="43"/>
      <c r="AH763" s="42"/>
      <c r="AI763" s="44"/>
      <c r="AJ763" s="58">
        <f t="shared" si="101"/>
        <v>0</v>
      </c>
      <c r="AK763" s="58"/>
      <c r="AL763" s="58"/>
    </row>
    <row r="764" spans="2:38" x14ac:dyDescent="0.3">
      <c r="B764" s="50" t="s">
        <v>70</v>
      </c>
      <c r="C764" s="50"/>
      <c r="D764" s="50"/>
      <c r="E764" s="43"/>
      <c r="F764" s="42"/>
      <c r="G764" s="43"/>
      <c r="H764" s="42"/>
      <c r="I764" s="43"/>
      <c r="J764" s="42"/>
      <c r="K764" s="43"/>
      <c r="L764" s="42"/>
      <c r="M764" s="43"/>
      <c r="N764" s="42"/>
      <c r="O764" s="43"/>
      <c r="P764" s="42"/>
      <c r="Q764" s="43"/>
      <c r="R764" s="42"/>
      <c r="S764" s="43"/>
      <c r="T764" s="42"/>
      <c r="U764" s="43"/>
      <c r="V764" s="42"/>
      <c r="W764" s="43"/>
      <c r="X764" s="42"/>
      <c r="Y764" s="43"/>
      <c r="Z764" s="42"/>
      <c r="AA764" s="43"/>
      <c r="AB764" s="42"/>
      <c r="AC764" s="43"/>
      <c r="AD764" s="42"/>
      <c r="AE764" s="43"/>
      <c r="AF764" s="42"/>
      <c r="AG764" s="43"/>
      <c r="AH764" s="42"/>
      <c r="AI764" s="44"/>
      <c r="AJ764" s="58">
        <f t="shared" si="101"/>
        <v>0</v>
      </c>
      <c r="AK764" s="58"/>
      <c r="AL764" s="58"/>
    </row>
    <row r="765" spans="2:38" x14ac:dyDescent="0.3">
      <c r="B765" s="50" t="s">
        <v>71</v>
      </c>
      <c r="C765" s="50"/>
      <c r="D765" s="50"/>
      <c r="E765" s="43"/>
      <c r="F765" s="42"/>
      <c r="G765" s="43"/>
      <c r="H765" s="42"/>
      <c r="I765" s="43"/>
      <c r="J765" s="42"/>
      <c r="K765" s="43"/>
      <c r="L765" s="42"/>
      <c r="M765" s="43"/>
      <c r="N765" s="42"/>
      <c r="O765" s="43"/>
      <c r="P765" s="42"/>
      <c r="Q765" s="43"/>
      <c r="R765" s="42"/>
      <c r="S765" s="43"/>
      <c r="T765" s="42"/>
      <c r="U765" s="43"/>
      <c r="V765" s="42"/>
      <c r="W765" s="43"/>
      <c r="X765" s="42"/>
      <c r="Y765" s="43"/>
      <c r="Z765" s="42"/>
      <c r="AA765" s="43"/>
      <c r="AB765" s="42"/>
      <c r="AC765" s="43"/>
      <c r="AD765" s="42"/>
      <c r="AE765" s="43"/>
      <c r="AF765" s="42"/>
      <c r="AG765" s="43"/>
      <c r="AH765" s="42"/>
      <c r="AI765" s="44"/>
      <c r="AJ765" s="58">
        <f t="shared" si="101"/>
        <v>0</v>
      </c>
      <c r="AK765" s="58"/>
      <c r="AL765" s="58"/>
    </row>
    <row r="766" spans="2:38" x14ac:dyDescent="0.3">
      <c r="B766" s="50" t="s">
        <v>72</v>
      </c>
      <c r="C766" s="50"/>
      <c r="D766" s="50"/>
      <c r="E766" s="43"/>
      <c r="F766" s="42"/>
      <c r="G766" s="43"/>
      <c r="H766" s="42"/>
      <c r="I766" s="43"/>
      <c r="J766" s="42"/>
      <c r="K766" s="43"/>
      <c r="L766" s="42"/>
      <c r="M766" s="43"/>
      <c r="N766" s="42"/>
      <c r="O766" s="43"/>
      <c r="P766" s="42"/>
      <c r="Q766" s="43"/>
      <c r="R766" s="42"/>
      <c r="S766" s="43"/>
      <c r="T766" s="42"/>
      <c r="U766" s="43"/>
      <c r="V766" s="42"/>
      <c r="W766" s="43"/>
      <c r="X766" s="42"/>
      <c r="Y766" s="43"/>
      <c r="Z766" s="42"/>
      <c r="AA766" s="43"/>
      <c r="AB766" s="42"/>
      <c r="AC766" s="43"/>
      <c r="AD766" s="42"/>
      <c r="AE766" s="43"/>
      <c r="AF766" s="42"/>
      <c r="AG766" s="43"/>
      <c r="AH766" s="42"/>
      <c r="AI766" s="44"/>
      <c r="AJ766" s="58">
        <f t="shared" si="101"/>
        <v>0</v>
      </c>
      <c r="AK766" s="58"/>
      <c r="AL766" s="58"/>
    </row>
    <row r="767" spans="2:38" x14ac:dyDescent="0.3">
      <c r="B767" s="50" t="s">
        <v>73</v>
      </c>
      <c r="C767" s="50"/>
      <c r="D767" s="50"/>
      <c r="E767" s="43"/>
      <c r="F767" s="42"/>
      <c r="G767" s="43"/>
      <c r="H767" s="42"/>
      <c r="I767" s="43"/>
      <c r="J767" s="42"/>
      <c r="K767" s="43"/>
      <c r="L767" s="42"/>
      <c r="M767" s="43"/>
      <c r="N767" s="42"/>
      <c r="O767" s="43"/>
      <c r="P767" s="42"/>
      <c r="Q767" s="43"/>
      <c r="R767" s="42"/>
      <c r="S767" s="43"/>
      <c r="T767" s="42"/>
      <c r="U767" s="43"/>
      <c r="V767" s="42"/>
      <c r="W767" s="43"/>
      <c r="X767" s="42"/>
      <c r="Y767" s="43"/>
      <c r="Z767" s="42"/>
      <c r="AA767" s="43"/>
      <c r="AB767" s="42"/>
      <c r="AC767" s="43"/>
      <c r="AD767" s="42"/>
      <c r="AE767" s="43"/>
      <c r="AF767" s="42"/>
      <c r="AG767" s="43"/>
      <c r="AH767" s="42"/>
      <c r="AI767" s="44"/>
      <c r="AJ767" s="58">
        <f t="shared" si="101"/>
        <v>0</v>
      </c>
      <c r="AK767" s="58"/>
      <c r="AL767" s="58"/>
    </row>
    <row r="768" spans="2:38" x14ac:dyDescent="0.3">
      <c r="B768" s="50" t="s">
        <v>74</v>
      </c>
      <c r="C768" s="50"/>
      <c r="D768" s="50"/>
      <c r="E768" s="43"/>
      <c r="F768" s="42"/>
      <c r="G768" s="43"/>
      <c r="H768" s="42"/>
      <c r="I768" s="43"/>
      <c r="J768" s="42"/>
      <c r="K768" s="43"/>
      <c r="L768" s="42"/>
      <c r="M768" s="43"/>
      <c r="N768" s="42"/>
      <c r="O768" s="43"/>
      <c r="P768" s="42"/>
      <c r="Q768" s="43"/>
      <c r="R768" s="42"/>
      <c r="S768" s="43"/>
      <c r="T768" s="42"/>
      <c r="U768" s="43"/>
      <c r="V768" s="42"/>
      <c r="W768" s="43"/>
      <c r="X768" s="42"/>
      <c r="Y768" s="43"/>
      <c r="Z768" s="42"/>
      <c r="AA768" s="43"/>
      <c r="AB768" s="42"/>
      <c r="AC768" s="43"/>
      <c r="AD768" s="42"/>
      <c r="AE768" s="43"/>
      <c r="AF768" s="42"/>
      <c r="AG768" s="43"/>
      <c r="AH768" s="42"/>
      <c r="AI768" s="44"/>
      <c r="AJ768" s="58">
        <f t="shared" si="101"/>
        <v>0</v>
      </c>
      <c r="AK768" s="58"/>
      <c r="AL768" s="58"/>
    </row>
    <row r="769" spans="2:38" x14ac:dyDescent="0.3">
      <c r="B769" s="50" t="s">
        <v>75</v>
      </c>
      <c r="C769" s="50"/>
      <c r="D769" s="50"/>
      <c r="E769" s="43"/>
      <c r="F769" s="42"/>
      <c r="G769" s="43"/>
      <c r="H769" s="42"/>
      <c r="I769" s="43"/>
      <c r="J769" s="42"/>
      <c r="K769" s="43"/>
      <c r="L769" s="42"/>
      <c r="M769" s="43"/>
      <c r="N769" s="42"/>
      <c r="O769" s="43"/>
      <c r="P769" s="42"/>
      <c r="Q769" s="43"/>
      <c r="R769" s="42"/>
      <c r="S769" s="43"/>
      <c r="T769" s="42"/>
      <c r="U769" s="43"/>
      <c r="V769" s="42"/>
      <c r="W769" s="43"/>
      <c r="X769" s="42"/>
      <c r="Y769" s="43"/>
      <c r="Z769" s="42"/>
      <c r="AA769" s="43"/>
      <c r="AB769" s="42"/>
      <c r="AC769" s="43"/>
      <c r="AD769" s="42"/>
      <c r="AE769" s="43"/>
      <c r="AF769" s="42"/>
      <c r="AG769" s="43"/>
      <c r="AH769" s="42"/>
      <c r="AI769" s="44"/>
      <c r="AJ769" s="58">
        <f t="shared" si="101"/>
        <v>0</v>
      </c>
      <c r="AK769" s="58"/>
      <c r="AL769" s="58"/>
    </row>
    <row r="770" spans="2:38" x14ac:dyDescent="0.3">
      <c r="B770" s="50" t="s">
        <v>76</v>
      </c>
      <c r="C770" s="50"/>
      <c r="D770" s="50"/>
      <c r="E770" s="43"/>
      <c r="F770" s="42"/>
      <c r="G770" s="43"/>
      <c r="H770" s="42"/>
      <c r="I770" s="43"/>
      <c r="J770" s="42"/>
      <c r="K770" s="43"/>
      <c r="L770" s="42"/>
      <c r="M770" s="43"/>
      <c r="N770" s="42"/>
      <c r="O770" s="43"/>
      <c r="P770" s="42"/>
      <c r="Q770" s="43"/>
      <c r="R770" s="42"/>
      <c r="S770" s="43"/>
      <c r="T770" s="42"/>
      <c r="U770" s="43"/>
      <c r="V770" s="42"/>
      <c r="W770" s="43"/>
      <c r="X770" s="42"/>
      <c r="Y770" s="43"/>
      <c r="Z770" s="42"/>
      <c r="AA770" s="43"/>
      <c r="AB770" s="42"/>
      <c r="AC770" s="43"/>
      <c r="AD770" s="42"/>
      <c r="AE770" s="43"/>
      <c r="AF770" s="42"/>
      <c r="AG770" s="43"/>
      <c r="AH770" s="42"/>
      <c r="AI770" s="44"/>
      <c r="AJ770" s="58">
        <f t="shared" si="101"/>
        <v>0</v>
      </c>
      <c r="AK770" s="58"/>
      <c r="AL770" s="58"/>
    </row>
    <row r="771" spans="2:38" x14ac:dyDescent="0.3">
      <c r="B771" s="50" t="s">
        <v>77</v>
      </c>
      <c r="C771" s="50"/>
      <c r="D771" s="50"/>
      <c r="E771" s="43"/>
      <c r="F771" s="42"/>
      <c r="G771" s="43"/>
      <c r="H771" s="42"/>
      <c r="I771" s="43"/>
      <c r="J771" s="42"/>
      <c r="K771" s="43"/>
      <c r="L771" s="42"/>
      <c r="M771" s="43"/>
      <c r="N771" s="42"/>
      <c r="O771" s="43"/>
      <c r="P771" s="42"/>
      <c r="Q771" s="43"/>
      <c r="R771" s="42"/>
      <c r="S771" s="43"/>
      <c r="T771" s="42"/>
      <c r="U771" s="43"/>
      <c r="V771" s="42"/>
      <c r="W771" s="43"/>
      <c r="X771" s="42"/>
      <c r="Y771" s="43"/>
      <c r="Z771" s="42"/>
      <c r="AA771" s="43"/>
      <c r="AB771" s="42"/>
      <c r="AC771" s="43"/>
      <c r="AD771" s="42"/>
      <c r="AE771" s="43"/>
      <c r="AF771" s="42"/>
      <c r="AG771" s="43"/>
      <c r="AH771" s="42"/>
      <c r="AI771" s="44"/>
      <c r="AJ771" s="58">
        <f t="shared" si="101"/>
        <v>0</v>
      </c>
      <c r="AK771" s="58"/>
      <c r="AL771" s="58"/>
    </row>
    <row r="772" spans="2:38" x14ac:dyDescent="0.3">
      <c r="B772" s="50" t="s">
        <v>78</v>
      </c>
      <c r="C772" s="50"/>
      <c r="D772" s="50"/>
      <c r="E772" s="43"/>
      <c r="F772" s="42"/>
      <c r="G772" s="43"/>
      <c r="H772" s="42"/>
      <c r="I772" s="43"/>
      <c r="J772" s="42"/>
      <c r="K772" s="43"/>
      <c r="L772" s="42"/>
      <c r="M772" s="43"/>
      <c r="N772" s="42"/>
      <c r="O772" s="43"/>
      <c r="P772" s="42"/>
      <c r="Q772" s="43"/>
      <c r="R772" s="42"/>
      <c r="S772" s="43"/>
      <c r="T772" s="42"/>
      <c r="U772" s="43"/>
      <c r="V772" s="42"/>
      <c r="W772" s="43"/>
      <c r="X772" s="42"/>
      <c r="Y772" s="43"/>
      <c r="Z772" s="42"/>
      <c r="AA772" s="43"/>
      <c r="AB772" s="42"/>
      <c r="AC772" s="43"/>
      <c r="AD772" s="42"/>
      <c r="AE772" s="43"/>
      <c r="AF772" s="42"/>
      <c r="AG772" s="43"/>
      <c r="AH772" s="42"/>
      <c r="AI772" s="44"/>
      <c r="AJ772" s="58">
        <f t="shared" si="101"/>
        <v>0</v>
      </c>
      <c r="AK772" s="58"/>
      <c r="AL772" s="58"/>
    </row>
    <row r="773" spans="2:38" x14ac:dyDescent="0.3">
      <c r="B773" s="50" t="s">
        <v>79</v>
      </c>
      <c r="C773" s="50"/>
      <c r="D773" s="50"/>
      <c r="E773" s="43"/>
      <c r="F773" s="42"/>
      <c r="G773" s="43"/>
      <c r="H773" s="42"/>
      <c r="I773" s="43"/>
      <c r="J773" s="42"/>
      <c r="K773" s="43"/>
      <c r="L773" s="42"/>
      <c r="M773" s="43"/>
      <c r="N773" s="42"/>
      <c r="O773" s="43"/>
      <c r="P773" s="42"/>
      <c r="Q773" s="43"/>
      <c r="R773" s="42"/>
      <c r="S773" s="43"/>
      <c r="T773" s="42"/>
      <c r="U773" s="43"/>
      <c r="V773" s="42"/>
      <c r="W773" s="43"/>
      <c r="X773" s="42"/>
      <c r="Y773" s="43"/>
      <c r="Z773" s="42"/>
      <c r="AA773" s="43"/>
      <c r="AB773" s="42"/>
      <c r="AC773" s="43"/>
      <c r="AD773" s="42"/>
      <c r="AE773" s="43"/>
      <c r="AF773" s="42"/>
      <c r="AG773" s="43"/>
      <c r="AH773" s="42"/>
      <c r="AI773" s="44"/>
      <c r="AJ773" s="58">
        <f t="shared" si="101"/>
        <v>0</v>
      </c>
      <c r="AK773" s="58"/>
      <c r="AL773" s="58"/>
    </row>
    <row r="774" spans="2:38" x14ac:dyDescent="0.3">
      <c r="B774" s="50" t="s">
        <v>80</v>
      </c>
      <c r="C774" s="50"/>
      <c r="D774" s="50"/>
      <c r="E774" s="43"/>
      <c r="F774" s="42"/>
      <c r="G774" s="43"/>
      <c r="H774" s="42"/>
      <c r="I774" s="43"/>
      <c r="J774" s="42"/>
      <c r="K774" s="43"/>
      <c r="L774" s="42"/>
      <c r="M774" s="43"/>
      <c r="N774" s="42"/>
      <c r="O774" s="43"/>
      <c r="P774" s="42"/>
      <c r="Q774" s="43"/>
      <c r="R774" s="42"/>
      <c r="S774" s="43"/>
      <c r="T774" s="42"/>
      <c r="U774" s="43"/>
      <c r="V774" s="42"/>
      <c r="W774" s="43"/>
      <c r="X774" s="42"/>
      <c r="Y774" s="43"/>
      <c r="Z774" s="42"/>
      <c r="AA774" s="43"/>
      <c r="AB774" s="42"/>
      <c r="AC774" s="43"/>
      <c r="AD774" s="42"/>
      <c r="AE774" s="43"/>
      <c r="AF774" s="42"/>
      <c r="AG774" s="43"/>
      <c r="AH774" s="42"/>
      <c r="AI774" s="44"/>
      <c r="AJ774" s="58">
        <f>SUM(E774:AI774)</f>
        <v>0</v>
      </c>
      <c r="AK774" s="58"/>
      <c r="AL774" s="58"/>
    </row>
    <row r="775" spans="2:38" x14ac:dyDescent="0.3">
      <c r="B775" s="50" t="s">
        <v>88</v>
      </c>
      <c r="C775" s="50"/>
      <c r="D775" s="50"/>
      <c r="E775" s="43"/>
      <c r="F775" s="42"/>
      <c r="G775" s="43"/>
      <c r="H775" s="42"/>
      <c r="I775" s="43"/>
      <c r="J775" s="42"/>
      <c r="K775" s="43"/>
      <c r="L775" s="42"/>
      <c r="M775" s="43"/>
      <c r="N775" s="42"/>
      <c r="O775" s="43"/>
      <c r="P775" s="42"/>
      <c r="Q775" s="43"/>
      <c r="R775" s="42"/>
      <c r="S775" s="43"/>
      <c r="T775" s="42"/>
      <c r="U775" s="43"/>
      <c r="V775" s="42"/>
      <c r="W775" s="43"/>
      <c r="X775" s="42"/>
      <c r="Y775" s="43"/>
      <c r="Z775" s="42"/>
      <c r="AA775" s="43"/>
      <c r="AB775" s="42"/>
      <c r="AC775" s="43"/>
      <c r="AD775" s="42"/>
      <c r="AE775" s="43"/>
      <c r="AF775" s="42"/>
      <c r="AG775" s="43"/>
      <c r="AH775" s="42"/>
      <c r="AI775" s="44"/>
      <c r="AJ775" s="58">
        <f>SUM(E775:AI775)</f>
        <v>0</v>
      </c>
      <c r="AK775" s="58"/>
      <c r="AL775" s="58"/>
    </row>
    <row r="776" spans="2:38" x14ac:dyDescent="0.3">
      <c r="B776" s="50" t="s">
        <v>104</v>
      </c>
      <c r="C776" s="50"/>
      <c r="D776" s="50"/>
      <c r="E776" s="43"/>
      <c r="F776" s="42"/>
      <c r="G776" s="43"/>
      <c r="H776" s="42"/>
      <c r="I776" s="43"/>
      <c r="J776" s="42"/>
      <c r="K776" s="43"/>
      <c r="L776" s="42"/>
      <c r="M776" s="43"/>
      <c r="N776" s="42"/>
      <c r="O776" s="43"/>
      <c r="P776" s="42"/>
      <c r="Q776" s="43"/>
      <c r="R776" s="42"/>
      <c r="S776" s="43"/>
      <c r="T776" s="42"/>
      <c r="U776" s="43"/>
      <c r="V776" s="42"/>
      <c r="W776" s="43"/>
      <c r="X776" s="42"/>
      <c r="Y776" s="43"/>
      <c r="Z776" s="42"/>
      <c r="AA776" s="43"/>
      <c r="AB776" s="42"/>
      <c r="AC776" s="43"/>
      <c r="AD776" s="42"/>
      <c r="AE776" s="43"/>
      <c r="AF776" s="42"/>
      <c r="AG776" s="43"/>
      <c r="AH776" s="42"/>
      <c r="AI776" s="44"/>
      <c r="AJ776" s="58">
        <f t="shared" ref="AJ776" si="102">SUM(E776:AI776)</f>
        <v>0</v>
      </c>
      <c r="AK776" s="58"/>
      <c r="AL776" s="58"/>
    </row>
    <row r="777" spans="2:38" x14ac:dyDescent="0.3">
      <c r="B777" s="50" t="s">
        <v>101</v>
      </c>
      <c r="C777" s="50"/>
      <c r="D777" s="50"/>
      <c r="E777" s="43"/>
      <c r="F777" s="42"/>
      <c r="G777" s="43"/>
      <c r="H777" s="42"/>
      <c r="I777" s="43"/>
      <c r="J777" s="42"/>
      <c r="K777" s="43"/>
      <c r="L777" s="42"/>
      <c r="M777" s="43"/>
      <c r="N777" s="42"/>
      <c r="O777" s="43"/>
      <c r="P777" s="42"/>
      <c r="Q777" s="43"/>
      <c r="R777" s="42"/>
      <c r="S777" s="43"/>
      <c r="T777" s="42"/>
      <c r="U777" s="43"/>
      <c r="V777" s="42"/>
      <c r="W777" s="43"/>
      <c r="X777" s="42"/>
      <c r="Y777" s="43"/>
      <c r="Z777" s="42"/>
      <c r="AA777" s="43"/>
      <c r="AB777" s="42"/>
      <c r="AC777" s="43"/>
      <c r="AD777" s="42"/>
      <c r="AE777" s="43"/>
      <c r="AF777" s="42"/>
      <c r="AG777" s="43"/>
      <c r="AH777" s="42"/>
      <c r="AI777" s="44"/>
      <c r="AJ777" s="58">
        <f>SUM(E777:AI777)</f>
        <v>0</v>
      </c>
      <c r="AK777" s="58"/>
      <c r="AL777" s="58"/>
    </row>
    <row r="778" spans="2:38" x14ac:dyDescent="0.3">
      <c r="B778" s="50" t="s">
        <v>102</v>
      </c>
      <c r="C778" s="50"/>
      <c r="D778" s="50"/>
      <c r="E778" s="43"/>
      <c r="F778" s="42"/>
      <c r="G778" s="43"/>
      <c r="H778" s="42"/>
      <c r="I778" s="43"/>
      <c r="J778" s="42"/>
      <c r="K778" s="43"/>
      <c r="L778" s="42"/>
      <c r="M778" s="43"/>
      <c r="N778" s="42"/>
      <c r="O778" s="43"/>
      <c r="P778" s="42"/>
      <c r="Q778" s="43"/>
      <c r="R778" s="42"/>
      <c r="S778" s="43"/>
      <c r="T778" s="42"/>
      <c r="U778" s="43"/>
      <c r="V778" s="42"/>
      <c r="W778" s="43"/>
      <c r="X778" s="42"/>
      <c r="Y778" s="43"/>
      <c r="Z778" s="42"/>
      <c r="AA778" s="43"/>
      <c r="AB778" s="42"/>
      <c r="AC778" s="43"/>
      <c r="AD778" s="42"/>
      <c r="AE778" s="43"/>
      <c r="AF778" s="42"/>
      <c r="AG778" s="43"/>
      <c r="AH778" s="42"/>
      <c r="AI778" s="44"/>
      <c r="AJ778" s="58">
        <f>SUM(E778:AI778)</f>
        <v>0</v>
      </c>
      <c r="AK778" s="58"/>
      <c r="AL778" s="58"/>
    </row>
    <row r="779" spans="2:38" x14ac:dyDescent="0.3">
      <c r="B779" s="50" t="s">
        <v>103</v>
      </c>
      <c r="C779" s="50"/>
      <c r="D779" s="50"/>
      <c r="E779" s="43"/>
      <c r="F779" s="42"/>
      <c r="G779" s="43"/>
      <c r="H779" s="42"/>
      <c r="I779" s="43"/>
      <c r="J779" s="42"/>
      <c r="K779" s="43"/>
      <c r="L779" s="42"/>
      <c r="M779" s="43"/>
      <c r="N779" s="42"/>
      <c r="O779" s="43"/>
      <c r="P779" s="42"/>
      <c r="Q779" s="43"/>
      <c r="R779" s="42"/>
      <c r="S779" s="43"/>
      <c r="T779" s="42"/>
      <c r="U779" s="43"/>
      <c r="V779" s="42"/>
      <c r="W779" s="43"/>
      <c r="X779" s="42"/>
      <c r="Y779" s="43"/>
      <c r="Z779" s="42"/>
      <c r="AA779" s="43"/>
      <c r="AB779" s="42"/>
      <c r="AC779" s="43"/>
      <c r="AD779" s="42"/>
      <c r="AE779" s="43"/>
      <c r="AF779" s="42"/>
      <c r="AG779" s="43"/>
      <c r="AH779" s="42"/>
      <c r="AI779" s="44"/>
      <c r="AJ779" s="58">
        <f t="shared" ref="AJ779:AJ786" si="103">SUM(E779:AI779)</f>
        <v>0</v>
      </c>
      <c r="AK779" s="58"/>
      <c r="AL779" s="58"/>
    </row>
    <row r="780" spans="2:38" x14ac:dyDescent="0.3">
      <c r="B780" s="50" t="s">
        <v>116</v>
      </c>
      <c r="C780" s="50"/>
      <c r="D780" s="50"/>
      <c r="E780" s="43"/>
      <c r="F780" s="42"/>
      <c r="G780" s="43"/>
      <c r="H780" s="42"/>
      <c r="I780" s="43"/>
      <c r="J780" s="42"/>
      <c r="K780" s="43"/>
      <c r="L780" s="42"/>
      <c r="M780" s="43"/>
      <c r="N780" s="42"/>
      <c r="O780" s="43"/>
      <c r="P780" s="42"/>
      <c r="Q780" s="43"/>
      <c r="R780" s="42"/>
      <c r="S780" s="43"/>
      <c r="T780" s="42"/>
      <c r="U780" s="43"/>
      <c r="V780" s="42"/>
      <c r="W780" s="43"/>
      <c r="X780" s="42"/>
      <c r="Y780" s="43"/>
      <c r="Z780" s="42"/>
      <c r="AA780" s="43"/>
      <c r="AB780" s="42"/>
      <c r="AC780" s="43"/>
      <c r="AD780" s="42"/>
      <c r="AE780" s="43"/>
      <c r="AF780" s="42"/>
      <c r="AG780" s="43"/>
      <c r="AH780" s="42"/>
      <c r="AI780" s="44"/>
      <c r="AJ780" s="58">
        <f t="shared" si="103"/>
        <v>0</v>
      </c>
      <c r="AK780" s="58"/>
      <c r="AL780" s="58"/>
    </row>
    <row r="781" spans="2:38" x14ac:dyDescent="0.3">
      <c r="B781" s="50" t="s">
        <v>117</v>
      </c>
      <c r="C781" s="50"/>
      <c r="D781" s="50"/>
      <c r="E781" s="43"/>
      <c r="F781" s="42"/>
      <c r="G781" s="43"/>
      <c r="H781" s="42"/>
      <c r="I781" s="43"/>
      <c r="J781" s="42"/>
      <c r="K781" s="43"/>
      <c r="L781" s="42"/>
      <c r="M781" s="43"/>
      <c r="N781" s="42"/>
      <c r="O781" s="43"/>
      <c r="P781" s="42"/>
      <c r="Q781" s="43"/>
      <c r="R781" s="42"/>
      <c r="S781" s="43"/>
      <c r="T781" s="42"/>
      <c r="U781" s="43"/>
      <c r="V781" s="42"/>
      <c r="W781" s="43"/>
      <c r="X781" s="42"/>
      <c r="Y781" s="43"/>
      <c r="Z781" s="42"/>
      <c r="AA781" s="43"/>
      <c r="AB781" s="42"/>
      <c r="AC781" s="43"/>
      <c r="AD781" s="42"/>
      <c r="AE781" s="43"/>
      <c r="AF781" s="42"/>
      <c r="AG781" s="43"/>
      <c r="AH781" s="42"/>
      <c r="AI781" s="44"/>
      <c r="AJ781" s="58">
        <f t="shared" si="103"/>
        <v>0</v>
      </c>
      <c r="AK781" s="58"/>
      <c r="AL781" s="58"/>
    </row>
    <row r="782" spans="2:38" x14ac:dyDescent="0.3">
      <c r="B782" s="50" t="s">
        <v>118</v>
      </c>
      <c r="C782" s="50"/>
      <c r="D782" s="50"/>
      <c r="E782" s="43"/>
      <c r="F782" s="42"/>
      <c r="G782" s="43"/>
      <c r="H782" s="42"/>
      <c r="I782" s="43"/>
      <c r="J782" s="42"/>
      <c r="K782" s="43"/>
      <c r="L782" s="42"/>
      <c r="M782" s="43"/>
      <c r="N782" s="42"/>
      <c r="O782" s="43"/>
      <c r="P782" s="42"/>
      <c r="Q782" s="43"/>
      <c r="R782" s="42"/>
      <c r="S782" s="43"/>
      <c r="T782" s="42"/>
      <c r="U782" s="43"/>
      <c r="V782" s="42"/>
      <c r="W782" s="43"/>
      <c r="X782" s="42"/>
      <c r="Y782" s="43"/>
      <c r="Z782" s="42"/>
      <c r="AA782" s="43"/>
      <c r="AB782" s="42"/>
      <c r="AC782" s="43"/>
      <c r="AD782" s="42"/>
      <c r="AE782" s="43"/>
      <c r="AF782" s="42"/>
      <c r="AG782" s="43"/>
      <c r="AH782" s="42"/>
      <c r="AI782" s="44"/>
      <c r="AJ782" s="58">
        <f t="shared" si="103"/>
        <v>0</v>
      </c>
      <c r="AK782" s="58"/>
      <c r="AL782" s="58"/>
    </row>
    <row r="783" spans="2:38" x14ac:dyDescent="0.3">
      <c r="B783" s="4" t="s">
        <v>127</v>
      </c>
      <c r="E783" s="43"/>
      <c r="F783" s="42"/>
      <c r="G783" s="43"/>
      <c r="H783" s="42"/>
      <c r="I783" s="43"/>
      <c r="J783" s="42"/>
      <c r="K783" s="43"/>
      <c r="L783" s="42"/>
      <c r="M783" s="43"/>
      <c r="N783" s="42"/>
      <c r="O783" s="43"/>
      <c r="P783" s="42"/>
      <c r="Q783" s="43"/>
      <c r="R783" s="42"/>
      <c r="S783" s="43"/>
      <c r="T783" s="42"/>
      <c r="U783" s="43"/>
      <c r="V783" s="42"/>
      <c r="W783" s="43"/>
      <c r="X783" s="42"/>
      <c r="Y783" s="43"/>
      <c r="Z783" s="42"/>
      <c r="AA783" s="43"/>
      <c r="AB783" s="42"/>
      <c r="AC783" s="43"/>
      <c r="AD783" s="42"/>
      <c r="AE783" s="43"/>
      <c r="AF783" s="42"/>
      <c r="AG783" s="43"/>
      <c r="AH783" s="42"/>
      <c r="AI783" s="44"/>
      <c r="AJ783" s="58">
        <f t="shared" si="103"/>
        <v>0</v>
      </c>
      <c r="AK783" s="58"/>
      <c r="AL783" s="58"/>
    </row>
    <row r="784" spans="2:38" x14ac:dyDescent="0.3">
      <c r="B784" s="4" t="s">
        <v>129</v>
      </c>
      <c r="C784" s="50"/>
      <c r="D784" s="50"/>
      <c r="E784" s="43"/>
      <c r="F784" s="42"/>
      <c r="G784" s="43"/>
      <c r="H784" s="42"/>
      <c r="I784" s="43"/>
      <c r="J784" s="42"/>
      <c r="K784" s="43"/>
      <c r="L784" s="42"/>
      <c r="M784" s="43"/>
      <c r="N784" s="42"/>
      <c r="O784" s="43"/>
      <c r="P784" s="42"/>
      <c r="Q784" s="43"/>
      <c r="R784" s="42"/>
      <c r="S784" s="43"/>
      <c r="T784" s="42"/>
      <c r="U784" s="43"/>
      <c r="V784" s="42"/>
      <c r="W784" s="43"/>
      <c r="X784" s="42"/>
      <c r="Y784" s="43"/>
      <c r="Z784" s="42"/>
      <c r="AA784" s="43"/>
      <c r="AB784" s="42"/>
      <c r="AC784" s="43"/>
      <c r="AD784" s="42"/>
      <c r="AE784" s="43"/>
      <c r="AF784" s="42"/>
      <c r="AG784" s="43"/>
      <c r="AH784" s="42"/>
      <c r="AI784" s="44"/>
      <c r="AJ784" s="58">
        <f t="shared" si="103"/>
        <v>0</v>
      </c>
      <c r="AK784" s="58"/>
      <c r="AL784" s="58"/>
    </row>
    <row r="785" spans="2:38" x14ac:dyDescent="0.3">
      <c r="B785" s="4" t="s">
        <v>130</v>
      </c>
      <c r="C785" s="50"/>
      <c r="D785" s="50"/>
      <c r="E785" s="43"/>
      <c r="F785" s="42"/>
      <c r="G785" s="43"/>
      <c r="H785" s="42"/>
      <c r="I785" s="43"/>
      <c r="J785" s="42"/>
      <c r="K785" s="43"/>
      <c r="L785" s="42"/>
      <c r="M785" s="43"/>
      <c r="N785" s="42"/>
      <c r="O785" s="43"/>
      <c r="P785" s="42"/>
      <c r="Q785" s="43"/>
      <c r="R785" s="42"/>
      <c r="S785" s="43"/>
      <c r="T785" s="42"/>
      <c r="U785" s="43"/>
      <c r="V785" s="42"/>
      <c r="W785" s="43"/>
      <c r="X785" s="42"/>
      <c r="Y785" s="43"/>
      <c r="Z785" s="42"/>
      <c r="AA785" s="43"/>
      <c r="AB785" s="42"/>
      <c r="AC785" s="43"/>
      <c r="AD785" s="42"/>
      <c r="AE785" s="43"/>
      <c r="AF785" s="42"/>
      <c r="AG785" s="43"/>
      <c r="AH785" s="42"/>
      <c r="AI785" s="44"/>
      <c r="AJ785" s="58">
        <f t="shared" si="103"/>
        <v>0</v>
      </c>
      <c r="AK785" s="58"/>
      <c r="AL785" s="58"/>
    </row>
    <row r="786" spans="2:38" x14ac:dyDescent="0.3">
      <c r="B786" s="4" t="s">
        <v>131</v>
      </c>
      <c r="C786" s="50"/>
      <c r="D786" s="50"/>
      <c r="E786" s="43"/>
      <c r="F786" s="42"/>
      <c r="G786" s="43"/>
      <c r="H786" s="42"/>
      <c r="I786" s="43"/>
      <c r="J786" s="42"/>
      <c r="K786" s="43"/>
      <c r="L786" s="42"/>
      <c r="M786" s="43"/>
      <c r="N786" s="42"/>
      <c r="O786" s="43"/>
      <c r="P786" s="42"/>
      <c r="Q786" s="43"/>
      <c r="R786" s="42"/>
      <c r="S786" s="43"/>
      <c r="T786" s="42"/>
      <c r="U786" s="43"/>
      <c r="V786" s="42"/>
      <c r="W786" s="43"/>
      <c r="X786" s="42"/>
      <c r="Y786" s="43"/>
      <c r="Z786" s="42"/>
      <c r="AA786" s="43"/>
      <c r="AB786" s="42"/>
      <c r="AC786" s="43"/>
      <c r="AD786" s="42"/>
      <c r="AE786" s="43"/>
      <c r="AF786" s="42"/>
      <c r="AG786" s="43"/>
      <c r="AH786" s="42"/>
      <c r="AI786" s="44"/>
      <c r="AJ786" s="58">
        <f t="shared" si="103"/>
        <v>0</v>
      </c>
      <c r="AK786" s="58"/>
      <c r="AL786" s="58"/>
    </row>
  </sheetData>
  <mergeCells count="1021">
    <mergeCell ref="AJ784:AL784"/>
    <mergeCell ref="AJ785:AL785"/>
    <mergeCell ref="AJ786:AL786"/>
    <mergeCell ref="AJ394:AL394"/>
    <mergeCell ref="AJ395:AL395"/>
    <mergeCell ref="AJ458:AL458"/>
    <mergeCell ref="AJ459:AL459"/>
    <mergeCell ref="AJ460:AL460"/>
    <mergeCell ref="AJ523:AL523"/>
    <mergeCell ref="AJ524:AL524"/>
    <mergeCell ref="AJ525:AL525"/>
    <mergeCell ref="AJ588:AL588"/>
    <mergeCell ref="AJ589:AL589"/>
    <mergeCell ref="AJ590:AL590"/>
    <mergeCell ref="AJ654:AL654"/>
    <mergeCell ref="AJ655:AL655"/>
    <mergeCell ref="AJ656:AL656"/>
    <mergeCell ref="AJ719:AL719"/>
    <mergeCell ref="AJ720:AL720"/>
    <mergeCell ref="AJ721:AL721"/>
    <mergeCell ref="AJ197:AL197"/>
    <mergeCell ref="AJ198:AL198"/>
    <mergeCell ref="AJ199:AL199"/>
    <mergeCell ref="AJ200:AL200"/>
    <mergeCell ref="AJ261:AL261"/>
    <mergeCell ref="AJ262:AL262"/>
    <mergeCell ref="AJ263:AL263"/>
    <mergeCell ref="AJ264:AL264"/>
    <mergeCell ref="AJ265:AL265"/>
    <mergeCell ref="AJ326:AL326"/>
    <mergeCell ref="AJ327:AL327"/>
    <mergeCell ref="AJ328:AL328"/>
    <mergeCell ref="AJ329:AL329"/>
    <mergeCell ref="AJ330:AL330"/>
    <mergeCell ref="AJ391:AL391"/>
    <mergeCell ref="AJ392:AL392"/>
    <mergeCell ref="AJ393:AL393"/>
    <mergeCell ref="AJ64:AL64"/>
    <mergeCell ref="AJ65:AL65"/>
    <mergeCell ref="AJ66:AL66"/>
    <mergeCell ref="AJ67:AL67"/>
    <mergeCell ref="AJ68:AL68"/>
    <mergeCell ref="AJ69:AL69"/>
    <mergeCell ref="AJ70:AL70"/>
    <mergeCell ref="AJ129:AL129"/>
    <mergeCell ref="AJ130:AL130"/>
    <mergeCell ref="AJ131:AL131"/>
    <mergeCell ref="AJ132:AL132"/>
    <mergeCell ref="AJ133:AL133"/>
    <mergeCell ref="AJ134:AL134"/>
    <mergeCell ref="AJ135:AL135"/>
    <mergeCell ref="AJ194:AL194"/>
    <mergeCell ref="AJ195:AL195"/>
    <mergeCell ref="AJ196:AL196"/>
    <mergeCell ref="AJ562:AL562"/>
    <mergeCell ref="AJ563:AL563"/>
    <mergeCell ref="AJ564:AL564"/>
    <mergeCell ref="AJ565:AL565"/>
    <mergeCell ref="AJ566:AL566"/>
    <mergeCell ref="AJ567:AL567"/>
    <mergeCell ref="AJ568:AL568"/>
    <mergeCell ref="AJ569:AL569"/>
    <mergeCell ref="AJ570:AL570"/>
    <mergeCell ref="AJ571:AL571"/>
    <mergeCell ref="AJ572:AL572"/>
    <mergeCell ref="AJ582:AL582"/>
    <mergeCell ref="AJ583:AL583"/>
    <mergeCell ref="AJ584:AL584"/>
    <mergeCell ref="AJ585:AL585"/>
    <mergeCell ref="AJ586:AL586"/>
    <mergeCell ref="AJ587:AL587"/>
    <mergeCell ref="AJ573:AL573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58:AL558"/>
    <mergeCell ref="AJ559:AL559"/>
    <mergeCell ref="AJ560:AL560"/>
    <mergeCell ref="AJ561:AL561"/>
    <mergeCell ref="AJ529:AL529"/>
    <mergeCell ref="B530:D530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43:AL543"/>
    <mergeCell ref="AJ544:AL544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06:AL506"/>
    <mergeCell ref="AJ507:AL507"/>
    <mergeCell ref="AJ517:AL517"/>
    <mergeCell ref="AJ518:AL518"/>
    <mergeCell ref="AJ519:AL519"/>
    <mergeCell ref="AJ520:AL520"/>
    <mergeCell ref="AJ521:AL521"/>
    <mergeCell ref="AJ522:AL522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64:AL464"/>
    <mergeCell ref="B465:D465"/>
    <mergeCell ref="AJ465:AL465"/>
    <mergeCell ref="AJ466:AL466"/>
    <mergeCell ref="AJ467:AL467"/>
    <mergeCell ref="AJ468:AL468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78:AL478"/>
    <mergeCell ref="AJ479:AL479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AJ457:AL457"/>
    <mergeCell ref="AJ324:AL324"/>
    <mergeCell ref="AJ325:AL325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06:D306"/>
    <mergeCell ref="AJ306:AL306"/>
    <mergeCell ref="B307:D307"/>
    <mergeCell ref="AJ307:AL307"/>
    <mergeCell ref="B308:D308"/>
    <mergeCell ref="AJ308:AL30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14:D314"/>
    <mergeCell ref="AJ314:AL314"/>
    <mergeCell ref="B297:D297"/>
    <mergeCell ref="AJ297:AL297"/>
    <mergeCell ref="B298:D298"/>
    <mergeCell ref="AJ298:AL29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304:D304"/>
    <mergeCell ref="AJ304:AL304"/>
    <mergeCell ref="B305:D305"/>
    <mergeCell ref="AJ305:AL305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70:D270"/>
    <mergeCell ref="AJ270:AL270"/>
    <mergeCell ref="B271:D271"/>
    <mergeCell ref="AJ271:AL271"/>
    <mergeCell ref="B272:D272"/>
    <mergeCell ref="AJ272:AL27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78:D278"/>
    <mergeCell ref="AJ278:AL278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AJ269:AL269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28:D228"/>
    <mergeCell ref="AJ228:AL228"/>
    <mergeCell ref="B219:D219"/>
    <mergeCell ref="AJ219:AL219"/>
    <mergeCell ref="B220:D220"/>
    <mergeCell ref="AJ220:AL220"/>
    <mergeCell ref="B181:D181"/>
    <mergeCell ref="AJ181:AL181"/>
    <mergeCell ref="B182:D182"/>
    <mergeCell ref="AJ182:AL182"/>
    <mergeCell ref="B183:D183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88:D188"/>
    <mergeCell ref="AJ188:AL188"/>
    <mergeCell ref="B189:D189"/>
    <mergeCell ref="AJ189:AL189"/>
    <mergeCell ref="B172:D172"/>
    <mergeCell ref="AJ172:AL172"/>
    <mergeCell ref="B173:D173"/>
    <mergeCell ref="AJ173:AL17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B180:D180"/>
    <mergeCell ref="AJ180:AL180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AJ9:AL9"/>
    <mergeCell ref="B10:D10"/>
    <mergeCell ref="AJ10:AL10"/>
    <mergeCell ref="AJ11:AL11"/>
    <mergeCell ref="AJ12:AL12"/>
    <mergeCell ref="AJ13:AL13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AJ19:AL19"/>
    <mergeCell ref="AJ20:AL20"/>
    <mergeCell ref="AJ21:AL21"/>
    <mergeCell ref="AJ22:AL22"/>
    <mergeCell ref="AJ23:AL23"/>
    <mergeCell ref="AJ14:AL14"/>
    <mergeCell ref="AJ15:AL15"/>
    <mergeCell ref="AJ16:AL16"/>
    <mergeCell ref="AJ17:AL17"/>
    <mergeCell ref="AJ18:AL18"/>
    <mergeCell ref="AJ29:AL29"/>
    <mergeCell ref="AJ30:AL30"/>
    <mergeCell ref="AJ31:AL31"/>
    <mergeCell ref="AJ32:AL32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AJ41:AL41"/>
    <mergeCell ref="AJ42:AL42"/>
    <mergeCell ref="AJ43:AL43"/>
    <mergeCell ref="AJ34:AL34"/>
    <mergeCell ref="AJ35:AL35"/>
    <mergeCell ref="AJ36:AL36"/>
    <mergeCell ref="AJ37:AL37"/>
    <mergeCell ref="AJ38:AL38"/>
    <mergeCell ref="AJ49:AL49"/>
    <mergeCell ref="AJ50:AL50"/>
    <mergeCell ref="AJ51:AL51"/>
    <mergeCell ref="AJ52:AL52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79:D79"/>
    <mergeCell ref="AJ79:AL79"/>
    <mergeCell ref="B80:D80"/>
    <mergeCell ref="AJ80:AL80"/>
    <mergeCell ref="B81:D81"/>
    <mergeCell ref="AJ81:AL81"/>
    <mergeCell ref="B82:D82"/>
    <mergeCell ref="AJ82:AL82"/>
    <mergeCell ref="B83:D83"/>
    <mergeCell ref="AJ83:AL83"/>
    <mergeCell ref="AJ74:AL74"/>
    <mergeCell ref="B75:D75"/>
    <mergeCell ref="AJ75:AL75"/>
    <mergeCell ref="B76:D76"/>
    <mergeCell ref="AJ76:AL76"/>
    <mergeCell ref="B77:D77"/>
    <mergeCell ref="AJ77:AL77"/>
    <mergeCell ref="B78:D78"/>
    <mergeCell ref="AJ78:AL78"/>
    <mergeCell ref="B89:D89"/>
    <mergeCell ref="AJ89:AL89"/>
    <mergeCell ref="B90:D90"/>
    <mergeCell ref="AJ90:AL90"/>
    <mergeCell ref="B91:D91"/>
    <mergeCell ref="AJ91:AL91"/>
    <mergeCell ref="B92:D92"/>
    <mergeCell ref="AJ92:AL92"/>
    <mergeCell ref="B93:D93"/>
    <mergeCell ref="AJ93:AL93"/>
    <mergeCell ref="B84:D84"/>
    <mergeCell ref="AJ84:AL84"/>
    <mergeCell ref="B85:D85"/>
    <mergeCell ref="AJ85:AL85"/>
    <mergeCell ref="B86:D86"/>
    <mergeCell ref="AJ86:AL86"/>
    <mergeCell ref="B87:D87"/>
    <mergeCell ref="AJ87:AL87"/>
    <mergeCell ref="B88:D88"/>
    <mergeCell ref="AJ88:AL8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94:D94"/>
    <mergeCell ref="AJ94:AL94"/>
    <mergeCell ref="B95:D95"/>
    <mergeCell ref="AJ95:AL95"/>
    <mergeCell ref="B96:D96"/>
    <mergeCell ref="AJ96:AL96"/>
    <mergeCell ref="B97:D97"/>
    <mergeCell ref="AJ97:AL97"/>
    <mergeCell ref="B98:D98"/>
    <mergeCell ref="AJ98:AL9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119:D119"/>
    <mergeCell ref="AJ119:AL11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24:D124"/>
    <mergeCell ref="AJ124:AL124"/>
    <mergeCell ref="B125:D125"/>
    <mergeCell ref="AJ125:AL125"/>
    <mergeCell ref="B126:D126"/>
    <mergeCell ref="AJ126:AL126"/>
    <mergeCell ref="B127:D127"/>
    <mergeCell ref="AJ127:AL127"/>
    <mergeCell ref="B128:D128"/>
    <mergeCell ref="AJ128:AL128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50:D150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AJ150:AL150"/>
    <mergeCell ref="B151:D151"/>
    <mergeCell ref="AJ151:AL151"/>
    <mergeCell ref="B152:D152"/>
    <mergeCell ref="AJ152:AL152"/>
    <mergeCell ref="B153:D153"/>
    <mergeCell ref="AJ153:AL153"/>
    <mergeCell ref="B221:D221"/>
    <mergeCell ref="AJ221:AL221"/>
    <mergeCell ref="B222:D222"/>
    <mergeCell ref="AJ222:AL222"/>
    <mergeCell ref="B223:D223"/>
    <mergeCell ref="AJ223:AL22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38:D238"/>
    <mergeCell ref="AJ238:AL23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33:D233"/>
    <mergeCell ref="AJ233:AL233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248:D248"/>
    <mergeCell ref="AJ248:AL248"/>
    <mergeCell ref="B239:D239"/>
    <mergeCell ref="AJ239:AL239"/>
    <mergeCell ref="B240:D240"/>
    <mergeCell ref="AJ240:AL240"/>
    <mergeCell ref="B241:D241"/>
    <mergeCell ref="AJ241:AL241"/>
    <mergeCell ref="B242:D242"/>
    <mergeCell ref="AJ242:AL242"/>
    <mergeCell ref="B243:D243"/>
    <mergeCell ref="AJ243:AL243"/>
    <mergeCell ref="AJ259:AL259"/>
    <mergeCell ref="AJ260:AL260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58:D258"/>
    <mergeCell ref="AJ258:AL25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B253:D253"/>
    <mergeCell ref="AJ253:AL253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59:D359"/>
    <mergeCell ref="AJ359:AL35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54:D354"/>
    <mergeCell ref="AJ354:AL35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75:D375"/>
    <mergeCell ref="AJ375:AL375"/>
    <mergeCell ref="B376:D376"/>
    <mergeCell ref="AJ376:AL376"/>
    <mergeCell ref="B377:D377"/>
    <mergeCell ref="AJ377:AL377"/>
    <mergeCell ref="B378:D378"/>
    <mergeCell ref="AJ378:AL378"/>
    <mergeCell ref="B379:D379"/>
    <mergeCell ref="AJ379:AL37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B374:D374"/>
    <mergeCell ref="AJ374:AL374"/>
    <mergeCell ref="AJ390:AL390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B388:D388"/>
    <mergeCell ref="AJ388:AL388"/>
    <mergeCell ref="B380:D380"/>
    <mergeCell ref="AJ380:AL380"/>
    <mergeCell ref="B381:D381"/>
    <mergeCell ref="AJ381:AL381"/>
    <mergeCell ref="B382:D382"/>
    <mergeCell ref="AJ382:AL382"/>
    <mergeCell ref="B383:D383"/>
    <mergeCell ref="AJ383:AL383"/>
    <mergeCell ref="AJ389:AL389"/>
    <mergeCell ref="AJ407:AL407"/>
    <mergeCell ref="AJ408:AL408"/>
    <mergeCell ref="AJ409:AL409"/>
    <mergeCell ref="AJ410:AL410"/>
    <mergeCell ref="AJ411:AL411"/>
    <mergeCell ref="AJ412:AL412"/>
    <mergeCell ref="AJ413:AL413"/>
    <mergeCell ref="AJ414:AL414"/>
    <mergeCell ref="AJ415:AL415"/>
    <mergeCell ref="AJ399:AL399"/>
    <mergeCell ref="B400:D400"/>
    <mergeCell ref="AJ400:AL400"/>
    <mergeCell ref="AJ401:AL401"/>
    <mergeCell ref="AJ402:AL402"/>
    <mergeCell ref="AJ403:AL403"/>
    <mergeCell ref="AJ404:AL404"/>
    <mergeCell ref="AJ405:AL405"/>
    <mergeCell ref="AJ406:AL406"/>
    <mergeCell ref="AJ425:AL425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16:AL416"/>
    <mergeCell ref="AJ417:AL417"/>
    <mergeCell ref="AJ418:AL418"/>
    <mergeCell ref="AJ419:AL419"/>
    <mergeCell ref="AJ420:AL420"/>
    <mergeCell ref="AJ421:AL421"/>
    <mergeCell ref="AJ422:AL422"/>
    <mergeCell ref="AJ423:AL423"/>
    <mergeCell ref="AJ424:AL424"/>
    <mergeCell ref="AJ443:AL443"/>
    <mergeCell ref="AJ444:AL444"/>
    <mergeCell ref="AJ445:AL445"/>
    <mergeCell ref="AJ446:AL446"/>
    <mergeCell ref="AJ447:AL447"/>
    <mergeCell ref="AJ448:AL448"/>
    <mergeCell ref="AJ454:AL454"/>
    <mergeCell ref="AJ455:AL455"/>
    <mergeCell ref="AJ456:AL456"/>
    <mergeCell ref="AJ449:AL449"/>
    <mergeCell ref="AJ450:AL450"/>
    <mergeCell ref="AJ451:AL451"/>
    <mergeCell ref="AJ452:AL452"/>
    <mergeCell ref="AJ453:AL45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603:AL603"/>
    <mergeCell ref="AJ604:AL604"/>
    <mergeCell ref="AJ605:AL605"/>
    <mergeCell ref="AJ606:AL606"/>
    <mergeCell ref="AJ607:AL607"/>
    <mergeCell ref="AJ608:AL608"/>
    <mergeCell ref="AJ609:AL609"/>
    <mergeCell ref="AJ610:AL610"/>
    <mergeCell ref="AJ611:AL611"/>
    <mergeCell ref="AJ595:AL595"/>
    <mergeCell ref="B596:D596"/>
    <mergeCell ref="AJ596:AL596"/>
    <mergeCell ref="AJ597:AL597"/>
    <mergeCell ref="AJ598:AL598"/>
    <mergeCell ref="AJ599:AL599"/>
    <mergeCell ref="AJ600:AL600"/>
    <mergeCell ref="AJ601:AL601"/>
    <mergeCell ref="AJ602:AL602"/>
    <mergeCell ref="AJ621:AL621"/>
    <mergeCell ref="AJ622:AL622"/>
    <mergeCell ref="AJ623:AL623"/>
    <mergeCell ref="AJ624:AL624"/>
    <mergeCell ref="AJ625:AL625"/>
    <mergeCell ref="AJ626:AL626"/>
    <mergeCell ref="AJ627:AL627"/>
    <mergeCell ref="AJ628:AL628"/>
    <mergeCell ref="AJ629:AL629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20:AL620"/>
    <mergeCell ref="AJ648:AL648"/>
    <mergeCell ref="AJ649:AL649"/>
    <mergeCell ref="AJ650:AL650"/>
    <mergeCell ref="AJ651:AL651"/>
    <mergeCell ref="AJ652:AL652"/>
    <mergeCell ref="AJ653:AL653"/>
    <mergeCell ref="AJ639:AL639"/>
    <mergeCell ref="AJ640:AL640"/>
    <mergeCell ref="AJ641:AL641"/>
    <mergeCell ref="AJ642:AL642"/>
    <mergeCell ref="AJ643:AL643"/>
    <mergeCell ref="AJ644:AL644"/>
    <mergeCell ref="AJ645:AL645"/>
    <mergeCell ref="AJ646:AL646"/>
    <mergeCell ref="AJ647:AL647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67:AL667"/>
    <mergeCell ref="AJ668:AL668"/>
    <mergeCell ref="AJ669:AL669"/>
    <mergeCell ref="AJ670:AL670"/>
    <mergeCell ref="AJ671:AL671"/>
    <mergeCell ref="AJ672:AL672"/>
    <mergeCell ref="AJ673:AL673"/>
    <mergeCell ref="AJ674:AL674"/>
    <mergeCell ref="AJ675:AL675"/>
    <mergeCell ref="AJ660:AL660"/>
    <mergeCell ref="B661:D661"/>
    <mergeCell ref="AJ661:AL661"/>
    <mergeCell ref="AJ662:AL662"/>
    <mergeCell ref="AJ663:AL663"/>
    <mergeCell ref="AJ664:AL664"/>
    <mergeCell ref="AJ665:AL665"/>
    <mergeCell ref="AJ666:AL666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676:AL676"/>
    <mergeCell ref="AJ677:AL677"/>
    <mergeCell ref="AJ678:AL678"/>
    <mergeCell ref="AJ679:AL679"/>
    <mergeCell ref="AJ680:AL680"/>
    <mergeCell ref="AJ681:AL681"/>
    <mergeCell ref="AJ682:AL682"/>
    <mergeCell ref="AJ683:AL683"/>
    <mergeCell ref="AJ684:AL684"/>
    <mergeCell ref="AJ712:AL712"/>
    <mergeCell ref="AJ713:AL713"/>
    <mergeCell ref="AJ714:AL714"/>
    <mergeCell ref="AJ715:AL715"/>
    <mergeCell ref="AJ716:AL716"/>
    <mergeCell ref="AJ717:AL717"/>
    <mergeCell ref="AJ718:AL718"/>
    <mergeCell ref="AJ703:AL703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732:AL732"/>
    <mergeCell ref="AJ733:AL733"/>
    <mergeCell ref="AJ734:AL734"/>
    <mergeCell ref="AJ735:AL735"/>
    <mergeCell ref="AJ736:AL736"/>
    <mergeCell ref="AJ737:AL737"/>
    <mergeCell ref="AJ738:AL738"/>
    <mergeCell ref="AJ739:AL739"/>
    <mergeCell ref="AJ740:AL740"/>
    <mergeCell ref="AJ725:AL725"/>
    <mergeCell ref="B726:D726"/>
    <mergeCell ref="AJ726:AL726"/>
    <mergeCell ref="AJ727:AL727"/>
    <mergeCell ref="AJ728:AL728"/>
    <mergeCell ref="AJ729:AL729"/>
    <mergeCell ref="AJ730:AL730"/>
    <mergeCell ref="AJ731:AL731"/>
    <mergeCell ref="AJ750:AL750"/>
    <mergeCell ref="AJ751:AL751"/>
    <mergeCell ref="AJ752:AL752"/>
    <mergeCell ref="AJ753:AL753"/>
    <mergeCell ref="AJ754:AL754"/>
    <mergeCell ref="AJ755:AL755"/>
    <mergeCell ref="AJ756:AL756"/>
    <mergeCell ref="AJ757:AL757"/>
    <mergeCell ref="AJ758:AL758"/>
    <mergeCell ref="AJ741:AL741"/>
    <mergeCell ref="AJ742:AL742"/>
    <mergeCell ref="AJ743:AL743"/>
    <mergeCell ref="AJ744:AL744"/>
    <mergeCell ref="AJ745:AL745"/>
    <mergeCell ref="AJ746:AL746"/>
    <mergeCell ref="AJ747:AL747"/>
    <mergeCell ref="AJ748:AL748"/>
    <mergeCell ref="AJ749:AL749"/>
    <mergeCell ref="AJ777:AL777"/>
    <mergeCell ref="AJ778:AL778"/>
    <mergeCell ref="AJ779:AL779"/>
    <mergeCell ref="AJ780:AL780"/>
    <mergeCell ref="AJ781:AL781"/>
    <mergeCell ref="AJ782:AL782"/>
    <mergeCell ref="AJ783:AL783"/>
    <mergeCell ref="AJ768:AL768"/>
    <mergeCell ref="AJ769:AL769"/>
    <mergeCell ref="AJ770:AL770"/>
    <mergeCell ref="AJ771:AL771"/>
    <mergeCell ref="AJ772:AL772"/>
    <mergeCell ref="AJ773:AL773"/>
    <mergeCell ref="AJ774:AL774"/>
    <mergeCell ref="AJ775:AL775"/>
    <mergeCell ref="AJ776:AL776"/>
    <mergeCell ref="AJ759:AL759"/>
    <mergeCell ref="AJ760:AL760"/>
    <mergeCell ref="AJ761:AL761"/>
    <mergeCell ref="AJ762:AL762"/>
    <mergeCell ref="AJ763:AL763"/>
    <mergeCell ref="AJ764:AL764"/>
    <mergeCell ref="AJ765:AL765"/>
    <mergeCell ref="AJ766:AL766"/>
    <mergeCell ref="AJ767:AL767"/>
  </mergeCells>
  <pageMargins left="0.7" right="0.7" top="0.75" bottom="0.75" header="0.3" footer="0.3"/>
  <pageSetup scale="10" orientation="portrait" r:id="rId1"/>
  <rowBreaks count="2" manualBreakCount="2">
    <brk id="71" max="38" man="1"/>
    <brk id="460" max="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2024-02-08T11:25:59Z</dcterms:modified>
</cp:coreProperties>
</file>