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ec365-my.sharepoint.com/personal/javier_ponce_coordinadorelectrico_cl/Documents/Respaldo 27Jul2022/Documentos/JPonce/Coordinador/GM/Cadena de Pagos y Garantías/"/>
    </mc:Choice>
  </mc:AlternateContent>
  <xr:revisionPtr revIDLastSave="0" documentId="8_{54EA87E2-B658-45C5-A363-D118ED6BE891}" xr6:coauthVersionLast="47" xr6:coauthVersionMax="47" xr10:uidLastSave="{00000000-0000-0000-0000-000000000000}"/>
  <bookViews>
    <workbookView xWindow="28680" yWindow="-120" windowWidth="29040" windowHeight="15720" xr2:uid="{A15EF7C9-1588-4ACD-A11A-BCC79DDB6655}"/>
  </bookViews>
  <sheets>
    <sheet name="Resumen" sheetId="4" r:id="rId1"/>
    <sheet name="Compilado MES" sheetId="1" r:id="rId2"/>
    <sheet name="Compilado CLII" sheetId="2" r:id="rId3"/>
  </sheets>
  <definedNames>
    <definedName name="JR_PAGE_ANCHOR_0_1" localSheetId="0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4" l="1"/>
  <c r="D62" i="4"/>
  <c r="E61" i="4"/>
  <c r="N8" i="4" s="1"/>
  <c r="D61" i="4"/>
  <c r="M8" i="4" s="1"/>
  <c r="C61" i="4"/>
  <c r="E50" i="4"/>
  <c r="N7" i="4" s="1"/>
  <c r="P7" i="4" s="1"/>
  <c r="D50" i="4"/>
  <c r="M7" i="4" s="1"/>
  <c r="C39" i="4"/>
  <c r="E26" i="4"/>
  <c r="Q8" i="4"/>
  <c r="R8" i="4" s="1"/>
  <c r="L8" i="4"/>
  <c r="J8" i="4"/>
  <c r="I8" i="4"/>
  <c r="J7" i="4"/>
  <c r="I7" i="4"/>
  <c r="D7" i="4"/>
  <c r="D26" i="4" s="1"/>
  <c r="M6" i="4" s="1"/>
  <c r="N6" i="4"/>
  <c r="P6" i="4" s="1"/>
  <c r="J6" i="4"/>
  <c r="I6" i="4"/>
  <c r="C26" i="4" l="1"/>
  <c r="C50" i="4"/>
  <c r="G52" i="4" l="1"/>
  <c r="L7" i="4"/>
  <c r="Q7" i="4" s="1"/>
  <c r="R7" i="4" s="1"/>
  <c r="C52" i="4"/>
  <c r="D51" i="4"/>
  <c r="D27" i="4"/>
  <c r="L6" i="4"/>
  <c r="Q6" i="4" s="1"/>
  <c r="R6" i="4" s="1"/>
  <c r="G28" i="4"/>
  <c r="C28" i="4"/>
  <c r="C54" i="4" l="1"/>
  <c r="C66" i="4"/>
  <c r="C6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tc={6E33DB10-7FEB-4BEC-8E78-99CE8BD6B9C2}</author>
  </authors>
  <commentList>
    <comment ref="C39" authorId="0" shapeId="0" xr:uid="{6E33DB10-7FEB-4BEC-8E78-99CE8BD6B9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Reembolso de $1092913 pago duplicado</t>
      </text>
    </comment>
  </commentList>
</comments>
</file>

<file path=xl/sharedStrings.xml><?xml version="1.0" encoding="utf-8"?>
<sst xmlns="http://schemas.openxmlformats.org/spreadsheetml/2006/main" count="1275" uniqueCount="715">
  <si>
    <t>Rut Acreedor</t>
  </si>
  <si>
    <t>Razón Social Acreedor</t>
  </si>
  <si>
    <t>96505760-9</t>
  </si>
  <si>
    <t>Colbún S.A.</t>
  </si>
  <si>
    <t>76257379-2</t>
  </si>
  <si>
    <t>Interchile S.A.</t>
  </si>
  <si>
    <t>77302440-5</t>
  </si>
  <si>
    <t>TecnoRed S.A.</t>
  </si>
  <si>
    <t>76378017-1</t>
  </si>
  <si>
    <t>Santiago Solar S.A.</t>
  </si>
  <si>
    <t>76025973-K</t>
  </si>
  <si>
    <t>Hidroeléctrica Río Lircay S.A.</t>
  </si>
  <si>
    <t>76594660-3</t>
  </si>
  <si>
    <t>Elektra Generación S.A.</t>
  </si>
  <si>
    <t>96637520-5</t>
  </si>
  <si>
    <t>Empresa Eléctrica Capullo S.A.</t>
  </si>
  <si>
    <t>76427560-8</t>
  </si>
  <si>
    <t>Empresa Eléctrica La Leonera S.A.</t>
  </si>
  <si>
    <t>76834000-5</t>
  </si>
  <si>
    <t>Hidroelectrica Trueno S.A.</t>
  </si>
  <si>
    <t>76055136-8</t>
  </si>
  <si>
    <t>Hidroeléctrica Mallarauco S.A.</t>
  </si>
  <si>
    <t>99589620-6</t>
  </si>
  <si>
    <t>Hidroelectrica Puclaro S.A.</t>
  </si>
  <si>
    <t>76264025-2</t>
  </si>
  <si>
    <t>Hidroeléctrica Embalse Ancoa SpA</t>
  </si>
  <si>
    <t>76189274-6</t>
  </si>
  <si>
    <t>Hidroeléctrica Río Colorado S.A.</t>
  </si>
  <si>
    <t>77465741-K</t>
  </si>
  <si>
    <t>CGE Transmisión S.A.</t>
  </si>
  <si>
    <t>76389157-7</t>
  </si>
  <si>
    <t>EOLICO LAS PEÑAS SPA</t>
  </si>
  <si>
    <t>76418918-3</t>
  </si>
  <si>
    <t>Guacolda Energía SpA.</t>
  </si>
  <si>
    <t>76240103-7</t>
  </si>
  <si>
    <t>GM Holdings S.A.</t>
  </si>
  <si>
    <t>76538731-0</t>
  </si>
  <si>
    <t>Generadora Metropolitana SpA</t>
  </si>
  <si>
    <t>76175608-7</t>
  </si>
  <si>
    <t>Helio Atacama Tres SpA</t>
  </si>
  <si>
    <t>76213834-4</t>
  </si>
  <si>
    <t>Rio Alto S.A.</t>
  </si>
  <si>
    <t>76114239-9</t>
  </si>
  <si>
    <t>Alba S.A.</t>
  </si>
  <si>
    <t>76112774-8</t>
  </si>
  <si>
    <t>Neomas SpA</t>
  </si>
  <si>
    <t>76335523-3</t>
  </si>
  <si>
    <t>Energia Siete SpA</t>
  </si>
  <si>
    <t>77412850-6</t>
  </si>
  <si>
    <t>Generadora Eléctrica Rhom Ltda</t>
  </si>
  <si>
    <t>76067554-7</t>
  </si>
  <si>
    <t>Generadora Eléctrica Pehui Ltda</t>
  </si>
  <si>
    <t>76188603-7</t>
  </si>
  <si>
    <t>Generadora Eléctrica María Elena Ltda</t>
  </si>
  <si>
    <t>76131355-K</t>
  </si>
  <si>
    <t>S.W.Operations S.A.</t>
  </si>
  <si>
    <t>76171705-7</t>
  </si>
  <si>
    <t>Biocruz Generación S.A.</t>
  </si>
  <si>
    <t>76856480-9</t>
  </si>
  <si>
    <t>HBS Energía S.A.</t>
  </si>
  <si>
    <t>Fecha de pago</t>
  </si>
  <si>
    <t>70009410-3</t>
  </si>
  <si>
    <t>Asociación de Canalistas Sociedad del Canal de Maipo</t>
  </si>
  <si>
    <t>76004531-4</t>
  </si>
  <si>
    <t>Energía Pacífico S.A.</t>
  </si>
  <si>
    <t>76009328-9</t>
  </si>
  <si>
    <t>Enlasa Generación Chile S.A.</t>
  </si>
  <si>
    <t>76009698-9</t>
  </si>
  <si>
    <t>Inversiones Hornitos SpA</t>
  </si>
  <si>
    <t>76019239-2</t>
  </si>
  <si>
    <t>Eólica Monte Redondo SPA</t>
  </si>
  <si>
    <t>76028873-K</t>
  </si>
  <si>
    <t>Enerbosch S.A.</t>
  </si>
  <si>
    <t>76030971-0</t>
  </si>
  <si>
    <t>HIDROELECTRICA ENSENADA S.A.</t>
  </si>
  <si>
    <t>76032641-0</t>
  </si>
  <si>
    <t>Hidroeléctrica San Andrés SPA</t>
  </si>
  <si>
    <t>76045491-5</t>
  </si>
  <si>
    <t>Enernuevas SPA</t>
  </si>
  <si>
    <t>76045612-8</t>
  </si>
  <si>
    <t>Electrica Nueva Energía S.A.</t>
  </si>
  <si>
    <t>76046791-K</t>
  </si>
  <si>
    <t>Edelnor Transmisión S.A.</t>
  </si>
  <si>
    <t>76051263-K</t>
  </si>
  <si>
    <t>HIDROELECTRICA ROBLERIA SPA</t>
  </si>
  <si>
    <t>76060441-0</t>
  </si>
  <si>
    <t>Central Yungay S.A.</t>
  </si>
  <si>
    <t>76098234-2</t>
  </si>
  <si>
    <t>Fotovoltaica Sol del Norte SpA</t>
  </si>
  <si>
    <t>76149809-6</t>
  </si>
  <si>
    <t>Empresa Eléctrica Carén S.A.</t>
  </si>
  <si>
    <t>76183075-9</t>
  </si>
  <si>
    <t>Generación Solar SpA</t>
  </si>
  <si>
    <t>76188197-3</t>
  </si>
  <si>
    <t>Bioenergías Forestales SpA</t>
  </si>
  <si>
    <t>76202069-6</t>
  </si>
  <si>
    <t>PE Cabo Leones III SpA</t>
  </si>
  <si>
    <t>76230505-4</t>
  </si>
  <si>
    <t>Eletrans S.A.</t>
  </si>
  <si>
    <t>76246882-4</t>
  </si>
  <si>
    <t>Energía Collil S.A.</t>
  </si>
  <si>
    <t>76248798-5</t>
  </si>
  <si>
    <t>Los Padres Hidro SpA</t>
  </si>
  <si>
    <t>76271234-2</t>
  </si>
  <si>
    <t>SPS La Huayca S.A.</t>
  </si>
  <si>
    <t>76282509-0</t>
  </si>
  <si>
    <t>Eléctrica Cipresillos SpA</t>
  </si>
  <si>
    <t>76306442-5</t>
  </si>
  <si>
    <t>Eletrans II S.A</t>
  </si>
  <si>
    <t>76311929-7</t>
  </si>
  <si>
    <t>Wpd Malleco SpA</t>
  </si>
  <si>
    <t>76319883-9</t>
  </si>
  <si>
    <t>San Juan S.A.</t>
  </si>
  <si>
    <t>76326949-3</t>
  </si>
  <si>
    <t>Central Colmito S.A.</t>
  </si>
  <si>
    <t>76327569-8</t>
  </si>
  <si>
    <t>Las Mollacas, SpA</t>
  </si>
  <si>
    <t>76327574-4</t>
  </si>
  <si>
    <t>La Chapeana, SpA</t>
  </si>
  <si>
    <t>Hidroeléctrica La Confluencia S.A.</t>
  </si>
  <si>
    <t>76364112-0</t>
  </si>
  <si>
    <t>El Agrio Hidro SpA.</t>
  </si>
  <si>
    <t>76381159-K</t>
  </si>
  <si>
    <t>Hidroeléctrica Los Corrales SpA</t>
  </si>
  <si>
    <t>76392022-4</t>
  </si>
  <si>
    <t>Hidroeléctrica Trailelfu SpA</t>
  </si>
  <si>
    <t>76410374-2</t>
  </si>
  <si>
    <t>SISTEMA DE TRANSMISIÓN DEL NORTE S.A.</t>
  </si>
  <si>
    <t>76414591-7</t>
  </si>
  <si>
    <t>Hidroeléctrica Cumpeo S.A.</t>
  </si>
  <si>
    <t>76495341-K</t>
  </si>
  <si>
    <t>Hidroeléctrica Dos Valles SpA</t>
  </si>
  <si>
    <t>76513574-5</t>
  </si>
  <si>
    <t>Impulso Solar Las Lloysas SPA</t>
  </si>
  <si>
    <t>76519747-3</t>
  </si>
  <si>
    <t>Sociedad Austral de Transmisión Troncal</t>
  </si>
  <si>
    <t>76522004-1</t>
  </si>
  <si>
    <t>Luna Energy SpA</t>
  </si>
  <si>
    <t>76522139-0</t>
  </si>
  <si>
    <t>Candelaria Solar SpA</t>
  </si>
  <si>
    <t>76524463-3</t>
  </si>
  <si>
    <t>Transelec Concesiones S.A.</t>
  </si>
  <si>
    <t>76550580-1</t>
  </si>
  <si>
    <t>Central Cardones S.A.</t>
  </si>
  <si>
    <t>76555400-4</t>
  </si>
  <si>
    <t>TRANSELEC S.A.</t>
  </si>
  <si>
    <t>76560824-4</t>
  </si>
  <si>
    <t>Wpd Duqueco Spa</t>
  </si>
  <si>
    <t>76585842-9</t>
  </si>
  <si>
    <t>HIDROELECTRICA PALACIOS SPA</t>
  </si>
  <si>
    <t>76680107-2</t>
  </si>
  <si>
    <t>Compañía Transmisora del Norte Grande SpA</t>
  </si>
  <si>
    <t>76708710-1</t>
  </si>
  <si>
    <t>Central Termoeléctrica Andina SpA</t>
  </si>
  <si>
    <t>76727409-2</t>
  </si>
  <si>
    <t>Fotovoltaica Ariztia SpA</t>
  </si>
  <si>
    <t>76727466-1</t>
  </si>
  <si>
    <t>CARBONFREE CHILE SPA</t>
  </si>
  <si>
    <t>76758664-7</t>
  </si>
  <si>
    <t>Fotovoltaica La Ligua SpA</t>
  </si>
  <si>
    <t>76775253-9</t>
  </si>
  <si>
    <t>IEH Solar Chile SpA</t>
  </si>
  <si>
    <t>76787690-4</t>
  </si>
  <si>
    <t>Transmisora Eléctrica del Norte S.A.</t>
  </si>
  <si>
    <t>76803153-3</t>
  </si>
  <si>
    <t>Hidroeléctrica Punta del Viento SPA</t>
  </si>
  <si>
    <t>76807996-K</t>
  </si>
  <si>
    <t>Don Mariano Energy SpA</t>
  </si>
  <si>
    <t>76810311-9</t>
  </si>
  <si>
    <t>Fotovoltaica Acacia SpA</t>
  </si>
  <si>
    <t>76863481-5</t>
  </si>
  <si>
    <t>Las Chacras Energy SpA</t>
  </si>
  <si>
    <t>76925800-0</t>
  </si>
  <si>
    <t>ESPINOS S.A.</t>
  </si>
  <si>
    <t>76954578-6</t>
  </si>
  <si>
    <t>Transquinta S.A.</t>
  </si>
  <si>
    <t>77002816-7</t>
  </si>
  <si>
    <t>Parsosy Helios SpA</t>
  </si>
  <si>
    <t>77005421-4</t>
  </si>
  <si>
    <t>ECOM Generación SpA</t>
  </si>
  <si>
    <t>77050568-2</t>
  </si>
  <si>
    <t>Parque Solar Quetena S.A.</t>
  </si>
  <si>
    <t>77054026-7</t>
  </si>
  <si>
    <t>PFV LAS TENCAS SPA</t>
  </si>
  <si>
    <t>77125459-4</t>
  </si>
  <si>
    <t>Farmdo Energy Chile SpA</t>
  </si>
  <si>
    <t>77312201-6</t>
  </si>
  <si>
    <t>Sistema de Transmisión del Sur S.A.</t>
  </si>
  <si>
    <t>77402185-K</t>
  </si>
  <si>
    <t>Enerquinta S.A.</t>
  </si>
  <si>
    <t>77470446-9</t>
  </si>
  <si>
    <t>Litoral Transmisión S.A.</t>
  </si>
  <si>
    <t>77535535-2</t>
  </si>
  <si>
    <t>Bepatagonia Generación S.A.</t>
  </si>
  <si>
    <t>88006900-4</t>
  </si>
  <si>
    <t>ENGIE ENERGÍA CHILE S.A.</t>
  </si>
  <si>
    <t>91081000-6</t>
  </si>
  <si>
    <t>Enel Generación Chile S.A.</t>
  </si>
  <si>
    <t>96817230-1</t>
  </si>
  <si>
    <t>Eléctrica Puntilla S.A.</t>
  </si>
  <si>
    <t>Hidroeléctrica La Higuera S.A.</t>
  </si>
  <si>
    <t>99528750-1</t>
  </si>
  <si>
    <t>SOCIEDAD GENERADORA AUSTRAL S.A.</t>
  </si>
  <si>
    <t>76044129-5</t>
  </si>
  <si>
    <t>Alto Cautín SpA</t>
  </si>
  <si>
    <t>76106987-K</t>
  </si>
  <si>
    <t>Fotovoltaica de Los Andes SpA</t>
  </si>
  <si>
    <t>76126507-5</t>
  </si>
  <si>
    <t>Parque Talinay Oriente S.A.</t>
  </si>
  <si>
    <t>76130285-K</t>
  </si>
  <si>
    <t>QUEMCHI GENERADORA DE ELECTRICIDAD S.A.</t>
  </si>
  <si>
    <t>76145769-1</t>
  </si>
  <si>
    <t>Generadora Estancilla SpA</t>
  </si>
  <si>
    <t>76175454-8</t>
  </si>
  <si>
    <t>Planta Solar San Pedro III SpA</t>
  </si>
  <si>
    <t>76267761-K</t>
  </si>
  <si>
    <t>Generadora La Calera SpA.</t>
  </si>
  <si>
    <t>76404001-5</t>
  </si>
  <si>
    <t>Fotovoltaica Manzano SpA</t>
  </si>
  <si>
    <t>76412562-2</t>
  </si>
  <si>
    <t>ENEL GREEN POWER CHILE S.A.</t>
  </si>
  <si>
    <t>76419748-8</t>
  </si>
  <si>
    <t>ILLALOLEN S.A.</t>
  </si>
  <si>
    <t>76459988-8</t>
  </si>
  <si>
    <t>HORMIGA SOLAR SPA</t>
  </si>
  <si>
    <t>76683713-1</t>
  </si>
  <si>
    <t>Energía Generación SpA</t>
  </si>
  <si>
    <t>76741285-1</t>
  </si>
  <si>
    <t>Fotovoltaica Del Desierto SpA</t>
  </si>
  <si>
    <t>76758672-8</t>
  </si>
  <si>
    <t>Fotovoltaica Jaururo SpA</t>
  </si>
  <si>
    <t>76761555-8</t>
  </si>
  <si>
    <t>Generadora Mimbre SpA.</t>
  </si>
  <si>
    <t>76766227-0</t>
  </si>
  <si>
    <t>Red Eléctrica del Norte S.A.</t>
  </si>
  <si>
    <t>76780597-7</t>
  </si>
  <si>
    <t>Generadora Zapallar SpA.</t>
  </si>
  <si>
    <t>77044654-6</t>
  </si>
  <si>
    <t>PFV LAS CATITAS SPA</t>
  </si>
  <si>
    <t>77044673-2</t>
  </si>
  <si>
    <t>PFV LOS TORDOS SPA</t>
  </si>
  <si>
    <t>77060669-1</t>
  </si>
  <si>
    <t>PFV LAS CACHAÑAS SPA</t>
  </si>
  <si>
    <t>87756500-9</t>
  </si>
  <si>
    <t>Enap Refinerias S.A.</t>
  </si>
  <si>
    <t>96504980-0</t>
  </si>
  <si>
    <t>Empresa Eléctrica Pehuenche S.A.</t>
  </si>
  <si>
    <t>97004000-5</t>
  </si>
  <si>
    <t>76004976-K</t>
  </si>
  <si>
    <t>Empresa Eléctrica Angamos SPA</t>
  </si>
  <si>
    <t>76085254-6</t>
  </si>
  <si>
    <t>Empresa Eléctrica Cochrane SpA.</t>
  </si>
  <si>
    <t>76858530-K</t>
  </si>
  <si>
    <t>Noracid S.A.</t>
  </si>
  <si>
    <t>76868991-1</t>
  </si>
  <si>
    <t>Energía Eólica Mesamávida SpA</t>
  </si>
  <si>
    <t>94272000-9</t>
  </si>
  <si>
    <t>AES ANDES S.A.</t>
  </si>
  <si>
    <t>96547510-9</t>
  </si>
  <si>
    <t>Arauco Bioenergía S.A.</t>
  </si>
  <si>
    <t>76032642-9</t>
  </si>
  <si>
    <t>Hidroeléctrica El Paso SpA</t>
  </si>
  <si>
    <t>76242067-8</t>
  </si>
  <si>
    <t>La Chimba Bis SpA</t>
  </si>
  <si>
    <t>76266491-7</t>
  </si>
  <si>
    <t>Sociedad Hidroeléctrica El Mirador S.A.</t>
  </si>
  <si>
    <t>76337585-4</t>
  </si>
  <si>
    <t>Campo Lindo SpA</t>
  </si>
  <si>
    <t>76438021-5</t>
  </si>
  <si>
    <t>Divisadero S.A.</t>
  </si>
  <si>
    <t>76462043-7</t>
  </si>
  <si>
    <t>LIRIO DE CAMPO SOLAR SPA</t>
  </si>
  <si>
    <t>76493739-2</t>
  </si>
  <si>
    <t>Empresa Electrica La Compañía SpA</t>
  </si>
  <si>
    <t>76579092-1</t>
  </si>
  <si>
    <t>PELEQUÉN SUR SPA</t>
  </si>
  <si>
    <t>76585762-7</t>
  </si>
  <si>
    <t>Avilés SpA</t>
  </si>
  <si>
    <t>76618672-6</t>
  </si>
  <si>
    <t>SALADO ENERGY SPA</t>
  </si>
  <si>
    <t>76618674-2</t>
  </si>
  <si>
    <t>INCAHUASI ENERGY SPA</t>
  </si>
  <si>
    <t>76780605-1</t>
  </si>
  <si>
    <t>Generadora Azul SpA.</t>
  </si>
  <si>
    <t>76891098-7</t>
  </si>
  <si>
    <t>FOTOVOLTAICA PEUMO SPA</t>
  </si>
  <si>
    <t>76954708-8</t>
  </si>
  <si>
    <t>FV SANTA LAURA SPA</t>
  </si>
  <si>
    <t>77050429-5</t>
  </si>
  <si>
    <t>Betel SpA</t>
  </si>
  <si>
    <t>77084667-6</t>
  </si>
  <si>
    <t>Bluegate Energía SpA.</t>
  </si>
  <si>
    <t>77088008-4</t>
  </si>
  <si>
    <t>SOCOMPA DE VERANO SPA</t>
  </si>
  <si>
    <t>76003174-7</t>
  </si>
  <si>
    <t>Hidroenersur S.A.</t>
  </si>
  <si>
    <t>76004337-0</t>
  </si>
  <si>
    <t>Empresa Eléctrica Diego de Almagro SpA</t>
  </si>
  <si>
    <t>76009904-K</t>
  </si>
  <si>
    <t>Generadora Antilhue Spa</t>
  </si>
  <si>
    <t>76010367-5</t>
  </si>
  <si>
    <t>Generadora del Pacifico SpA</t>
  </si>
  <si>
    <t>76067373-0</t>
  </si>
  <si>
    <t>Hidroangol S.A.</t>
  </si>
  <si>
    <t>76363218-0</t>
  </si>
  <si>
    <t>AGRO SOLAR V SPA</t>
  </si>
  <si>
    <t>76363219-9</t>
  </si>
  <si>
    <t>AGRO SOLAR IV SPA</t>
  </si>
  <si>
    <t>76376443-5</t>
  </si>
  <si>
    <t>Hidromocho S.A.</t>
  </si>
  <si>
    <t>76416503-9</t>
  </si>
  <si>
    <t>ENERGÍA FIRST SPA</t>
  </si>
  <si>
    <t>76426029-5</t>
  </si>
  <si>
    <t>Eléctrica Raso Power Ltda.</t>
  </si>
  <si>
    <t>76452055-6</t>
  </si>
  <si>
    <t>Prime Energía Quickstart SpA</t>
  </si>
  <si>
    <t>76470281-6</t>
  </si>
  <si>
    <t>MINICENTRALES ARAUCANIA S.A.</t>
  </si>
  <si>
    <t>76547418-3</t>
  </si>
  <si>
    <t>RCL SOLAR SPA</t>
  </si>
  <si>
    <t>76849580-7</t>
  </si>
  <si>
    <t>Hidropaloma S.A.</t>
  </si>
  <si>
    <t>76866361-0</t>
  </si>
  <si>
    <t>Chungungo Solar SpA</t>
  </si>
  <si>
    <t>76876862-5</t>
  </si>
  <si>
    <t>Corcovado de Verano SpA</t>
  </si>
  <si>
    <t>76876872-2</t>
  </si>
  <si>
    <t>CALLAQUI DE VERANO SPA</t>
  </si>
  <si>
    <t>76920956-5</t>
  </si>
  <si>
    <t>Generadora Calafate SpA.</t>
  </si>
  <si>
    <t>77042032-6</t>
  </si>
  <si>
    <t>Fontus Prime Solar SpA</t>
  </si>
  <si>
    <t>77244808-2</t>
  </si>
  <si>
    <t>FONTUS SCL III SPA</t>
  </si>
  <si>
    <t>77252945-7</t>
  </si>
  <si>
    <t>Inversiones Chacabuco SpA</t>
  </si>
  <si>
    <t>77261956-1</t>
  </si>
  <si>
    <t>Solar la Blanquina SpA</t>
  </si>
  <si>
    <t>76260825-1</t>
  </si>
  <si>
    <t>Charrúa Transmisora de Energía S.A.</t>
  </si>
  <si>
    <t>76462053-4</t>
  </si>
  <si>
    <t>QUILLAY SOLAR SPA</t>
  </si>
  <si>
    <t>76536654-2</t>
  </si>
  <si>
    <t>Diego de Almagro Transmisora de Energía S.A.</t>
  </si>
  <si>
    <t>76581786-2</t>
  </si>
  <si>
    <t>VILLAPRAT SPA</t>
  </si>
  <si>
    <t>76618735-8</t>
  </si>
  <si>
    <t>Zaldívar Transmisión S.A.</t>
  </si>
  <si>
    <t>76951331-0</t>
  </si>
  <si>
    <t>Mataquito Transmisora de Energía S.A.</t>
  </si>
  <si>
    <t>76951335-3</t>
  </si>
  <si>
    <t>Casablanca Transmisora de Energía S.A.</t>
  </si>
  <si>
    <t>77053312-0</t>
  </si>
  <si>
    <t>ELECTRICA PINARES LTDA</t>
  </si>
  <si>
    <t>77337345-0</t>
  </si>
  <si>
    <t>Alfa Transmisora de Energía S.A.</t>
  </si>
  <si>
    <t>76780277-3</t>
  </si>
  <si>
    <t>Meli SpA</t>
  </si>
  <si>
    <t>76815726-K</t>
  </si>
  <si>
    <t>Tucuquere SpA</t>
  </si>
  <si>
    <t>76827359-6</t>
  </si>
  <si>
    <t>Pitra SpA</t>
  </si>
  <si>
    <t>76948169-9</t>
  </si>
  <si>
    <t>Reden Cabildo Solar SpA</t>
  </si>
  <si>
    <t>76948175-3</t>
  </si>
  <si>
    <t>REDEN LA LAJUELA SOLAR SPA</t>
  </si>
  <si>
    <t>76979116-7</t>
  </si>
  <si>
    <t>PFV MARIA PINTO SPA</t>
  </si>
  <si>
    <t>76979123-K</t>
  </si>
  <si>
    <t>PFV El Flamenco SpA</t>
  </si>
  <si>
    <t>76982022-1</t>
  </si>
  <si>
    <t>PFV EL CHUCAO SPA</t>
  </si>
  <si>
    <t>77011978-2</t>
  </si>
  <si>
    <t>PFV LAS TORCAZAS SPA</t>
  </si>
  <si>
    <t>77084483-5</t>
  </si>
  <si>
    <t>Playero SpA</t>
  </si>
  <si>
    <t>77218608-8</t>
  </si>
  <si>
    <t>Los Molinos SpA</t>
  </si>
  <si>
    <t>76100121-3</t>
  </si>
  <si>
    <t>Alto Jahuel Transmisora de Energía S.A.</t>
  </si>
  <si>
    <t>76219458-9</t>
  </si>
  <si>
    <t>Gestel Ingeniería Limitada</t>
  </si>
  <si>
    <t>76265287-0</t>
  </si>
  <si>
    <t>Generación de Energía Nueva Degan SpA</t>
  </si>
  <si>
    <t>76273559-8</t>
  </si>
  <si>
    <t>Amanecer Solar SpA</t>
  </si>
  <si>
    <t>76466222-9</t>
  </si>
  <si>
    <t>Xué Solar SpA</t>
  </si>
  <si>
    <t>76503252-0</t>
  </si>
  <si>
    <t>El Castaño  SPA</t>
  </si>
  <si>
    <t>76515883-4</t>
  </si>
  <si>
    <t>LOS LAGOS SPA</t>
  </si>
  <si>
    <t>76805351-0</t>
  </si>
  <si>
    <t>LITRE SPA</t>
  </si>
  <si>
    <t>76805352-9</t>
  </si>
  <si>
    <t>LINGUE SpA</t>
  </si>
  <si>
    <t>76876842-0</t>
  </si>
  <si>
    <t>CALBUCO DE VERANO SPA</t>
  </si>
  <si>
    <t>76948177-K</t>
  </si>
  <si>
    <t>Reden Talhuen Solar SpA</t>
  </si>
  <si>
    <t>77029455-K</t>
  </si>
  <si>
    <t>Mandinga Solar  SPA</t>
  </si>
  <si>
    <t>77044669-4</t>
  </si>
  <si>
    <t>PFV El Zorzal SpA</t>
  </si>
  <si>
    <t>77053873-4</t>
  </si>
  <si>
    <t>OPDENERGY GENERACION SPA</t>
  </si>
  <si>
    <t>76071113-6</t>
  </si>
  <si>
    <t>Hidroeléctrica Río Huasco S.A.</t>
  </si>
  <si>
    <t>76071891-2</t>
  </si>
  <si>
    <t>Hidroelectrica Allipén S.A.</t>
  </si>
  <si>
    <t>76249099-4</t>
  </si>
  <si>
    <t>Besalco Energía Renovable S.A.</t>
  </si>
  <si>
    <t>76975911-5</t>
  </si>
  <si>
    <t>Besalco Transmisión SpA</t>
  </si>
  <si>
    <t>96971330-6</t>
  </si>
  <si>
    <t>Geotérmica del Norte S.A.</t>
  </si>
  <si>
    <t>76489426-K</t>
  </si>
  <si>
    <t>AELA Generación</t>
  </si>
  <si>
    <t>76751856-0</t>
  </si>
  <si>
    <t>Fotovoltaica San Isidro SpA</t>
  </si>
  <si>
    <t>76857590-8</t>
  </si>
  <si>
    <t>Energía Coyanco S.A.</t>
  </si>
  <si>
    <t>76890695-5</t>
  </si>
  <si>
    <t>Innergex Renewable Energy Chile SpA</t>
  </si>
  <si>
    <t>96774300-3</t>
  </si>
  <si>
    <t>Enorchile S.A.</t>
  </si>
  <si>
    <t>76006855-1</t>
  </si>
  <si>
    <t>Pacific Hydro Chacayes S.A.</t>
  </si>
  <si>
    <t>76068557-7</t>
  </si>
  <si>
    <t>Parque Eólico El Arrayán SpA</t>
  </si>
  <si>
    <t>76362257-6</t>
  </si>
  <si>
    <t>AustrianSolar Chile Seis SpA</t>
  </si>
  <si>
    <t>76376829-5</t>
  </si>
  <si>
    <t>Conejo Solar SpA</t>
  </si>
  <si>
    <t>76383031-4</t>
  </si>
  <si>
    <t>PARQUE SOLAR SPA</t>
  </si>
  <si>
    <t>76430139-0</t>
  </si>
  <si>
    <t>PARQUE EOLICO EL NOGAL</t>
  </si>
  <si>
    <t>76460012-6</t>
  </si>
  <si>
    <t>PARQUE EOLICO EL MAITÉN</t>
  </si>
  <si>
    <t>76503514-7</t>
  </si>
  <si>
    <t>Victoria Solar SpA</t>
  </si>
  <si>
    <t>76503519-8</t>
  </si>
  <si>
    <t>Angela Solar SpA</t>
  </si>
  <si>
    <t>76528804-5</t>
  </si>
  <si>
    <t>Joaquín Solar SpA</t>
  </si>
  <si>
    <t>76547592-9</t>
  </si>
  <si>
    <t>PACIFIC HYDRO PUNTA SIERRA SPA</t>
  </si>
  <si>
    <t>76557855-8</t>
  </si>
  <si>
    <t>Parsosy Illapel 5 SpA</t>
  </si>
  <si>
    <t>76618685-8</t>
  </si>
  <si>
    <t>Paine Energy SpA</t>
  </si>
  <si>
    <t>76727584-6</t>
  </si>
  <si>
    <t>Parque Solar Amparo del Sol SpA</t>
  </si>
  <si>
    <t>76850028-2</t>
  </si>
  <si>
    <t>Fotovoltaica Algarrobo SpA</t>
  </si>
  <si>
    <t>76860292-1</t>
  </si>
  <si>
    <t>Don Pedro SpA</t>
  </si>
  <si>
    <t>76937187-7</t>
  </si>
  <si>
    <t>PFV LAS CODORNICES SpA</t>
  </si>
  <si>
    <t>76945275-3</t>
  </si>
  <si>
    <t>PFV Las Perdices SpA</t>
  </si>
  <si>
    <t>91066000-4</t>
  </si>
  <si>
    <t>Carbomet Energía S.A.</t>
  </si>
  <si>
    <t>96990040-8</t>
  </si>
  <si>
    <t>Pacific Hydro Chile S.A.</t>
  </si>
  <si>
    <t>76427498-9</t>
  </si>
  <si>
    <t>EOLICA LA ESPERANZA S.P.A.</t>
  </si>
  <si>
    <t>76616538-9</t>
  </si>
  <si>
    <t>Innovación Energía S.A.</t>
  </si>
  <si>
    <t>76137696-9</t>
  </si>
  <si>
    <t>Parque Fotovoltaico Nuevo Quillagua SpA</t>
  </si>
  <si>
    <t>76256837-3</t>
  </si>
  <si>
    <t>Bio Energía Molina SpA</t>
  </si>
  <si>
    <t>76282829-4</t>
  </si>
  <si>
    <t>Empresa Eléctrica El Pinar SpA</t>
  </si>
  <si>
    <t>76284294-7</t>
  </si>
  <si>
    <t>Los Guindos Generación SpA</t>
  </si>
  <si>
    <t>76359635-4</t>
  </si>
  <si>
    <t>FV Rinconada SpA</t>
  </si>
  <si>
    <t>76411212-1</t>
  </si>
  <si>
    <t>Hidro Munilque SpA</t>
  </si>
  <si>
    <t>76451219-7</t>
  </si>
  <si>
    <t>GR Tamarugo SpA</t>
  </si>
  <si>
    <t>76472359-7</t>
  </si>
  <si>
    <t>Bio Energía Los Pinos SpA.</t>
  </si>
  <si>
    <t>76493358-3</t>
  </si>
  <si>
    <t>TSGF Spa</t>
  </si>
  <si>
    <t>76505367-6</t>
  </si>
  <si>
    <t>Eclipse Solar SpA</t>
  </si>
  <si>
    <t>76515795-1</t>
  </si>
  <si>
    <t>Luce Solar SpA</t>
  </si>
  <si>
    <t>76549716-7</t>
  </si>
  <si>
    <t>Andina Solar 6 SpA</t>
  </si>
  <si>
    <t>76719826-4</t>
  </si>
  <si>
    <t>Sol de Septiembre SpA</t>
  </si>
  <si>
    <t>76738882-9</t>
  </si>
  <si>
    <t>RLA Solar SpA</t>
  </si>
  <si>
    <t>76746538-6</t>
  </si>
  <si>
    <t>Piquero SpA</t>
  </si>
  <si>
    <t>76792807-6</t>
  </si>
  <si>
    <t>SOCIEDAD ENERGIAS RENOVABLES LOS LIRIOS SPA</t>
  </si>
  <si>
    <t>76813193-7</t>
  </si>
  <si>
    <t>Parque Fotovoltaico Santa Adriana SpA</t>
  </si>
  <si>
    <t>76813197-K</t>
  </si>
  <si>
    <t>Parque Fotovoltaico Alicahue Solar SpA</t>
  </si>
  <si>
    <t>76863475-0</t>
  </si>
  <si>
    <t>Fotovoltaica Mañio SpA</t>
  </si>
  <si>
    <t>76885321-5</t>
  </si>
  <si>
    <t>GR LLEUQUE SPA</t>
  </si>
  <si>
    <t>76885337-1</t>
  </si>
  <si>
    <t>GR Ruil SpA</t>
  </si>
  <si>
    <t>76972711-6</t>
  </si>
  <si>
    <t>El Roble Solar SpA</t>
  </si>
  <si>
    <t>77402187-6</t>
  </si>
  <si>
    <t>Chilquinta Transmisión S.A.</t>
  </si>
  <si>
    <t>80237700-2</t>
  </si>
  <si>
    <t>Cooperativa de Consumo de Energía Eléctrica Chillán Ltda.</t>
  </si>
  <si>
    <t>76337593-5</t>
  </si>
  <si>
    <t>AustrianSolar Chile Cuatro SPA</t>
  </si>
  <si>
    <t>76377436-8</t>
  </si>
  <si>
    <t>Parque Solar Bellavista, SpA</t>
  </si>
  <si>
    <t>76461944-7</t>
  </si>
  <si>
    <t>GR CHAQUIHUE SpA</t>
  </si>
  <si>
    <t>76483827-0</t>
  </si>
  <si>
    <t>ANTUKO GENERACIÓN S.A.</t>
  </si>
  <si>
    <t>76576597-8</t>
  </si>
  <si>
    <t>PARQUE SOLAR CATEMU SPA</t>
  </si>
  <si>
    <t>76722031-6</t>
  </si>
  <si>
    <t>GR Guindo SpA</t>
  </si>
  <si>
    <t>76729924-9</t>
  </si>
  <si>
    <t>KONDA SOLAR SPA</t>
  </si>
  <si>
    <t>76827442-8</t>
  </si>
  <si>
    <t>PARQUE SOLAR LA ROSA SPA</t>
  </si>
  <si>
    <t>76879366-2</t>
  </si>
  <si>
    <t>Fotovoltaica Solar Laurel SpA</t>
  </si>
  <si>
    <t>76902203-1</t>
  </si>
  <si>
    <t>Parque Solar Alcaldesa SpA</t>
  </si>
  <si>
    <t>76905638-6</t>
  </si>
  <si>
    <t>PARQUE SOLAR MECO CHILLAN SPA</t>
  </si>
  <si>
    <t>76930373-1</t>
  </si>
  <si>
    <t>PARQUE SOLAR AURORA SPA</t>
  </si>
  <si>
    <t>76930382-0</t>
  </si>
  <si>
    <t>Parque Solar Tabolango SpA</t>
  </si>
  <si>
    <t>76939909-7</t>
  </si>
  <si>
    <t>PARQUE SOLAR LA MURALLA SPA</t>
  </si>
  <si>
    <t>76967835-2</t>
  </si>
  <si>
    <t>Parque Solar Ovalle Norte SpA</t>
  </si>
  <si>
    <t>76967845-K</t>
  </si>
  <si>
    <t>PARQUE SOLAR PORVENIR SPA</t>
  </si>
  <si>
    <t>76991751-9</t>
  </si>
  <si>
    <t>PMGD Pepa SpA</t>
  </si>
  <si>
    <t>77044754-2</t>
  </si>
  <si>
    <t>Luciano Solar SpA</t>
  </si>
  <si>
    <t>77084792-3</t>
  </si>
  <si>
    <t>Energía Renovable Encino SpA</t>
  </si>
  <si>
    <t>77201711-1</t>
  </si>
  <si>
    <t>Parque Fotovoltaico Faramalla SpA</t>
  </si>
  <si>
    <t>77223374-4</t>
  </si>
  <si>
    <t>PARQUE SOLAR LO CHACON SPA</t>
  </si>
  <si>
    <t>77223376-0</t>
  </si>
  <si>
    <t>PARQUE SOLAR LO PRADO SPA</t>
  </si>
  <si>
    <t>77253134-6</t>
  </si>
  <si>
    <t>Fardela Negra SpA</t>
  </si>
  <si>
    <t>77257259-K</t>
  </si>
  <si>
    <t>Solar E SPA</t>
  </si>
  <si>
    <t>77282311-8</t>
  </si>
  <si>
    <t>Enel Transmisión Chile S.A.</t>
  </si>
  <si>
    <t>77290255-7</t>
  </si>
  <si>
    <t>FARO CORONA SPA</t>
  </si>
  <si>
    <t>77324535-5</t>
  </si>
  <si>
    <t>Parque Solar Colina SpA</t>
  </si>
  <si>
    <t>77428039-1</t>
  </si>
  <si>
    <t>Toesca Renovable SpA</t>
  </si>
  <si>
    <t>91806000-6</t>
  </si>
  <si>
    <t>Abastible S.A.</t>
  </si>
  <si>
    <t>76991760-8</t>
  </si>
  <si>
    <t>PMGD Darlin SpA</t>
  </si>
  <si>
    <t>N°</t>
  </si>
  <si>
    <t>NORVIND S.A.</t>
  </si>
  <si>
    <t>Luz Parral Transmisión S.A</t>
  </si>
  <si>
    <t>Fotovoltaica Norte Grande 5 SpA</t>
  </si>
  <si>
    <t>Fotovoltaica Norte Grande 1 SPA</t>
  </si>
  <si>
    <t>CINERGIA Chile SpA</t>
  </si>
  <si>
    <t>Central Hidroeléctrica Rio Mulchén S.A.</t>
  </si>
  <si>
    <t>PMGD Bio Bio Negrete S.A.</t>
  </si>
  <si>
    <t>LOS PORTONES SPA.</t>
  </si>
  <si>
    <t>Parque Solar Fotovoltaico Luz del Norte SpA</t>
  </si>
  <si>
    <t>Energía Atacama S.A.</t>
  </si>
  <si>
    <t>76170761-2</t>
  </si>
  <si>
    <t>Alto Maipo SpA</t>
  </si>
  <si>
    <t>76178599-0</t>
  </si>
  <si>
    <t>Parque Eólico Los Cururos SpA.</t>
  </si>
  <si>
    <t>76203788-2</t>
  </si>
  <si>
    <t>Andes Generación SpA</t>
  </si>
  <si>
    <t>76868988-1</t>
  </si>
  <si>
    <t>Energía Eólica Los Olmos SpA</t>
  </si>
  <si>
    <t>77423682-1</t>
  </si>
  <si>
    <t>Andes Solar II SpA</t>
  </si>
  <si>
    <t>96827870-3</t>
  </si>
  <si>
    <t>On-Group S.A.</t>
  </si>
  <si>
    <t>77020498-4</t>
  </si>
  <si>
    <t>COCHARCAS SOLAR  SPA</t>
  </si>
  <si>
    <t>77513675-8</t>
  </si>
  <si>
    <t>Eléctrica Moka SpA</t>
  </si>
  <si>
    <t>76106835-0</t>
  </si>
  <si>
    <t>Punta Palmeras S.A.</t>
  </si>
  <si>
    <t>76247976-1</t>
  </si>
  <si>
    <t>SOLAR LOS LOROS SpA</t>
  </si>
  <si>
    <t>Aela Generación S.A. en reemplazo de Duqueco SpA</t>
  </si>
  <si>
    <t>Aela Generación S.A. en reemplazo de Licán SpA</t>
  </si>
  <si>
    <t>77316204-2</t>
  </si>
  <si>
    <t>CGE COMERCIALIZADORA SPA</t>
  </si>
  <si>
    <t>77282314-2</t>
  </si>
  <si>
    <t>Transmisora Eléctrica Cordillera SpA</t>
  </si>
  <si>
    <t>96928510-K</t>
  </si>
  <si>
    <t>Empresas Lipigas S.A.</t>
  </si>
  <si>
    <t>76059578-0</t>
  </si>
  <si>
    <t>KDM Energía  S.A.</t>
  </si>
  <si>
    <t>77202668-4</t>
  </si>
  <si>
    <t>Nihue Solar SpA</t>
  </si>
  <si>
    <t>76015738-4</t>
  </si>
  <si>
    <t>Hidroeléctrica DONGO SpA</t>
  </si>
  <si>
    <t>76311940-8</t>
  </si>
  <si>
    <t>Transchile Charrúa Transmisión  S.A.</t>
  </si>
  <si>
    <t>76349223-0</t>
  </si>
  <si>
    <t>Tamakaya Energía SpA</t>
  </si>
  <si>
    <t>76454918-K</t>
  </si>
  <si>
    <t>Kelti S.A.</t>
  </si>
  <si>
    <t>76963336-7</t>
  </si>
  <si>
    <t>Cedars Solar SpA</t>
  </si>
  <si>
    <t>76547685-2</t>
  </si>
  <si>
    <t>Anumar Energía del Sol 1 SpA</t>
  </si>
  <si>
    <t>76337599-4</t>
  </si>
  <si>
    <t>El Pelícano Solar Company SpA</t>
  </si>
  <si>
    <t>76891081-2</t>
  </si>
  <si>
    <t>FOTOVOLTAICA AVELLANO SPA</t>
  </si>
  <si>
    <t>76939917-8</t>
  </si>
  <si>
    <t>PARQUE SOLAR EL SAUCE SPA</t>
  </si>
  <si>
    <t>77101924-2</t>
  </si>
  <si>
    <t>MEMBRILLO SOLAR SPA</t>
  </si>
  <si>
    <t>77223377-9</t>
  </si>
  <si>
    <t>PARQUE SOLAR LA MURALLA II SPA</t>
  </si>
  <si>
    <t>76919070-8</t>
  </si>
  <si>
    <t>77470427-2</t>
  </si>
  <si>
    <t>76213045-9</t>
  </si>
  <si>
    <t>76213013-0</t>
  </si>
  <si>
    <t>77285492-7</t>
  </si>
  <si>
    <t>76089965-8</t>
  </si>
  <si>
    <t>76219874-6</t>
  </si>
  <si>
    <t>76306881-1</t>
  </si>
  <si>
    <t>76319477-9</t>
  </si>
  <si>
    <t>76382754-2</t>
  </si>
  <si>
    <t>Monto de pago</t>
  </si>
  <si>
    <t>Parque Solar Amparo del Sol SpA (Reversado, pagado 03-Feb-23)</t>
  </si>
  <si>
    <t>Los Molinos SpA (Reversado, pagado 03-Feb-23)</t>
  </si>
  <si>
    <t>PARQUE EOLICO EL MAITÉN (Reversado, pagado 03-Feb-23)</t>
  </si>
  <si>
    <t>DETALLE DESEMBOLSOS CADENA DE PAGO</t>
  </si>
  <si>
    <t>María Elena Solar</t>
  </si>
  <si>
    <t>Cuadro de Pago</t>
  </si>
  <si>
    <t>Pesos</t>
  </si>
  <si>
    <t>Documentos Pagados</t>
  </si>
  <si>
    <t>Transacciones (Acreedores)</t>
  </si>
  <si>
    <t>Fecha de Solicitud</t>
  </si>
  <si>
    <t>Fecha de Pago</t>
  </si>
  <si>
    <t>Empresas</t>
  </si>
  <si>
    <t>Valor de la Garantía</t>
  </si>
  <si>
    <t>Fecha de Cobro Garantía</t>
  </si>
  <si>
    <t>Pagos a Acreedores ($)</t>
  </si>
  <si>
    <t>Doc. Pagados</t>
  </si>
  <si>
    <t>N° Acreedores Pagados</t>
  </si>
  <si>
    <t>Total Acreedores</t>
  </si>
  <si>
    <t>% Pagos Acreedores</t>
  </si>
  <si>
    <t>Saldo en Banco</t>
  </si>
  <si>
    <t>% de Pagos</t>
  </si>
  <si>
    <t>1er Estado de Pago</t>
  </si>
  <si>
    <t>2do Estado de Pago</t>
  </si>
  <si>
    <t>3er Estado de Pago</t>
  </si>
  <si>
    <t>4to Estado de Pago</t>
  </si>
  <si>
    <t>5to Estado de Pago</t>
  </si>
  <si>
    <t>6to Estado de Pago</t>
  </si>
  <si>
    <t>7to Estado de Pago</t>
  </si>
  <si>
    <t>8vo Estado de Pago</t>
  </si>
  <si>
    <t>9no Estado de Pago</t>
  </si>
  <si>
    <t>10mo Estado de Pago</t>
  </si>
  <si>
    <t>11avo Estado de Pago</t>
  </si>
  <si>
    <t>12avo Estado de pago</t>
  </si>
  <si>
    <t>13er Estado de pago</t>
  </si>
  <si>
    <t>14to Estado de Pago</t>
  </si>
  <si>
    <t>15to Estado de Pago</t>
  </si>
  <si>
    <t>16to Estado de Pago</t>
  </si>
  <si>
    <t>17mo Estado de Pago</t>
  </si>
  <si>
    <t>18vo Estado de Pago</t>
  </si>
  <si>
    <t>Total</t>
  </si>
  <si>
    <t>Saldo de Garantía (1)</t>
  </si>
  <si>
    <t>Ibereolica Cabo Leones II</t>
  </si>
  <si>
    <t>7mo Estado de Pago</t>
  </si>
  <si>
    <t>9no Estado de pago</t>
  </si>
  <si>
    <t>10mo Estado de pago</t>
  </si>
  <si>
    <t>11avo Estado de pago</t>
  </si>
  <si>
    <t>13er Estado de Pago</t>
  </si>
  <si>
    <t>14er Estado de Pago</t>
  </si>
  <si>
    <t>Saldo de Garantía (2)</t>
  </si>
  <si>
    <t>Saldo por Reembolsar</t>
  </si>
  <si>
    <t>Antuko Generación</t>
  </si>
  <si>
    <t>Saldo de Garantía (3)</t>
  </si>
  <si>
    <t>Saldo General (1+2+3)</t>
  </si>
  <si>
    <t>Saldo Bancario</t>
  </si>
  <si>
    <t>Diferencia</t>
  </si>
  <si>
    <t>76037036-3</t>
  </si>
  <si>
    <t>Empresa Eléctrica La Arena SpA</t>
  </si>
  <si>
    <t>76362268-1</t>
  </si>
  <si>
    <t>Empresa Eléctrica Tranquil S.P.A</t>
  </si>
  <si>
    <t>19no Estado de Pago</t>
  </si>
  <si>
    <t>17to Estado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</si>
</sst>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5" tint="-0.49998474074526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2" fontId="1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42" fontId="3" fillId="0" borderId="1" xfId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0" borderId="1" xfId="2" applyFont="1" applyBorder="1" applyAlignment="1">
      <alignment horizontal="right" vertical="center"/>
    </xf>
    <xf numFmtId="42" fontId="3" fillId="0" borderId="1" xfId="4" applyFont="1" applyFill="1" applyBorder="1" applyAlignment="1">
      <alignment horizontal="right" vertical="center"/>
    </xf>
    <xf numFmtId="0" fontId="2" fillId="2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0" fontId="6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/>
    </xf>
    <xf numFmtId="42" fontId="6" fillId="0" borderId="1" xfId="4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2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9" fillId="5" borderId="1" xfId="0" applyFont="1" applyFill="1" applyBorder="1"/>
    <xf numFmtId="42" fontId="9" fillId="5" borderId="1" xfId="0" applyNumberFormat="1" applyFont="1" applyFill="1" applyBorder="1"/>
    <xf numFmtId="14" fontId="9" fillId="5" borderId="1" xfId="0" applyNumberFormat="1" applyFont="1" applyFill="1" applyBorder="1"/>
    <xf numFmtId="41" fontId="9" fillId="5" borderId="1" xfId="0" applyNumberFormat="1" applyFont="1" applyFill="1" applyBorder="1"/>
    <xf numFmtId="9" fontId="9" fillId="5" borderId="1" xfId="6" applyFont="1" applyFill="1" applyBorder="1"/>
    <xf numFmtId="42" fontId="10" fillId="5" borderId="1" xfId="0" applyNumberFormat="1" applyFont="1" applyFill="1" applyBorder="1"/>
    <xf numFmtId="9" fontId="10" fillId="5" borderId="1" xfId="6" applyFont="1" applyFill="1" applyBorder="1" applyAlignment="1">
      <alignment horizontal="center"/>
    </xf>
    <xf numFmtId="41" fontId="0" fillId="0" borderId="1" xfId="0" applyNumberFormat="1" applyBorder="1" applyAlignment="1">
      <alignment horizontal="right"/>
    </xf>
    <xf numFmtId="10" fontId="0" fillId="0" borderId="0" xfId="0" applyNumberFormat="1"/>
    <xf numFmtId="16" fontId="0" fillId="0" borderId="1" xfId="0" applyNumberFormat="1" applyBorder="1" applyAlignment="1">
      <alignment horizontal="center"/>
    </xf>
    <xf numFmtId="0" fontId="7" fillId="0" borderId="1" xfId="0" applyFont="1" applyBorder="1"/>
    <xf numFmtId="42" fontId="7" fillId="0" borderId="1" xfId="0" applyNumberFormat="1" applyFont="1" applyBorder="1"/>
    <xf numFmtId="41" fontId="7" fillId="0" borderId="1" xfId="5" applyFont="1" applyBorder="1"/>
    <xf numFmtId="41" fontId="7" fillId="0" borderId="0" xfId="5" applyFont="1" applyBorder="1"/>
    <xf numFmtId="0" fontId="7" fillId="0" borderId="0" xfId="0" applyFont="1"/>
    <xf numFmtId="9" fontId="0" fillId="0" borderId="0" xfId="6" applyFont="1"/>
    <xf numFmtId="0" fontId="7" fillId="3" borderId="1" xfId="0" applyFont="1" applyFill="1" applyBorder="1"/>
    <xf numFmtId="42" fontId="7" fillId="3" borderId="1" xfId="0" applyNumberFormat="1" applyFont="1" applyFill="1" applyBorder="1"/>
    <xf numFmtId="9" fontId="0" fillId="0" borderId="0" xfId="6" applyFont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41" fontId="0" fillId="0" borderId="1" xfId="0" applyNumberFormat="1" applyBorder="1"/>
    <xf numFmtId="0" fontId="0" fillId="0" borderId="1" xfId="0" applyBorder="1" applyAlignment="1">
      <alignment horizontal="center"/>
    </xf>
    <xf numFmtId="0" fontId="7" fillId="6" borderId="1" xfId="0" applyFont="1" applyFill="1" applyBorder="1"/>
    <xf numFmtId="42" fontId="7" fillId="6" borderId="1" xfId="0" applyNumberFormat="1" applyFont="1" applyFill="1" applyBorder="1"/>
    <xf numFmtId="0" fontId="7" fillId="7" borderId="1" xfId="0" applyFont="1" applyFill="1" applyBorder="1"/>
    <xf numFmtId="42" fontId="7" fillId="7" borderId="1" xfId="0" applyNumberFormat="1" applyFont="1" applyFill="1" applyBorder="1"/>
    <xf numFmtId="42" fontId="7" fillId="0" borderId="0" xfId="0" applyNumberFormat="1" applyFont="1"/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/>
    <xf numFmtId="42" fontId="7" fillId="8" borderId="1" xfId="0" applyNumberFormat="1" applyFont="1" applyFill="1" applyBorder="1"/>
    <xf numFmtId="41" fontId="0" fillId="0" borderId="0" xfId="5" applyFont="1"/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</cellXfs>
  <cellStyles count="7">
    <cellStyle name="Millares [0]" xfId="5" builtinId="6"/>
    <cellStyle name="Millares [0] 2" xfId="3" xr:uid="{F5570764-A25A-447A-815B-D036D6240E2A}"/>
    <cellStyle name="Moneda [0]" xfId="1" builtinId="7"/>
    <cellStyle name="Moneda [0] 2" xfId="4" xr:uid="{54FA56B5-554A-4A4F-8DEE-6CAE5BD04D07}"/>
    <cellStyle name="Normal" xfId="0" builtinId="0"/>
    <cellStyle name="Normal 2" xfId="2" xr:uid="{93769DDE-8FDF-4989-BA7D-E57108BAB798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vier Perez Pizarro" id="{F5023115-6885-4E82-A527-3442D26629F4}" userId="S::javier.perez@coordinador.cl::670dd58a-abe9-4cbe-8846-16ecff74af8f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9" dT="2023-03-27T14:18:35.58" personId="{F5023115-6885-4E82-A527-3442D26629F4}" id="{6E33DB10-7FEB-4BEC-8E78-99CE8BD6B9C2}">
    <text>Reembolso de $1092913 pago duplicado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D662-88ED-4415-B41A-A74BA5FACFFC}">
  <dimension ref="B2:T69"/>
  <sheetViews>
    <sheetView showGridLines="0" tabSelected="1" zoomScale="81" zoomScaleNormal="81" workbookViewId="0">
      <selection activeCell="I12" sqref="I12"/>
    </sheetView>
  </sheetViews>
  <sheetFormatPr baseColWidth="10" defaultRowHeight="14.4" x14ac:dyDescent="0.3"/>
  <cols>
    <col min="2" max="2" width="25.77734375" customWidth="1"/>
    <col min="3" max="3" width="19.77734375" customWidth="1"/>
    <col min="4" max="4" width="15.88671875" hidden="1" customWidth="1"/>
    <col min="5" max="6" width="17.109375" hidden="1" customWidth="1"/>
    <col min="7" max="7" width="14.44140625" customWidth="1"/>
    <col min="9" max="9" width="25.109375" customWidth="1"/>
    <col min="10" max="10" width="17" customWidth="1"/>
    <col min="11" max="11" width="14.5546875" customWidth="1"/>
    <col min="12" max="12" width="17.77734375" bestFit="1" customWidth="1"/>
    <col min="13" max="13" width="9.88671875" hidden="1" customWidth="1"/>
    <col min="14" max="16" width="13.88671875" hidden="1" customWidth="1"/>
    <col min="17" max="17" width="18.21875" bestFit="1" customWidth="1"/>
    <col min="18" max="18" width="10.6640625" bestFit="1" customWidth="1"/>
  </cols>
  <sheetData>
    <row r="2" spans="2:20" x14ac:dyDescent="0.3">
      <c r="B2" s="58" t="s">
        <v>657</v>
      </c>
      <c r="C2" s="58"/>
      <c r="D2" s="58"/>
      <c r="E2" s="58"/>
      <c r="F2" s="58"/>
      <c r="G2" s="58"/>
    </row>
    <row r="4" spans="2:20" x14ac:dyDescent="0.3">
      <c r="B4" s="59" t="s">
        <v>658</v>
      </c>
      <c r="C4" s="59"/>
      <c r="D4" s="59"/>
      <c r="E4" s="59"/>
      <c r="F4" s="59"/>
      <c r="G4" s="59"/>
    </row>
    <row r="5" spans="2:20" s="21" customFormat="1" ht="47.4" customHeight="1" x14ac:dyDescent="0.3">
      <c r="B5" s="20" t="s">
        <v>659</v>
      </c>
      <c r="C5" s="20" t="s">
        <v>660</v>
      </c>
      <c r="D5" s="20" t="s">
        <v>661</v>
      </c>
      <c r="E5" s="20" t="s">
        <v>662</v>
      </c>
      <c r="F5" s="20" t="s">
        <v>663</v>
      </c>
      <c r="G5" s="20" t="s">
        <v>664</v>
      </c>
      <c r="I5" s="22" t="s">
        <v>665</v>
      </c>
      <c r="J5" s="23" t="s">
        <v>666</v>
      </c>
      <c r="K5" s="23" t="s">
        <v>667</v>
      </c>
      <c r="L5" s="23" t="s">
        <v>668</v>
      </c>
      <c r="M5" s="23" t="s">
        <v>669</v>
      </c>
      <c r="N5" s="23" t="s">
        <v>670</v>
      </c>
      <c r="O5" s="23" t="s">
        <v>671</v>
      </c>
      <c r="P5" s="23" t="s">
        <v>672</v>
      </c>
      <c r="Q5" s="23" t="s">
        <v>673</v>
      </c>
      <c r="R5" s="23" t="s">
        <v>674</v>
      </c>
    </row>
    <row r="6" spans="2:20" ht="15.6" x14ac:dyDescent="0.3">
      <c r="B6" s="7" t="s">
        <v>675</v>
      </c>
      <c r="C6" s="24">
        <v>762232297.66547418</v>
      </c>
      <c r="D6" s="7">
        <v>76</v>
      </c>
      <c r="E6" s="25">
        <v>26</v>
      </c>
      <c r="F6" s="26">
        <v>44883</v>
      </c>
      <c r="G6" s="8">
        <v>44888</v>
      </c>
      <c r="I6" s="27" t="str">
        <f>+B4</f>
        <v>María Elena Solar</v>
      </c>
      <c r="J6" s="28">
        <f>+C27</f>
        <v>2507094197</v>
      </c>
      <c r="K6" s="29">
        <v>44837</v>
      </c>
      <c r="L6" s="28">
        <f>-C26</f>
        <v>-2305111188.6469355</v>
      </c>
      <c r="M6" s="30">
        <f>+D26</f>
        <v>697</v>
      </c>
      <c r="N6" s="30">
        <f>+E26</f>
        <v>286</v>
      </c>
      <c r="O6" s="30">
        <v>353</v>
      </c>
      <c r="P6" s="31">
        <f>+N6/O6</f>
        <v>0.8101983002832861</v>
      </c>
      <c r="Q6" s="32">
        <f>+J6+L6</f>
        <v>201983008.35306454</v>
      </c>
      <c r="R6" s="33">
        <f>+(J6-Q6)/J6</f>
        <v>0.91943541307911036</v>
      </c>
    </row>
    <row r="7" spans="2:20" ht="15.6" x14ac:dyDescent="0.3">
      <c r="B7" s="7" t="s">
        <v>676</v>
      </c>
      <c r="C7" s="24">
        <v>584608906</v>
      </c>
      <c r="D7" s="7">
        <f>177-4</f>
        <v>173</v>
      </c>
      <c r="E7" s="34">
        <v>71</v>
      </c>
      <c r="F7" s="26">
        <v>44895</v>
      </c>
      <c r="G7" s="8">
        <v>44897</v>
      </c>
      <c r="I7" s="27" t="str">
        <f>+B30</f>
        <v>Ibereolica Cabo Leones II</v>
      </c>
      <c r="J7" s="28">
        <f>+C51</f>
        <v>964993635</v>
      </c>
      <c r="K7" s="29">
        <v>44852</v>
      </c>
      <c r="L7" s="28">
        <f>-C50</f>
        <v>-884482606.57376552</v>
      </c>
      <c r="M7" s="30">
        <f>+D50</f>
        <v>800</v>
      </c>
      <c r="N7" s="30">
        <f>+E50</f>
        <v>301</v>
      </c>
      <c r="O7" s="30">
        <v>397</v>
      </c>
      <c r="P7" s="31">
        <f>+N7/O7</f>
        <v>0.75818639798488663</v>
      </c>
      <c r="Q7" s="32">
        <f t="shared" ref="Q7:Q8" si="0">+J7+L7</f>
        <v>80511028.426234484</v>
      </c>
      <c r="R7" s="33">
        <f t="shared" ref="R7:R8" si="1">+(J7-Q7)/J7</f>
        <v>0.91656833215668365</v>
      </c>
      <c r="T7" s="35"/>
    </row>
    <row r="8" spans="2:20" ht="15.6" x14ac:dyDescent="0.3">
      <c r="B8" s="7" t="s">
        <v>677</v>
      </c>
      <c r="C8" s="24">
        <v>254248099.90686378</v>
      </c>
      <c r="D8" s="7">
        <v>50</v>
      </c>
      <c r="E8" s="25">
        <v>23</v>
      </c>
      <c r="F8" s="26">
        <v>44902</v>
      </c>
      <c r="G8" s="8">
        <v>44908</v>
      </c>
      <c r="I8" s="27" t="str">
        <f>+B58</f>
        <v>Antuko Generación</v>
      </c>
      <c r="J8" s="28">
        <f>+C62</f>
        <v>51885343</v>
      </c>
      <c r="K8" s="29">
        <v>44929</v>
      </c>
      <c r="L8" s="28">
        <f>-C61</f>
        <v>0</v>
      </c>
      <c r="M8" s="30">
        <f>+D61</f>
        <v>0</v>
      </c>
      <c r="N8" s="30">
        <f>+E61</f>
        <v>0</v>
      </c>
      <c r="O8" s="30"/>
      <c r="P8" s="30"/>
      <c r="Q8" s="32">
        <f t="shared" si="0"/>
        <v>51885343</v>
      </c>
      <c r="R8" s="33">
        <f t="shared" si="1"/>
        <v>0</v>
      </c>
    </row>
    <row r="9" spans="2:20" x14ac:dyDescent="0.3">
      <c r="B9" s="7" t="s">
        <v>678</v>
      </c>
      <c r="C9" s="24">
        <v>343929926.9916057</v>
      </c>
      <c r="D9" s="7">
        <v>24</v>
      </c>
      <c r="E9" s="34">
        <v>6</v>
      </c>
      <c r="F9" s="26">
        <v>44909</v>
      </c>
      <c r="G9" s="8">
        <v>44911</v>
      </c>
    </row>
    <row r="10" spans="2:20" x14ac:dyDescent="0.3">
      <c r="B10" s="7" t="s">
        <v>679</v>
      </c>
      <c r="C10" s="24">
        <v>7598201</v>
      </c>
      <c r="D10" s="7">
        <v>32</v>
      </c>
      <c r="E10" s="34">
        <v>17</v>
      </c>
      <c r="F10" s="26">
        <v>44921</v>
      </c>
      <c r="G10" s="8">
        <v>44922</v>
      </c>
    </row>
    <row r="11" spans="2:20" x14ac:dyDescent="0.3">
      <c r="B11" s="7" t="s">
        <v>680</v>
      </c>
      <c r="C11" s="24">
        <v>47212731</v>
      </c>
      <c r="D11" s="7">
        <v>44</v>
      </c>
      <c r="E11" s="34">
        <v>22</v>
      </c>
      <c r="F11" s="26">
        <v>44930</v>
      </c>
      <c r="G11" s="8">
        <v>44932</v>
      </c>
    </row>
    <row r="12" spans="2:20" x14ac:dyDescent="0.3">
      <c r="B12" s="7" t="s">
        <v>681</v>
      </c>
      <c r="C12" s="24">
        <v>12197875</v>
      </c>
      <c r="D12" s="7">
        <v>24</v>
      </c>
      <c r="E12" s="34">
        <v>9</v>
      </c>
      <c r="F12" s="26">
        <v>44943</v>
      </c>
      <c r="G12" s="8">
        <v>44946</v>
      </c>
    </row>
    <row r="13" spans="2:20" x14ac:dyDescent="0.3">
      <c r="B13" s="7" t="s">
        <v>682</v>
      </c>
      <c r="C13" s="24">
        <v>3112099</v>
      </c>
      <c r="D13" s="7">
        <v>22</v>
      </c>
      <c r="E13" s="34">
        <v>11</v>
      </c>
      <c r="F13" s="26">
        <v>44953</v>
      </c>
      <c r="G13" s="8">
        <v>44960</v>
      </c>
    </row>
    <row r="14" spans="2:20" x14ac:dyDescent="0.3">
      <c r="B14" s="7" t="s">
        <v>683</v>
      </c>
      <c r="C14" s="24">
        <v>19873998.964920513</v>
      </c>
      <c r="D14" s="7">
        <v>42</v>
      </c>
      <c r="E14" s="34">
        <v>14</v>
      </c>
      <c r="F14" s="26">
        <v>44966</v>
      </c>
      <c r="G14" s="8">
        <v>44967</v>
      </c>
    </row>
    <row r="15" spans="2:20" x14ac:dyDescent="0.3">
      <c r="B15" s="7" t="s">
        <v>684</v>
      </c>
      <c r="C15" s="24">
        <v>15893044</v>
      </c>
      <c r="D15" s="7">
        <v>10</v>
      </c>
      <c r="E15" s="34">
        <v>4</v>
      </c>
      <c r="F15" s="26">
        <v>44973</v>
      </c>
      <c r="G15" s="8">
        <v>44974</v>
      </c>
    </row>
    <row r="16" spans="2:20" x14ac:dyDescent="0.3">
      <c r="B16" s="7" t="s">
        <v>685</v>
      </c>
      <c r="C16" s="24">
        <v>10554282</v>
      </c>
      <c r="D16" s="7">
        <v>2</v>
      </c>
      <c r="E16" s="34">
        <v>1</v>
      </c>
      <c r="F16" s="26">
        <v>44979</v>
      </c>
      <c r="G16" s="8">
        <v>44981</v>
      </c>
    </row>
    <row r="17" spans="2:7" x14ac:dyDescent="0.3">
      <c r="B17" s="7" t="s">
        <v>686</v>
      </c>
      <c r="C17" s="24">
        <v>57454065.118071236</v>
      </c>
      <c r="D17" s="7">
        <v>13</v>
      </c>
      <c r="E17" s="34">
        <v>5</v>
      </c>
      <c r="F17" s="26">
        <v>44992</v>
      </c>
      <c r="G17" s="8">
        <v>44995</v>
      </c>
    </row>
    <row r="18" spans="2:7" x14ac:dyDescent="0.3">
      <c r="B18" s="7" t="s">
        <v>687</v>
      </c>
      <c r="C18" s="24">
        <v>37043049</v>
      </c>
      <c r="D18" s="7">
        <v>37</v>
      </c>
      <c r="E18" s="34">
        <v>19</v>
      </c>
      <c r="F18" s="26">
        <v>45000</v>
      </c>
      <c r="G18" s="8">
        <v>45002</v>
      </c>
    </row>
    <row r="19" spans="2:7" x14ac:dyDescent="0.3">
      <c r="B19" s="7" t="s">
        <v>688</v>
      </c>
      <c r="C19" s="24">
        <v>22082693</v>
      </c>
      <c r="D19" s="7">
        <v>2</v>
      </c>
      <c r="E19" s="34">
        <v>1</v>
      </c>
      <c r="F19" s="26">
        <v>45008</v>
      </c>
      <c r="G19" s="8">
        <v>45009</v>
      </c>
    </row>
    <row r="20" spans="2:7" x14ac:dyDescent="0.3">
      <c r="B20" s="7" t="s">
        <v>689</v>
      </c>
      <c r="C20" s="24">
        <v>12835091</v>
      </c>
      <c r="D20" s="7">
        <v>4</v>
      </c>
      <c r="E20" s="34">
        <v>2</v>
      </c>
      <c r="F20" s="26">
        <v>45014</v>
      </c>
      <c r="G20" s="8">
        <v>45016</v>
      </c>
    </row>
    <row r="21" spans="2:7" x14ac:dyDescent="0.3">
      <c r="B21" s="7" t="s">
        <v>690</v>
      </c>
      <c r="C21" s="24">
        <v>54499719</v>
      </c>
      <c r="D21" s="7">
        <v>50</v>
      </c>
      <c r="E21" s="34">
        <v>24</v>
      </c>
      <c r="F21" s="26">
        <v>45020</v>
      </c>
      <c r="G21" s="8">
        <v>45022</v>
      </c>
    </row>
    <row r="22" spans="2:7" x14ac:dyDescent="0.3">
      <c r="B22" s="7" t="s">
        <v>691</v>
      </c>
      <c r="C22" s="24">
        <v>58191841</v>
      </c>
      <c r="D22" s="7">
        <v>88</v>
      </c>
      <c r="E22" s="34">
        <v>29</v>
      </c>
      <c r="F22" s="26">
        <v>45027</v>
      </c>
      <c r="G22" s="8">
        <v>45030</v>
      </c>
    </row>
    <row r="23" spans="2:7" x14ac:dyDescent="0.3">
      <c r="B23" s="7" t="s">
        <v>692</v>
      </c>
      <c r="C23" s="24">
        <v>485471</v>
      </c>
      <c r="D23" s="7">
        <v>2</v>
      </c>
      <c r="E23" s="34">
        <v>1</v>
      </c>
      <c r="F23" s="26">
        <v>45036</v>
      </c>
      <c r="G23" s="8">
        <v>45037</v>
      </c>
    </row>
    <row r="24" spans="2:7" x14ac:dyDescent="0.3">
      <c r="B24" s="7" t="s">
        <v>713</v>
      </c>
      <c r="C24" s="24">
        <v>1057798</v>
      </c>
      <c r="D24" s="7">
        <v>2</v>
      </c>
      <c r="E24" s="34">
        <v>1</v>
      </c>
      <c r="F24" s="26">
        <v>45044</v>
      </c>
      <c r="G24" s="8">
        <v>45049</v>
      </c>
    </row>
    <row r="25" spans="2:7" x14ac:dyDescent="0.3">
      <c r="B25" s="7"/>
      <c r="C25" s="24"/>
      <c r="D25" s="7"/>
      <c r="E25" s="25"/>
      <c r="F25" s="25"/>
      <c r="G25" s="36"/>
    </row>
    <row r="26" spans="2:7" x14ac:dyDescent="0.3">
      <c r="B26" s="37" t="s">
        <v>693</v>
      </c>
      <c r="C26" s="38">
        <f>SUM(C6:C25)</f>
        <v>2305111188.6469355</v>
      </c>
      <c r="D26" s="39">
        <f>SUM(D6:D25)</f>
        <v>697</v>
      </c>
      <c r="E26" s="39">
        <f>SUM(E6:E25)</f>
        <v>286</v>
      </c>
      <c r="F26" s="40"/>
      <c r="G26" s="41"/>
    </row>
    <row r="27" spans="2:7" x14ac:dyDescent="0.3">
      <c r="B27" s="7" t="s">
        <v>666</v>
      </c>
      <c r="C27" s="24">
        <v>2507094197</v>
      </c>
      <c r="D27" s="42">
        <f>+C26/C27</f>
        <v>0.91943541307911036</v>
      </c>
    </row>
    <row r="28" spans="2:7" x14ac:dyDescent="0.3">
      <c r="B28" s="43" t="s">
        <v>694</v>
      </c>
      <c r="C28" s="44">
        <f>+C27-C26</f>
        <v>201983008.35306454</v>
      </c>
      <c r="G28" s="45">
        <f>+C26/C27</f>
        <v>0.91943541307911036</v>
      </c>
    </row>
    <row r="29" spans="2:7" ht="8.25" customHeight="1" x14ac:dyDescent="0.3"/>
    <row r="30" spans="2:7" x14ac:dyDescent="0.3">
      <c r="B30" s="60" t="s">
        <v>695</v>
      </c>
      <c r="C30" s="60"/>
      <c r="D30" s="60"/>
      <c r="E30" s="60"/>
      <c r="F30" s="60"/>
      <c r="G30" s="60"/>
    </row>
    <row r="31" spans="2:7" ht="37.5" customHeight="1" x14ac:dyDescent="0.3">
      <c r="B31" s="46" t="s">
        <v>659</v>
      </c>
      <c r="C31" s="46" t="s">
        <v>660</v>
      </c>
      <c r="D31" s="46" t="s">
        <v>661</v>
      </c>
      <c r="E31" s="46" t="s">
        <v>662</v>
      </c>
      <c r="F31" s="46" t="s">
        <v>663</v>
      </c>
      <c r="G31" s="46" t="s">
        <v>664</v>
      </c>
    </row>
    <row r="32" spans="2:7" x14ac:dyDescent="0.3">
      <c r="B32" s="7" t="s">
        <v>675</v>
      </c>
      <c r="C32" s="24">
        <v>111306681.9008047</v>
      </c>
      <c r="D32" s="7">
        <v>109</v>
      </c>
      <c r="E32" s="25">
        <v>45</v>
      </c>
      <c r="F32" s="26">
        <v>44890</v>
      </c>
      <c r="G32" s="8">
        <v>44894</v>
      </c>
    </row>
    <row r="33" spans="2:7" x14ac:dyDescent="0.3">
      <c r="B33" s="7" t="s">
        <v>676</v>
      </c>
      <c r="C33" s="24">
        <v>128839596.8315596</v>
      </c>
      <c r="D33" s="47">
        <v>71</v>
      </c>
      <c r="E33" s="34">
        <v>25</v>
      </c>
      <c r="F33" s="26">
        <v>44902</v>
      </c>
      <c r="G33" s="8">
        <v>44904</v>
      </c>
    </row>
    <row r="34" spans="2:7" x14ac:dyDescent="0.3">
      <c r="B34" s="7" t="s">
        <v>677</v>
      </c>
      <c r="C34" s="24">
        <v>184670038.84140125</v>
      </c>
      <c r="D34" s="47">
        <v>33</v>
      </c>
      <c r="E34" s="34">
        <v>13</v>
      </c>
      <c r="F34" s="26">
        <v>44909</v>
      </c>
      <c r="G34" s="8">
        <v>44911</v>
      </c>
    </row>
    <row r="35" spans="2:7" x14ac:dyDescent="0.3">
      <c r="B35" s="7" t="s">
        <v>678</v>
      </c>
      <c r="C35" s="24">
        <v>2592276</v>
      </c>
      <c r="D35" s="47">
        <v>61</v>
      </c>
      <c r="E35" s="34">
        <v>22</v>
      </c>
      <c r="F35" s="26">
        <v>44921</v>
      </c>
      <c r="G35" s="8">
        <v>44922</v>
      </c>
    </row>
    <row r="36" spans="2:7" x14ac:dyDescent="0.3">
      <c r="B36" s="7" t="s">
        <v>679</v>
      </c>
      <c r="C36" s="24">
        <v>2662507</v>
      </c>
      <c r="D36" s="47">
        <v>15</v>
      </c>
      <c r="E36" s="34">
        <v>6</v>
      </c>
      <c r="F36" s="26">
        <v>44930</v>
      </c>
      <c r="G36" s="8">
        <v>44932</v>
      </c>
    </row>
    <row r="37" spans="2:7" x14ac:dyDescent="0.3">
      <c r="B37" s="7" t="s">
        <v>680</v>
      </c>
      <c r="C37" s="24">
        <v>168494</v>
      </c>
      <c r="D37" s="47">
        <v>4</v>
      </c>
      <c r="E37" s="34">
        <v>2</v>
      </c>
      <c r="F37" s="26">
        <v>44943</v>
      </c>
      <c r="G37" s="8">
        <v>44946</v>
      </c>
    </row>
    <row r="38" spans="2:7" x14ac:dyDescent="0.3">
      <c r="B38" s="7" t="s">
        <v>696</v>
      </c>
      <c r="C38" s="24">
        <v>25058882</v>
      </c>
      <c r="D38" s="47">
        <v>64</v>
      </c>
      <c r="E38" s="34">
        <v>25</v>
      </c>
      <c r="F38" s="26">
        <v>44953</v>
      </c>
      <c r="G38" s="8">
        <v>44960</v>
      </c>
    </row>
    <row r="39" spans="2:7" x14ac:dyDescent="0.3">
      <c r="B39" s="7" t="s">
        <v>682</v>
      </c>
      <c r="C39" s="24">
        <f>240948888-1092913</f>
        <v>239855975</v>
      </c>
      <c r="D39" s="47">
        <v>191</v>
      </c>
      <c r="E39" s="34">
        <v>73</v>
      </c>
      <c r="F39" s="26">
        <v>44966</v>
      </c>
      <c r="G39" s="8">
        <v>44967</v>
      </c>
    </row>
    <row r="40" spans="2:7" x14ac:dyDescent="0.3">
      <c r="B40" s="7" t="s">
        <v>697</v>
      </c>
      <c r="C40" s="24">
        <v>5336225</v>
      </c>
      <c r="D40" s="47">
        <v>20</v>
      </c>
      <c r="E40" s="34">
        <v>7</v>
      </c>
      <c r="F40" s="26">
        <v>44973</v>
      </c>
      <c r="G40" s="8">
        <v>44974</v>
      </c>
    </row>
    <row r="41" spans="2:7" x14ac:dyDescent="0.3">
      <c r="B41" s="7" t="s">
        <v>698</v>
      </c>
      <c r="C41" s="24">
        <v>15089218</v>
      </c>
      <c r="D41" s="47">
        <v>11</v>
      </c>
      <c r="E41" s="34">
        <v>5</v>
      </c>
      <c r="F41" s="26">
        <v>44979</v>
      </c>
      <c r="G41" s="8">
        <v>44981</v>
      </c>
    </row>
    <row r="42" spans="2:7" x14ac:dyDescent="0.3">
      <c r="B42" s="7" t="s">
        <v>699</v>
      </c>
      <c r="C42" s="24">
        <v>135420383</v>
      </c>
      <c r="D42" s="47">
        <v>82</v>
      </c>
      <c r="E42" s="34">
        <v>25</v>
      </c>
      <c r="F42" s="26">
        <v>44992</v>
      </c>
      <c r="G42" s="8">
        <v>44995</v>
      </c>
    </row>
    <row r="43" spans="2:7" x14ac:dyDescent="0.3">
      <c r="B43" s="7" t="s">
        <v>686</v>
      </c>
      <c r="C43" s="24">
        <v>2351629</v>
      </c>
      <c r="D43" s="47">
        <v>7</v>
      </c>
      <c r="E43" s="34">
        <v>4</v>
      </c>
      <c r="F43" s="26">
        <v>45000</v>
      </c>
      <c r="G43" s="8">
        <v>45002</v>
      </c>
    </row>
    <row r="44" spans="2:7" x14ac:dyDescent="0.3">
      <c r="B44" s="7" t="s">
        <v>700</v>
      </c>
      <c r="C44" s="24">
        <v>10493677</v>
      </c>
      <c r="D44" s="47">
        <v>6</v>
      </c>
      <c r="E44" s="34">
        <v>3</v>
      </c>
      <c r="F44" s="26">
        <v>45014</v>
      </c>
      <c r="G44" s="8">
        <v>45016</v>
      </c>
    </row>
    <row r="45" spans="2:7" x14ac:dyDescent="0.3">
      <c r="B45" s="7" t="s">
        <v>701</v>
      </c>
      <c r="C45" s="24">
        <v>9849880</v>
      </c>
      <c r="D45" s="47">
        <v>59</v>
      </c>
      <c r="E45" s="34">
        <v>23</v>
      </c>
      <c r="F45" s="26">
        <v>45020</v>
      </c>
      <c r="G45" s="8">
        <v>45022</v>
      </c>
    </row>
    <row r="46" spans="2:7" x14ac:dyDescent="0.3">
      <c r="B46" s="7" t="s">
        <v>689</v>
      </c>
      <c r="C46" s="24">
        <v>6082641</v>
      </c>
      <c r="D46" s="47">
        <v>58</v>
      </c>
      <c r="E46" s="34">
        <v>20</v>
      </c>
      <c r="F46" s="26">
        <v>45027</v>
      </c>
      <c r="G46" s="8">
        <v>45030</v>
      </c>
    </row>
    <row r="47" spans="2:7" x14ac:dyDescent="0.3">
      <c r="B47" s="7" t="s">
        <v>690</v>
      </c>
      <c r="C47" s="24">
        <v>3876136</v>
      </c>
      <c r="D47" s="47">
        <v>3</v>
      </c>
      <c r="E47" s="34">
        <v>1</v>
      </c>
      <c r="F47" s="26">
        <v>45036</v>
      </c>
      <c r="G47" s="8">
        <v>45037</v>
      </c>
    </row>
    <row r="48" spans="2:7" x14ac:dyDescent="0.3">
      <c r="B48" s="7" t="s">
        <v>714</v>
      </c>
      <c r="C48" s="24">
        <v>828366</v>
      </c>
      <c r="D48" s="47">
        <v>6</v>
      </c>
      <c r="E48" s="34">
        <v>2</v>
      </c>
      <c r="F48" s="26">
        <v>45044</v>
      </c>
      <c r="G48" s="8">
        <v>45049</v>
      </c>
    </row>
    <row r="49" spans="2:7" x14ac:dyDescent="0.3">
      <c r="B49" s="7"/>
      <c r="C49" s="24"/>
      <c r="D49" s="7"/>
      <c r="E49" s="34"/>
      <c r="F49" s="34"/>
      <c r="G49" s="48"/>
    </row>
    <row r="50" spans="2:7" x14ac:dyDescent="0.3">
      <c r="B50" s="37" t="s">
        <v>693</v>
      </c>
      <c r="C50" s="38">
        <f>SUM(C32:C49)</f>
        <v>884482606.57376552</v>
      </c>
      <c r="D50" s="39">
        <f>SUM(D32:D49)</f>
        <v>800</v>
      </c>
      <c r="E50" s="39">
        <f>SUM(E32:E49)</f>
        <v>301</v>
      </c>
      <c r="F50" s="40"/>
      <c r="G50" s="41"/>
    </row>
    <row r="51" spans="2:7" x14ac:dyDescent="0.3">
      <c r="B51" s="7" t="s">
        <v>666</v>
      </c>
      <c r="C51" s="24">
        <v>964993635</v>
      </c>
      <c r="D51" s="42">
        <f>+C50/C51</f>
        <v>0.91656833215668365</v>
      </c>
    </row>
    <row r="52" spans="2:7" x14ac:dyDescent="0.3">
      <c r="B52" s="49" t="s">
        <v>702</v>
      </c>
      <c r="C52" s="50">
        <f>+C51-C50</f>
        <v>80511028.426234484</v>
      </c>
      <c r="G52" s="45">
        <f>+C50/C51</f>
        <v>0.91656833215668365</v>
      </c>
    </row>
    <row r="53" spans="2:7" ht="8.25" customHeight="1" x14ac:dyDescent="0.3"/>
    <row r="54" spans="2:7" ht="16.5" customHeight="1" x14ac:dyDescent="0.3">
      <c r="B54" s="51" t="s">
        <v>703</v>
      </c>
      <c r="C54" s="52">
        <f>C28+C52</f>
        <v>282494036.77929902</v>
      </c>
    </row>
    <row r="55" spans="2:7" ht="16.5" customHeight="1" x14ac:dyDescent="0.3">
      <c r="B55" s="41"/>
      <c r="C55" s="53"/>
    </row>
    <row r="56" spans="2:7" ht="16.5" customHeight="1" x14ac:dyDescent="0.3">
      <c r="B56" s="41"/>
      <c r="C56" s="53"/>
    </row>
    <row r="57" spans="2:7" ht="8.25" customHeight="1" x14ac:dyDescent="0.3"/>
    <row r="58" spans="2:7" x14ac:dyDescent="0.3">
      <c r="B58" s="61" t="s">
        <v>704</v>
      </c>
      <c r="C58" s="61"/>
      <c r="D58" s="61"/>
      <c r="E58" s="61"/>
      <c r="F58" s="61"/>
      <c r="G58" s="61"/>
    </row>
    <row r="59" spans="2:7" ht="37.5" customHeight="1" x14ac:dyDescent="0.3">
      <c r="B59" s="54" t="s">
        <v>659</v>
      </c>
      <c r="C59" s="54" t="s">
        <v>660</v>
      </c>
      <c r="D59" s="54" t="s">
        <v>661</v>
      </c>
      <c r="E59" s="54" t="s">
        <v>662</v>
      </c>
      <c r="F59" s="54"/>
      <c r="G59" s="54" t="s">
        <v>664</v>
      </c>
    </row>
    <row r="60" spans="2:7" x14ac:dyDescent="0.3">
      <c r="B60" s="7"/>
      <c r="C60" s="24"/>
      <c r="D60" s="7"/>
      <c r="E60" s="25"/>
      <c r="F60" s="25"/>
      <c r="G60" s="8"/>
    </row>
    <row r="61" spans="2:7" x14ac:dyDescent="0.3">
      <c r="B61" s="37" t="s">
        <v>693</v>
      </c>
      <c r="C61" s="38">
        <f>SUM(C60)</f>
        <v>0</v>
      </c>
      <c r="D61" s="39">
        <f>SUM(D52:D60)</f>
        <v>0</v>
      </c>
      <c r="E61" s="39">
        <f>SUM(E52:E60)</f>
        <v>0</v>
      </c>
      <c r="F61" s="40"/>
      <c r="G61" s="41"/>
    </row>
    <row r="62" spans="2:7" x14ac:dyDescent="0.3">
      <c r="B62" s="7" t="s">
        <v>666</v>
      </c>
      <c r="C62" s="24">
        <v>51885343</v>
      </c>
      <c r="D62" s="42">
        <f>+C61/C62</f>
        <v>0</v>
      </c>
    </row>
    <row r="63" spans="2:7" x14ac:dyDescent="0.3">
      <c r="B63" s="55" t="s">
        <v>705</v>
      </c>
      <c r="C63" s="56">
        <f>+C62-C61</f>
        <v>51885343</v>
      </c>
    </row>
    <row r="64" spans="2:7" ht="8.25" customHeight="1" x14ac:dyDescent="0.3"/>
    <row r="65" spans="2:3" ht="8.25" customHeight="1" x14ac:dyDescent="0.3"/>
    <row r="66" spans="2:3" x14ac:dyDescent="0.3">
      <c r="B66" s="37" t="s">
        <v>706</v>
      </c>
      <c r="C66" s="24">
        <f>+C28+C52+C63+1</f>
        <v>334379380.77929902</v>
      </c>
    </row>
    <row r="67" spans="2:3" x14ac:dyDescent="0.3">
      <c r="B67" s="7" t="s">
        <v>707</v>
      </c>
      <c r="C67" s="24">
        <v>336265545</v>
      </c>
    </row>
    <row r="68" spans="2:3" x14ac:dyDescent="0.3">
      <c r="B68" s="7" t="s">
        <v>708</v>
      </c>
      <c r="C68" s="24">
        <f>+C66-C67</f>
        <v>-1886164.2207009792</v>
      </c>
    </row>
    <row r="69" spans="2:3" x14ac:dyDescent="0.3">
      <c r="C69" s="57"/>
    </row>
  </sheetData>
  <mergeCells count="4">
    <mergeCell ref="B2:G2"/>
    <mergeCell ref="B4:G4"/>
    <mergeCell ref="B30:G30"/>
    <mergeCell ref="B58:G58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92C5-B76C-4D17-A444-D435AF1AAD8E}">
  <dimension ref="A1:E291"/>
  <sheetViews>
    <sheetView workbookViewId="0">
      <pane ySplit="1" topLeftCell="A281" activePane="bottomLeft" state="frozen"/>
      <selection pane="bottomLeft" activeCell="B294" sqref="B294"/>
    </sheetView>
  </sheetViews>
  <sheetFormatPr baseColWidth="10" defaultRowHeight="14.4" x14ac:dyDescent="0.3"/>
  <cols>
    <col min="1" max="1" width="4" bestFit="1" customWidth="1"/>
    <col min="3" max="3" width="46.33203125" bestFit="1" customWidth="1"/>
    <col min="5" max="5" width="12.77734375" bestFit="1" customWidth="1"/>
    <col min="7" max="8" width="12.6640625" bestFit="1" customWidth="1"/>
  </cols>
  <sheetData>
    <row r="1" spans="1:5" ht="27.6" x14ac:dyDescent="0.3">
      <c r="A1" s="1" t="s">
        <v>578</v>
      </c>
      <c r="B1" s="1" t="s">
        <v>0</v>
      </c>
      <c r="C1" s="1" t="s">
        <v>1</v>
      </c>
      <c r="D1" s="5" t="s">
        <v>60</v>
      </c>
      <c r="E1" s="1" t="s">
        <v>653</v>
      </c>
    </row>
    <row r="2" spans="1:5" x14ac:dyDescent="0.3">
      <c r="A2" s="7">
        <v>1</v>
      </c>
      <c r="B2" s="2" t="s">
        <v>10</v>
      </c>
      <c r="C2" s="3" t="s">
        <v>11</v>
      </c>
      <c r="D2" s="6">
        <v>44888</v>
      </c>
      <c r="E2" s="4">
        <v>22500134.808629442</v>
      </c>
    </row>
    <row r="3" spans="1:5" x14ac:dyDescent="0.3">
      <c r="A3" s="7">
        <v>2</v>
      </c>
      <c r="B3" s="2" t="s">
        <v>20</v>
      </c>
      <c r="C3" s="3" t="s">
        <v>21</v>
      </c>
      <c r="D3" s="6">
        <v>44888</v>
      </c>
      <c r="E3" s="4">
        <v>797388.43906408781</v>
      </c>
    </row>
    <row r="4" spans="1:5" x14ac:dyDescent="0.3">
      <c r="A4" s="7">
        <v>3</v>
      </c>
      <c r="B4" s="2" t="s">
        <v>50</v>
      </c>
      <c r="C4" s="3" t="s">
        <v>51</v>
      </c>
      <c r="D4" s="6">
        <v>44888</v>
      </c>
      <c r="E4" s="4">
        <v>227466.50997387408</v>
      </c>
    </row>
    <row r="5" spans="1:5" x14ac:dyDescent="0.3">
      <c r="A5" s="7">
        <v>4</v>
      </c>
      <c r="B5" s="2" t="s">
        <v>44</v>
      </c>
      <c r="C5" s="3" t="s">
        <v>45</v>
      </c>
      <c r="D5" s="6">
        <v>44888</v>
      </c>
      <c r="E5" s="4">
        <v>12613.657953696362</v>
      </c>
    </row>
    <row r="6" spans="1:5" x14ac:dyDescent="0.3">
      <c r="A6" s="7">
        <v>5</v>
      </c>
      <c r="B6" s="2" t="s">
        <v>42</v>
      </c>
      <c r="C6" s="3" t="s">
        <v>43</v>
      </c>
      <c r="D6" s="6">
        <v>44888</v>
      </c>
      <c r="E6" s="4">
        <v>19382681.89257589</v>
      </c>
    </row>
    <row r="7" spans="1:5" x14ac:dyDescent="0.3">
      <c r="A7" s="7">
        <v>6</v>
      </c>
      <c r="B7" s="2" t="s">
        <v>54</v>
      </c>
      <c r="C7" s="3" t="s">
        <v>55</v>
      </c>
      <c r="D7" s="6">
        <v>44888</v>
      </c>
      <c r="E7" s="4">
        <v>278160.48669628374</v>
      </c>
    </row>
    <row r="8" spans="1:5" x14ac:dyDescent="0.3">
      <c r="A8" s="7">
        <v>7</v>
      </c>
      <c r="B8" s="2" t="s">
        <v>56</v>
      </c>
      <c r="C8" s="3" t="s">
        <v>57</v>
      </c>
      <c r="D8" s="6">
        <v>44888</v>
      </c>
      <c r="E8" s="4">
        <v>2243874.8279480822</v>
      </c>
    </row>
    <row r="9" spans="1:5" x14ac:dyDescent="0.3">
      <c r="A9" s="7">
        <v>8</v>
      </c>
      <c r="B9" s="2" t="s">
        <v>38</v>
      </c>
      <c r="C9" s="3" t="s">
        <v>39</v>
      </c>
      <c r="D9" s="6">
        <v>44888</v>
      </c>
      <c r="E9" s="4">
        <v>8033322.61597706</v>
      </c>
    </row>
    <row r="10" spans="1:5" x14ac:dyDescent="0.3">
      <c r="A10" s="7">
        <v>9</v>
      </c>
      <c r="B10" s="2" t="s">
        <v>52</v>
      </c>
      <c r="C10" s="3" t="s">
        <v>53</v>
      </c>
      <c r="D10" s="6">
        <v>44888</v>
      </c>
      <c r="E10" s="4">
        <v>28768.53260883296</v>
      </c>
    </row>
    <row r="11" spans="1:5" x14ac:dyDescent="0.3">
      <c r="A11" s="7">
        <v>10</v>
      </c>
      <c r="B11" s="2" t="s">
        <v>26</v>
      </c>
      <c r="C11" s="3" t="s">
        <v>27</v>
      </c>
      <c r="D11" s="6">
        <v>44888</v>
      </c>
      <c r="E11" s="4">
        <v>3110588.9755398273</v>
      </c>
    </row>
    <row r="12" spans="1:5" x14ac:dyDescent="0.3">
      <c r="A12" s="7">
        <v>11</v>
      </c>
      <c r="B12" s="2" t="s">
        <v>40</v>
      </c>
      <c r="C12" s="3" t="s">
        <v>41</v>
      </c>
      <c r="D12" s="6">
        <v>44888</v>
      </c>
      <c r="E12" s="4">
        <v>30779989.932335444</v>
      </c>
    </row>
    <row r="13" spans="1:5" x14ac:dyDescent="0.3">
      <c r="A13" s="7">
        <v>12</v>
      </c>
      <c r="B13" s="2" t="s">
        <v>34</v>
      </c>
      <c r="C13" s="3" t="s">
        <v>35</v>
      </c>
      <c r="D13" s="6">
        <v>44888</v>
      </c>
      <c r="E13" s="4">
        <v>42401463.51688455</v>
      </c>
    </row>
    <row r="14" spans="1:5" x14ac:dyDescent="0.3">
      <c r="A14" s="7">
        <v>13</v>
      </c>
      <c r="B14" s="2" t="s">
        <v>4</v>
      </c>
      <c r="C14" s="3" t="s">
        <v>5</v>
      </c>
      <c r="D14" s="6">
        <v>44888</v>
      </c>
      <c r="E14" s="4">
        <v>23798536.508625429</v>
      </c>
    </row>
    <row r="15" spans="1:5" x14ac:dyDescent="0.3">
      <c r="A15" s="7">
        <v>14</v>
      </c>
      <c r="B15" s="2" t="s">
        <v>24</v>
      </c>
      <c r="C15" s="3" t="s">
        <v>25</v>
      </c>
      <c r="D15" s="6">
        <v>44888</v>
      </c>
      <c r="E15" s="4">
        <v>4043297.9483614597</v>
      </c>
    </row>
    <row r="16" spans="1:5" x14ac:dyDescent="0.3">
      <c r="A16" s="7">
        <v>15</v>
      </c>
      <c r="B16" s="2" t="s">
        <v>46</v>
      </c>
      <c r="C16" s="3" t="s">
        <v>47</v>
      </c>
      <c r="D16" s="6">
        <v>44888</v>
      </c>
      <c r="E16" s="4">
        <v>2957390.1024703518</v>
      </c>
    </row>
    <row r="17" spans="1:5" x14ac:dyDescent="0.3">
      <c r="A17" s="7">
        <v>16</v>
      </c>
      <c r="B17" s="2" t="s">
        <v>8</v>
      </c>
      <c r="C17" s="3" t="s">
        <v>9</v>
      </c>
      <c r="D17" s="6">
        <v>44888</v>
      </c>
      <c r="E17" s="4">
        <v>4439584.2130652852</v>
      </c>
    </row>
    <row r="18" spans="1:5" x14ac:dyDescent="0.3">
      <c r="A18" s="7">
        <v>17</v>
      </c>
      <c r="B18" s="2" t="s">
        <v>30</v>
      </c>
      <c r="C18" s="3" t="s">
        <v>31</v>
      </c>
      <c r="D18" s="6">
        <v>44888</v>
      </c>
      <c r="E18" s="4">
        <v>409950.68306637113</v>
      </c>
    </row>
    <row r="19" spans="1:5" x14ac:dyDescent="0.3">
      <c r="A19" s="7">
        <v>18</v>
      </c>
      <c r="B19" s="2" t="s">
        <v>32</v>
      </c>
      <c r="C19" s="3" t="s">
        <v>33</v>
      </c>
      <c r="D19" s="6">
        <v>44888</v>
      </c>
      <c r="E19" s="4">
        <v>227073437.63984272</v>
      </c>
    </row>
    <row r="20" spans="1:5" x14ac:dyDescent="0.3">
      <c r="A20" s="7">
        <v>19</v>
      </c>
      <c r="B20" s="2" t="s">
        <v>16</v>
      </c>
      <c r="C20" s="3" t="s">
        <v>17</v>
      </c>
      <c r="D20" s="6">
        <v>44888</v>
      </c>
      <c r="E20" s="4">
        <v>4959451.3251295853</v>
      </c>
    </row>
    <row r="21" spans="1:5" x14ac:dyDescent="0.3">
      <c r="A21" s="7">
        <v>20</v>
      </c>
      <c r="B21" s="2" t="s">
        <v>36</v>
      </c>
      <c r="C21" s="3" t="s">
        <v>37</v>
      </c>
      <c r="D21" s="6">
        <v>44888</v>
      </c>
      <c r="E21" s="4">
        <v>18070115.325774141</v>
      </c>
    </row>
    <row r="22" spans="1:5" x14ac:dyDescent="0.3">
      <c r="A22" s="7">
        <v>21</v>
      </c>
      <c r="B22" s="2" t="s">
        <v>12</v>
      </c>
      <c r="C22" s="3" t="s">
        <v>13</v>
      </c>
      <c r="D22" s="6">
        <v>44888</v>
      </c>
      <c r="E22" s="4">
        <v>2370823.7295957701</v>
      </c>
    </row>
    <row r="23" spans="1:5" x14ac:dyDescent="0.3">
      <c r="A23" s="7">
        <v>22</v>
      </c>
      <c r="B23" s="2" t="s">
        <v>18</v>
      </c>
      <c r="C23" s="3" t="s">
        <v>19</v>
      </c>
      <c r="D23" s="6">
        <v>44888</v>
      </c>
      <c r="E23" s="4">
        <v>1676651.8753351308</v>
      </c>
    </row>
    <row r="24" spans="1:5" x14ac:dyDescent="0.3">
      <c r="A24" s="7">
        <v>23</v>
      </c>
      <c r="B24" s="2" t="s">
        <v>58</v>
      </c>
      <c r="C24" s="3" t="s">
        <v>59</v>
      </c>
      <c r="D24" s="6">
        <v>44888</v>
      </c>
      <c r="E24" s="4">
        <v>207100.43419784913</v>
      </c>
    </row>
    <row r="25" spans="1:5" x14ac:dyDescent="0.3">
      <c r="A25" s="7">
        <v>24</v>
      </c>
      <c r="B25" s="2" t="s">
        <v>6</v>
      </c>
      <c r="C25" s="3" t="s">
        <v>7</v>
      </c>
      <c r="D25" s="6">
        <v>44888</v>
      </c>
      <c r="E25" s="4">
        <v>1773782.3905746345</v>
      </c>
    </row>
    <row r="26" spans="1:5" x14ac:dyDescent="0.3">
      <c r="A26" s="7">
        <v>25</v>
      </c>
      <c r="B26" s="2" t="s">
        <v>48</v>
      </c>
      <c r="C26" s="3" t="s">
        <v>49</v>
      </c>
      <c r="D26" s="6">
        <v>44888</v>
      </c>
      <c r="E26" s="4">
        <v>866104.906008702</v>
      </c>
    </row>
    <row r="27" spans="1:5" x14ac:dyDescent="0.3">
      <c r="A27" s="7">
        <v>26</v>
      </c>
      <c r="B27" s="2" t="s">
        <v>28</v>
      </c>
      <c r="C27" s="3" t="s">
        <v>29</v>
      </c>
      <c r="D27" s="6">
        <v>44888</v>
      </c>
      <c r="E27" s="4">
        <v>10942353.261183837</v>
      </c>
    </row>
    <row r="28" spans="1:5" x14ac:dyDescent="0.3">
      <c r="A28" s="7">
        <v>27</v>
      </c>
      <c r="B28" s="2" t="s">
        <v>2</v>
      </c>
      <c r="C28" s="3" t="s">
        <v>3</v>
      </c>
      <c r="D28" s="6">
        <v>44888</v>
      </c>
      <c r="E28" s="4">
        <v>320072196.13559926</v>
      </c>
    </row>
    <row r="29" spans="1:5" x14ac:dyDescent="0.3">
      <c r="A29" s="7">
        <v>28</v>
      </c>
      <c r="B29" s="2" t="s">
        <v>14</v>
      </c>
      <c r="C29" s="3" t="s">
        <v>15</v>
      </c>
      <c r="D29" s="6">
        <v>44888</v>
      </c>
      <c r="E29" s="4">
        <v>8572140.586390106</v>
      </c>
    </row>
    <row r="30" spans="1:5" x14ac:dyDescent="0.3">
      <c r="A30" s="7">
        <v>29</v>
      </c>
      <c r="B30" s="2" t="s">
        <v>22</v>
      </c>
      <c r="C30" s="3" t="s">
        <v>23</v>
      </c>
      <c r="D30" s="6">
        <v>44888</v>
      </c>
      <c r="E30" s="4">
        <v>202926.40406640241</v>
      </c>
    </row>
    <row r="31" spans="1:5" x14ac:dyDescent="0.3">
      <c r="A31" s="7">
        <v>30</v>
      </c>
      <c r="B31" s="2" t="s">
        <v>61</v>
      </c>
      <c r="C31" s="3" t="s">
        <v>62</v>
      </c>
      <c r="D31" s="6">
        <v>44897</v>
      </c>
      <c r="E31" s="4">
        <v>3624750</v>
      </c>
    </row>
    <row r="32" spans="1:5" x14ac:dyDescent="0.3">
      <c r="A32" s="7">
        <v>31</v>
      </c>
      <c r="B32" s="2" t="s">
        <v>63</v>
      </c>
      <c r="C32" s="3" t="s">
        <v>64</v>
      </c>
      <c r="D32" s="6">
        <v>44897</v>
      </c>
      <c r="E32" s="4">
        <v>6652618</v>
      </c>
    </row>
    <row r="33" spans="1:5" x14ac:dyDescent="0.3">
      <c r="A33" s="7">
        <v>32</v>
      </c>
      <c r="B33" s="2" t="s">
        <v>65</v>
      </c>
      <c r="C33" s="3" t="s">
        <v>66</v>
      </c>
      <c r="D33" s="6">
        <v>44897</v>
      </c>
      <c r="E33" s="4">
        <v>61236557</v>
      </c>
    </row>
    <row r="34" spans="1:5" x14ac:dyDescent="0.3">
      <c r="A34" s="7">
        <v>33</v>
      </c>
      <c r="B34" s="2" t="s">
        <v>67</v>
      </c>
      <c r="C34" s="3" t="s">
        <v>68</v>
      </c>
      <c r="D34" s="6">
        <v>44897</v>
      </c>
      <c r="E34" s="4">
        <v>56438583</v>
      </c>
    </row>
    <row r="35" spans="1:5" x14ac:dyDescent="0.3">
      <c r="A35" s="7">
        <v>34</v>
      </c>
      <c r="B35" s="2" t="s">
        <v>69</v>
      </c>
      <c r="C35" s="3" t="s">
        <v>70</v>
      </c>
      <c r="D35" s="6">
        <v>44897</v>
      </c>
      <c r="E35" s="4">
        <v>21261078</v>
      </c>
    </row>
    <row r="36" spans="1:5" x14ac:dyDescent="0.3">
      <c r="A36" s="7">
        <v>35</v>
      </c>
      <c r="B36" s="2" t="s">
        <v>71</v>
      </c>
      <c r="C36" s="3" t="s">
        <v>72</v>
      </c>
      <c r="D36" s="6">
        <v>44897</v>
      </c>
      <c r="E36" s="4">
        <v>1687171</v>
      </c>
    </row>
    <row r="37" spans="1:5" x14ac:dyDescent="0.3">
      <c r="A37" s="7">
        <v>36</v>
      </c>
      <c r="B37" s="2" t="s">
        <v>73</v>
      </c>
      <c r="C37" s="3" t="s">
        <v>74</v>
      </c>
      <c r="D37" s="6">
        <v>44897</v>
      </c>
      <c r="E37" s="4">
        <v>169726</v>
      </c>
    </row>
    <row r="38" spans="1:5" x14ac:dyDescent="0.3">
      <c r="A38" s="7">
        <v>37</v>
      </c>
      <c r="B38" s="2" t="s">
        <v>75</v>
      </c>
      <c r="C38" s="3" t="s">
        <v>76</v>
      </c>
      <c r="D38" s="6">
        <v>44897</v>
      </c>
      <c r="E38" s="4">
        <v>2611303</v>
      </c>
    </row>
    <row r="39" spans="1:5" x14ac:dyDescent="0.3">
      <c r="A39" s="7">
        <v>38</v>
      </c>
      <c r="B39" s="2" t="s">
        <v>77</v>
      </c>
      <c r="C39" s="3" t="s">
        <v>78</v>
      </c>
      <c r="D39" s="6">
        <v>44897</v>
      </c>
      <c r="E39" s="4">
        <v>1386096</v>
      </c>
    </row>
    <row r="40" spans="1:5" x14ac:dyDescent="0.3">
      <c r="A40" s="7">
        <v>39</v>
      </c>
      <c r="B40" s="2" t="s">
        <v>79</v>
      </c>
      <c r="C40" s="3" t="s">
        <v>80</v>
      </c>
      <c r="D40" s="6">
        <v>44897</v>
      </c>
      <c r="E40" s="4">
        <v>3307044</v>
      </c>
    </row>
    <row r="41" spans="1:5" x14ac:dyDescent="0.3">
      <c r="A41" s="7">
        <v>40</v>
      </c>
      <c r="B41" s="2" t="s">
        <v>81</v>
      </c>
      <c r="C41" s="3" t="s">
        <v>82</v>
      </c>
      <c r="D41" s="6">
        <v>44897</v>
      </c>
      <c r="E41" s="4">
        <v>561295</v>
      </c>
    </row>
    <row r="42" spans="1:5" x14ac:dyDescent="0.3">
      <c r="A42" s="7">
        <v>41</v>
      </c>
      <c r="B42" s="2" t="s">
        <v>83</v>
      </c>
      <c r="C42" s="3" t="s">
        <v>84</v>
      </c>
      <c r="D42" s="6">
        <v>44897</v>
      </c>
      <c r="E42" s="4">
        <v>683440</v>
      </c>
    </row>
    <row r="43" spans="1:5" x14ac:dyDescent="0.3">
      <c r="A43" s="7">
        <v>42</v>
      </c>
      <c r="B43" s="2" t="s">
        <v>85</v>
      </c>
      <c r="C43" s="3" t="s">
        <v>86</v>
      </c>
      <c r="D43" s="6">
        <v>44897</v>
      </c>
      <c r="E43" s="4">
        <v>15608641</v>
      </c>
    </row>
    <row r="44" spans="1:5" x14ac:dyDescent="0.3">
      <c r="A44" s="7">
        <v>43</v>
      </c>
      <c r="B44" s="2" t="s">
        <v>87</v>
      </c>
      <c r="C44" s="3" t="s">
        <v>88</v>
      </c>
      <c r="D44" s="6">
        <v>44897</v>
      </c>
      <c r="E44" s="4">
        <v>794199</v>
      </c>
    </row>
    <row r="45" spans="1:5" x14ac:dyDescent="0.3">
      <c r="A45" s="7">
        <v>44</v>
      </c>
      <c r="B45" s="2" t="s">
        <v>89</v>
      </c>
      <c r="C45" s="3" t="s">
        <v>90</v>
      </c>
      <c r="D45" s="6">
        <v>44897</v>
      </c>
      <c r="E45" s="4">
        <v>1505627</v>
      </c>
    </row>
    <row r="46" spans="1:5" x14ac:dyDescent="0.3">
      <c r="A46" s="7">
        <v>45</v>
      </c>
      <c r="B46" s="2" t="s">
        <v>91</v>
      </c>
      <c r="C46" s="3" t="s">
        <v>92</v>
      </c>
      <c r="D46" s="6">
        <v>44897</v>
      </c>
      <c r="E46" s="4">
        <v>4199601</v>
      </c>
    </row>
    <row r="47" spans="1:5" x14ac:dyDescent="0.3">
      <c r="A47" s="7">
        <v>46</v>
      </c>
      <c r="B47" s="2" t="s">
        <v>93</v>
      </c>
      <c r="C47" s="3" t="s">
        <v>94</v>
      </c>
      <c r="D47" s="6">
        <v>44897</v>
      </c>
      <c r="E47" s="4">
        <v>58785244</v>
      </c>
    </row>
    <row r="48" spans="1:5" x14ac:dyDescent="0.3">
      <c r="A48" s="7">
        <v>47</v>
      </c>
      <c r="B48" s="2" t="s">
        <v>95</v>
      </c>
      <c r="C48" s="3" t="s">
        <v>96</v>
      </c>
      <c r="D48" s="6">
        <v>44897</v>
      </c>
      <c r="E48" s="4">
        <v>38349370</v>
      </c>
    </row>
    <row r="49" spans="1:5" x14ac:dyDescent="0.3">
      <c r="A49" s="7">
        <v>48</v>
      </c>
      <c r="B49" s="2" t="s">
        <v>97</v>
      </c>
      <c r="C49" s="3" t="s">
        <v>98</v>
      </c>
      <c r="D49" s="6">
        <v>44897</v>
      </c>
      <c r="E49" s="4">
        <v>218097</v>
      </c>
    </row>
    <row r="50" spans="1:5" x14ac:dyDescent="0.3">
      <c r="A50" s="7">
        <v>49</v>
      </c>
      <c r="B50" s="2" t="s">
        <v>99</v>
      </c>
      <c r="C50" s="3" t="s">
        <v>100</v>
      </c>
      <c r="D50" s="6">
        <v>44897</v>
      </c>
      <c r="E50" s="4">
        <v>1308166</v>
      </c>
    </row>
    <row r="51" spans="1:5" x14ac:dyDescent="0.3">
      <c r="A51" s="7">
        <v>50</v>
      </c>
      <c r="B51" s="2" t="s">
        <v>101</v>
      </c>
      <c r="C51" s="3" t="s">
        <v>102</v>
      </c>
      <c r="D51" s="6">
        <v>44897</v>
      </c>
      <c r="E51" s="4">
        <v>452418</v>
      </c>
    </row>
    <row r="52" spans="1:5" x14ac:dyDescent="0.3">
      <c r="A52" s="7">
        <v>51</v>
      </c>
      <c r="B52" s="2" t="s">
        <v>103</v>
      </c>
      <c r="C52" s="3" t="s">
        <v>104</v>
      </c>
      <c r="D52" s="6">
        <v>44897</v>
      </c>
      <c r="E52" s="4">
        <v>881380</v>
      </c>
    </row>
    <row r="53" spans="1:5" x14ac:dyDescent="0.3">
      <c r="A53" s="7">
        <v>52</v>
      </c>
      <c r="B53" s="2" t="s">
        <v>105</v>
      </c>
      <c r="C53" s="3" t="s">
        <v>106</v>
      </c>
      <c r="D53" s="6">
        <v>44897</v>
      </c>
      <c r="E53" s="4">
        <v>747021</v>
      </c>
    </row>
    <row r="54" spans="1:5" x14ac:dyDescent="0.3">
      <c r="A54" s="7">
        <v>53</v>
      </c>
      <c r="B54" s="2" t="s">
        <v>107</v>
      </c>
      <c r="C54" s="3" t="s">
        <v>108</v>
      </c>
      <c r="D54" s="6">
        <v>44897</v>
      </c>
      <c r="E54" s="4">
        <v>56871</v>
      </c>
    </row>
    <row r="55" spans="1:5" x14ac:dyDescent="0.3">
      <c r="A55" s="7">
        <v>54</v>
      </c>
      <c r="B55" s="2" t="s">
        <v>109</v>
      </c>
      <c r="C55" s="3" t="s">
        <v>110</v>
      </c>
      <c r="D55" s="6">
        <v>44897</v>
      </c>
      <c r="E55" s="4">
        <v>4756977</v>
      </c>
    </row>
    <row r="56" spans="1:5" x14ac:dyDescent="0.3">
      <c r="A56" s="7">
        <v>55</v>
      </c>
      <c r="B56" s="2" t="s">
        <v>111</v>
      </c>
      <c r="C56" s="3" t="s">
        <v>112</v>
      </c>
      <c r="D56" s="6">
        <v>44897</v>
      </c>
      <c r="E56" s="4">
        <v>1465556</v>
      </c>
    </row>
    <row r="57" spans="1:5" x14ac:dyDescent="0.3">
      <c r="A57" s="7">
        <v>56</v>
      </c>
      <c r="B57" s="2" t="s">
        <v>113</v>
      </c>
      <c r="C57" s="3" t="s">
        <v>114</v>
      </c>
      <c r="D57" s="6">
        <v>44897</v>
      </c>
      <c r="E57" s="4">
        <v>36994729</v>
      </c>
    </row>
    <row r="58" spans="1:5" x14ac:dyDescent="0.3">
      <c r="A58" s="7">
        <v>57</v>
      </c>
      <c r="B58" s="2" t="s">
        <v>115</v>
      </c>
      <c r="C58" s="3" t="s">
        <v>116</v>
      </c>
      <c r="D58" s="6">
        <v>44897</v>
      </c>
      <c r="E58" s="4">
        <v>130435</v>
      </c>
    </row>
    <row r="59" spans="1:5" x14ac:dyDescent="0.3">
      <c r="A59" s="7">
        <v>58</v>
      </c>
      <c r="B59" s="2" t="s">
        <v>117</v>
      </c>
      <c r="C59" s="3" t="s">
        <v>118</v>
      </c>
      <c r="D59" s="6">
        <v>44897</v>
      </c>
      <c r="E59" s="4">
        <v>109771</v>
      </c>
    </row>
    <row r="60" spans="1:5" x14ac:dyDescent="0.3">
      <c r="A60" s="7">
        <v>59</v>
      </c>
      <c r="B60" s="2" t="s">
        <v>46</v>
      </c>
      <c r="C60" s="3" t="s">
        <v>47</v>
      </c>
      <c r="D60" s="6">
        <v>44897</v>
      </c>
      <c r="E60" s="4">
        <v>10131589</v>
      </c>
    </row>
    <row r="61" spans="1:5" x14ac:dyDescent="0.3">
      <c r="A61" s="7">
        <v>60</v>
      </c>
      <c r="B61" s="2" t="s">
        <v>120</v>
      </c>
      <c r="C61" s="3" t="s">
        <v>121</v>
      </c>
      <c r="D61" s="6">
        <v>44897</v>
      </c>
      <c r="E61" s="4">
        <v>661009</v>
      </c>
    </row>
    <row r="62" spans="1:5" x14ac:dyDescent="0.3">
      <c r="A62" s="7">
        <v>61</v>
      </c>
      <c r="B62" s="2" t="s">
        <v>122</v>
      </c>
      <c r="C62" s="3" t="s">
        <v>123</v>
      </c>
      <c r="D62" s="6">
        <v>44897</v>
      </c>
      <c r="E62" s="4">
        <v>607252</v>
      </c>
    </row>
    <row r="63" spans="1:5" x14ac:dyDescent="0.3">
      <c r="A63" s="7">
        <v>62</v>
      </c>
      <c r="B63" s="2" t="s">
        <v>124</v>
      </c>
      <c r="C63" s="3" t="s">
        <v>125</v>
      </c>
      <c r="D63" s="6">
        <v>44897</v>
      </c>
      <c r="E63" s="4">
        <v>2284606</v>
      </c>
    </row>
    <row r="64" spans="1:5" x14ac:dyDescent="0.3">
      <c r="A64" s="7">
        <v>63</v>
      </c>
      <c r="B64" s="2" t="s">
        <v>126</v>
      </c>
      <c r="C64" s="3" t="s">
        <v>127</v>
      </c>
      <c r="D64" s="6">
        <v>44897</v>
      </c>
      <c r="E64" s="4">
        <v>545040</v>
      </c>
    </row>
    <row r="65" spans="1:5" x14ac:dyDescent="0.3">
      <c r="A65" s="7">
        <v>64</v>
      </c>
      <c r="B65" s="2" t="s">
        <v>128</v>
      </c>
      <c r="C65" s="3" t="s">
        <v>129</v>
      </c>
      <c r="D65" s="6">
        <v>44897</v>
      </c>
      <c r="E65" s="4">
        <v>1529307</v>
      </c>
    </row>
    <row r="66" spans="1:5" x14ac:dyDescent="0.3">
      <c r="A66" s="7">
        <v>65</v>
      </c>
      <c r="B66" s="2" t="s">
        <v>130</v>
      </c>
      <c r="C66" s="3" t="s">
        <v>131</v>
      </c>
      <c r="D66" s="6">
        <v>44897</v>
      </c>
      <c r="E66" s="4">
        <v>12571</v>
      </c>
    </row>
    <row r="67" spans="1:5" x14ac:dyDescent="0.3">
      <c r="A67" s="7">
        <v>66</v>
      </c>
      <c r="B67" s="2" t="s">
        <v>132</v>
      </c>
      <c r="C67" s="3" t="s">
        <v>133</v>
      </c>
      <c r="D67" s="6">
        <v>44897</v>
      </c>
      <c r="E67" s="4">
        <v>124074</v>
      </c>
    </row>
    <row r="68" spans="1:5" x14ac:dyDescent="0.3">
      <c r="A68" s="7">
        <v>67</v>
      </c>
      <c r="B68" s="2" t="s">
        <v>134</v>
      </c>
      <c r="C68" s="3" t="s">
        <v>135</v>
      </c>
      <c r="D68" s="6">
        <v>44897</v>
      </c>
      <c r="E68" s="4">
        <v>603363</v>
      </c>
    </row>
    <row r="69" spans="1:5" x14ac:dyDescent="0.3">
      <c r="A69" s="7">
        <v>68</v>
      </c>
      <c r="B69" s="2" t="s">
        <v>136</v>
      </c>
      <c r="C69" s="3" t="s">
        <v>137</v>
      </c>
      <c r="D69" s="6">
        <v>44897</v>
      </c>
      <c r="E69" s="4">
        <v>115964</v>
      </c>
    </row>
    <row r="70" spans="1:5" x14ac:dyDescent="0.3">
      <c r="A70" s="7">
        <v>69</v>
      </c>
      <c r="B70" s="2" t="s">
        <v>138</v>
      </c>
      <c r="C70" s="3" t="s">
        <v>139</v>
      </c>
      <c r="D70" s="6">
        <v>44897</v>
      </c>
      <c r="E70" s="4">
        <v>176252</v>
      </c>
    </row>
    <row r="71" spans="1:5" x14ac:dyDescent="0.3">
      <c r="A71" s="7">
        <v>70</v>
      </c>
      <c r="B71" s="2" t="s">
        <v>140</v>
      </c>
      <c r="C71" s="3" t="s">
        <v>141</v>
      </c>
      <c r="D71" s="6">
        <v>44897</v>
      </c>
      <c r="E71" s="4">
        <v>1865669</v>
      </c>
    </row>
    <row r="72" spans="1:5" x14ac:dyDescent="0.3">
      <c r="A72" s="7">
        <v>71</v>
      </c>
      <c r="B72" s="2" t="s">
        <v>142</v>
      </c>
      <c r="C72" s="3" t="s">
        <v>143</v>
      </c>
      <c r="D72" s="6">
        <v>44897</v>
      </c>
      <c r="E72" s="4">
        <v>1256396</v>
      </c>
    </row>
    <row r="73" spans="1:5" x14ac:dyDescent="0.3">
      <c r="A73" s="7">
        <v>72</v>
      </c>
      <c r="B73" s="2" t="s">
        <v>144</v>
      </c>
      <c r="C73" s="3" t="s">
        <v>145</v>
      </c>
      <c r="D73" s="6">
        <v>44897</v>
      </c>
      <c r="E73" s="4">
        <v>68170446</v>
      </c>
    </row>
    <row r="74" spans="1:5" x14ac:dyDescent="0.3">
      <c r="A74" s="7">
        <v>73</v>
      </c>
      <c r="B74" s="2" t="s">
        <v>146</v>
      </c>
      <c r="C74" s="3" t="s">
        <v>147</v>
      </c>
      <c r="D74" s="6">
        <v>44897</v>
      </c>
      <c r="E74" s="4">
        <v>8743216</v>
      </c>
    </row>
    <row r="75" spans="1:5" x14ac:dyDescent="0.3">
      <c r="A75" s="7">
        <v>74</v>
      </c>
      <c r="B75" s="2" t="s">
        <v>148</v>
      </c>
      <c r="C75" s="3" t="s">
        <v>149</v>
      </c>
      <c r="D75" s="6">
        <v>44897</v>
      </c>
      <c r="E75" s="4">
        <v>51196</v>
      </c>
    </row>
    <row r="76" spans="1:5" x14ac:dyDescent="0.3">
      <c r="A76" s="7">
        <v>75</v>
      </c>
      <c r="B76" s="2" t="s">
        <v>150</v>
      </c>
      <c r="C76" s="3" t="s">
        <v>151</v>
      </c>
      <c r="D76" s="6">
        <v>44897</v>
      </c>
      <c r="E76" s="4">
        <v>4482907</v>
      </c>
    </row>
    <row r="77" spans="1:5" x14ac:dyDescent="0.3">
      <c r="A77" s="7">
        <v>76</v>
      </c>
      <c r="B77" s="2" t="s">
        <v>152</v>
      </c>
      <c r="C77" s="3" t="s">
        <v>153</v>
      </c>
      <c r="D77" s="6">
        <v>44897</v>
      </c>
      <c r="E77" s="4">
        <v>7665195</v>
      </c>
    </row>
    <row r="78" spans="1:5" x14ac:dyDescent="0.3">
      <c r="A78" s="7">
        <v>77</v>
      </c>
      <c r="B78" s="2" t="s">
        <v>154</v>
      </c>
      <c r="C78" s="3" t="s">
        <v>155</v>
      </c>
      <c r="D78" s="6">
        <v>44897</v>
      </c>
      <c r="E78" s="4">
        <v>81651</v>
      </c>
    </row>
    <row r="79" spans="1:5" x14ac:dyDescent="0.3">
      <c r="A79" s="7">
        <v>78</v>
      </c>
      <c r="B79" s="2" t="s">
        <v>156</v>
      </c>
      <c r="C79" s="3" t="s">
        <v>157</v>
      </c>
      <c r="D79" s="6">
        <v>44897</v>
      </c>
      <c r="E79" s="4">
        <v>5305868</v>
      </c>
    </row>
    <row r="80" spans="1:5" x14ac:dyDescent="0.3">
      <c r="A80" s="7">
        <v>79</v>
      </c>
      <c r="B80" s="2" t="s">
        <v>158</v>
      </c>
      <c r="C80" s="3" t="s">
        <v>159</v>
      </c>
      <c r="D80" s="6">
        <v>44897</v>
      </c>
      <c r="E80" s="4">
        <v>79140</v>
      </c>
    </row>
    <row r="81" spans="1:5" x14ac:dyDescent="0.3">
      <c r="A81" s="7">
        <v>80</v>
      </c>
      <c r="B81" s="2" t="s">
        <v>160</v>
      </c>
      <c r="C81" s="3" t="s">
        <v>161</v>
      </c>
      <c r="D81" s="6">
        <v>44897</v>
      </c>
      <c r="E81" s="4">
        <v>2688546</v>
      </c>
    </row>
    <row r="82" spans="1:5" x14ac:dyDescent="0.3">
      <c r="A82" s="7">
        <v>81</v>
      </c>
      <c r="B82" s="2" t="s">
        <v>162</v>
      </c>
      <c r="C82" s="3" t="s">
        <v>163</v>
      </c>
      <c r="D82" s="6">
        <v>44897</v>
      </c>
      <c r="E82" s="4">
        <v>4489462</v>
      </c>
    </row>
    <row r="83" spans="1:5" x14ac:dyDescent="0.3">
      <c r="A83" s="7">
        <v>82</v>
      </c>
      <c r="B83" s="2" t="s">
        <v>164</v>
      </c>
      <c r="C83" s="3" t="s">
        <v>165</v>
      </c>
      <c r="D83" s="6">
        <v>44897</v>
      </c>
      <c r="E83" s="4">
        <v>1093546</v>
      </c>
    </row>
    <row r="84" spans="1:5" x14ac:dyDescent="0.3">
      <c r="A84" s="7">
        <v>83</v>
      </c>
      <c r="B84" s="2" t="s">
        <v>166</v>
      </c>
      <c r="C84" s="3" t="s">
        <v>167</v>
      </c>
      <c r="D84" s="6">
        <v>44897</v>
      </c>
      <c r="E84" s="4">
        <v>131956</v>
      </c>
    </row>
    <row r="85" spans="1:5" x14ac:dyDescent="0.3">
      <c r="A85" s="7">
        <v>84</v>
      </c>
      <c r="B85" s="2" t="s">
        <v>168</v>
      </c>
      <c r="C85" s="3" t="s">
        <v>169</v>
      </c>
      <c r="D85" s="6">
        <v>44897</v>
      </c>
      <c r="E85" s="4">
        <v>110098</v>
      </c>
    </row>
    <row r="86" spans="1:5" x14ac:dyDescent="0.3">
      <c r="A86" s="7">
        <v>85</v>
      </c>
      <c r="B86" s="2" t="s">
        <v>170</v>
      </c>
      <c r="C86" s="3" t="s">
        <v>171</v>
      </c>
      <c r="D86" s="6">
        <v>44897</v>
      </c>
      <c r="E86" s="4">
        <v>136922</v>
      </c>
    </row>
    <row r="87" spans="1:5" x14ac:dyDescent="0.3">
      <c r="A87" s="7">
        <v>86</v>
      </c>
      <c r="B87" s="2" t="s">
        <v>172</v>
      </c>
      <c r="C87" s="3" t="s">
        <v>173</v>
      </c>
      <c r="D87" s="6">
        <v>44897</v>
      </c>
      <c r="E87" s="4">
        <v>8226108</v>
      </c>
    </row>
    <row r="88" spans="1:5" x14ac:dyDescent="0.3">
      <c r="A88" s="7">
        <v>87</v>
      </c>
      <c r="B88" s="2" t="s">
        <v>174</v>
      </c>
      <c r="C88" s="3" t="s">
        <v>175</v>
      </c>
      <c r="D88" s="6">
        <v>44897</v>
      </c>
      <c r="E88" s="4">
        <v>453403</v>
      </c>
    </row>
    <row r="89" spans="1:5" x14ac:dyDescent="0.3">
      <c r="A89" s="7">
        <v>88</v>
      </c>
      <c r="B89" s="2" t="s">
        <v>176</v>
      </c>
      <c r="C89" s="3" t="s">
        <v>177</v>
      </c>
      <c r="D89" s="6">
        <v>44897</v>
      </c>
      <c r="E89" s="4">
        <v>321641</v>
      </c>
    </row>
    <row r="90" spans="1:5" x14ac:dyDescent="0.3">
      <c r="A90" s="7">
        <v>89</v>
      </c>
      <c r="B90" s="2" t="s">
        <v>178</v>
      </c>
      <c r="C90" s="3" t="s">
        <v>179</v>
      </c>
      <c r="D90" s="6">
        <v>44897</v>
      </c>
      <c r="E90" s="4">
        <v>2540</v>
      </c>
    </row>
    <row r="91" spans="1:5" x14ac:dyDescent="0.3">
      <c r="A91" s="7">
        <v>90</v>
      </c>
      <c r="B91" s="2" t="s">
        <v>180</v>
      </c>
      <c r="C91" s="3" t="s">
        <v>181</v>
      </c>
      <c r="D91" s="6">
        <v>44897</v>
      </c>
      <c r="E91" s="4">
        <v>950608</v>
      </c>
    </row>
    <row r="92" spans="1:5" x14ac:dyDescent="0.3">
      <c r="A92" s="7">
        <v>91</v>
      </c>
      <c r="B92" s="2" t="s">
        <v>182</v>
      </c>
      <c r="C92" s="3" t="s">
        <v>183</v>
      </c>
      <c r="D92" s="6">
        <v>44897</v>
      </c>
      <c r="E92" s="4">
        <v>487434</v>
      </c>
    </row>
    <row r="93" spans="1:5" x14ac:dyDescent="0.3">
      <c r="A93" s="7">
        <v>92</v>
      </c>
      <c r="B93" s="2" t="s">
        <v>184</v>
      </c>
      <c r="C93" s="3" t="s">
        <v>185</v>
      </c>
      <c r="D93" s="6">
        <v>44897</v>
      </c>
      <c r="E93" s="4">
        <v>93012</v>
      </c>
    </row>
    <row r="94" spans="1:5" x14ac:dyDescent="0.3">
      <c r="A94" s="7">
        <v>93</v>
      </c>
      <c r="B94" s="2" t="s">
        <v>186</v>
      </c>
      <c r="C94" s="3" t="s">
        <v>187</v>
      </c>
      <c r="D94" s="6">
        <v>44897</v>
      </c>
      <c r="E94" s="4">
        <v>4671397</v>
      </c>
    </row>
    <row r="95" spans="1:5" x14ac:dyDescent="0.3">
      <c r="A95" s="7">
        <v>94</v>
      </c>
      <c r="B95" s="2" t="s">
        <v>188</v>
      </c>
      <c r="C95" s="3" t="s">
        <v>189</v>
      </c>
      <c r="D95" s="6">
        <v>44897</v>
      </c>
      <c r="E95" s="4">
        <v>41526</v>
      </c>
    </row>
    <row r="96" spans="1:5" x14ac:dyDescent="0.3">
      <c r="A96" s="7">
        <v>95</v>
      </c>
      <c r="B96" s="2" t="s">
        <v>190</v>
      </c>
      <c r="C96" s="3" t="s">
        <v>191</v>
      </c>
      <c r="D96" s="6">
        <v>44897</v>
      </c>
      <c r="E96" s="4">
        <v>359392</v>
      </c>
    </row>
    <row r="97" spans="1:5" x14ac:dyDescent="0.3">
      <c r="A97" s="7">
        <v>96</v>
      </c>
      <c r="B97" s="2" t="s">
        <v>192</v>
      </c>
      <c r="C97" s="3" t="s">
        <v>193</v>
      </c>
      <c r="D97" s="6">
        <v>44897</v>
      </c>
      <c r="E97" s="4">
        <v>9673</v>
      </c>
    </row>
    <row r="98" spans="1:5" x14ac:dyDescent="0.3">
      <c r="A98" s="7">
        <v>97</v>
      </c>
      <c r="B98" s="2" t="s">
        <v>194</v>
      </c>
      <c r="C98" s="3" t="s">
        <v>195</v>
      </c>
      <c r="D98" s="6">
        <v>44897</v>
      </c>
      <c r="E98" s="4">
        <v>86014311</v>
      </c>
    </row>
    <row r="99" spans="1:5" x14ac:dyDescent="0.3">
      <c r="A99" s="7">
        <v>98</v>
      </c>
      <c r="B99" s="2" t="s">
        <v>196</v>
      </c>
      <c r="C99" s="3" t="s">
        <v>197</v>
      </c>
      <c r="D99" s="6">
        <v>44897</v>
      </c>
      <c r="E99" s="4">
        <v>10418</v>
      </c>
    </row>
    <row r="100" spans="1:5" x14ac:dyDescent="0.3">
      <c r="A100" s="7">
        <v>99</v>
      </c>
      <c r="B100" s="2" t="s">
        <v>198</v>
      </c>
      <c r="C100" s="3" t="s">
        <v>199</v>
      </c>
      <c r="D100" s="6">
        <v>44897</v>
      </c>
      <c r="E100" s="4">
        <v>22586741</v>
      </c>
    </row>
    <row r="101" spans="1:5" x14ac:dyDescent="0.3">
      <c r="A101" s="7">
        <v>100</v>
      </c>
      <c r="B101" s="2" t="s">
        <v>201</v>
      </c>
      <c r="C101" s="3" t="s">
        <v>202</v>
      </c>
      <c r="D101" s="6">
        <v>44897</v>
      </c>
      <c r="E101" s="4">
        <v>11253697</v>
      </c>
    </row>
    <row r="102" spans="1:5" x14ac:dyDescent="0.3">
      <c r="A102" s="7">
        <v>101</v>
      </c>
      <c r="B102" s="2" t="s">
        <v>203</v>
      </c>
      <c r="C102" s="3" t="s">
        <v>204</v>
      </c>
      <c r="D102" s="6">
        <v>44908</v>
      </c>
      <c r="E102" s="4">
        <v>71747.262498355689</v>
      </c>
    </row>
    <row r="103" spans="1:5" x14ac:dyDescent="0.3">
      <c r="A103" s="7">
        <v>102</v>
      </c>
      <c r="B103" s="2" t="s">
        <v>205</v>
      </c>
      <c r="C103" s="3" t="s">
        <v>206</v>
      </c>
      <c r="D103" s="6">
        <v>44908</v>
      </c>
      <c r="E103" s="4">
        <v>766653.47045284219</v>
      </c>
    </row>
    <row r="104" spans="1:5" x14ac:dyDescent="0.3">
      <c r="A104" s="7">
        <v>103</v>
      </c>
      <c r="B104" s="2" t="s">
        <v>207</v>
      </c>
      <c r="C104" s="3" t="s">
        <v>208</v>
      </c>
      <c r="D104" s="6">
        <v>44908</v>
      </c>
      <c r="E104" s="4">
        <v>9281689.4443561044</v>
      </c>
    </row>
    <row r="105" spans="1:5" x14ac:dyDescent="0.3">
      <c r="A105" s="7">
        <v>104</v>
      </c>
      <c r="B105" s="2" t="s">
        <v>209</v>
      </c>
      <c r="C105" s="3" t="s">
        <v>210</v>
      </c>
      <c r="D105" s="6">
        <v>44908</v>
      </c>
      <c r="E105" s="4">
        <v>24589.969429893368</v>
      </c>
    </row>
    <row r="106" spans="1:5" x14ac:dyDescent="0.3">
      <c r="A106" s="7">
        <v>105</v>
      </c>
      <c r="B106" s="2" t="s">
        <v>211</v>
      </c>
      <c r="C106" s="3" t="s">
        <v>212</v>
      </c>
      <c r="D106" s="6">
        <v>44908</v>
      </c>
      <c r="E106" s="4">
        <v>101614.60581946351</v>
      </c>
    </row>
    <row r="107" spans="1:5" x14ac:dyDescent="0.3">
      <c r="A107" s="7">
        <v>106</v>
      </c>
      <c r="B107" s="2" t="s">
        <v>213</v>
      </c>
      <c r="C107" s="3" t="s">
        <v>214</v>
      </c>
      <c r="D107" s="6">
        <v>44908</v>
      </c>
      <c r="E107" s="4">
        <v>3855927.1500716349</v>
      </c>
    </row>
    <row r="108" spans="1:5" x14ac:dyDescent="0.3">
      <c r="A108" s="7">
        <v>107</v>
      </c>
      <c r="B108" s="2" t="s">
        <v>215</v>
      </c>
      <c r="C108" s="3" t="s">
        <v>216</v>
      </c>
      <c r="D108" s="6">
        <v>44908</v>
      </c>
      <c r="E108" s="4">
        <v>68183.380559451034</v>
      </c>
    </row>
    <row r="109" spans="1:5" x14ac:dyDescent="0.3">
      <c r="A109" s="7">
        <v>108</v>
      </c>
      <c r="B109" s="2" t="s">
        <v>217</v>
      </c>
      <c r="C109" s="3" t="s">
        <v>218</v>
      </c>
      <c r="D109" s="6">
        <v>44908</v>
      </c>
      <c r="E109" s="4">
        <v>63523.407736767273</v>
      </c>
    </row>
    <row r="110" spans="1:5" x14ac:dyDescent="0.3">
      <c r="A110" s="7">
        <v>109</v>
      </c>
      <c r="B110" s="2" t="s">
        <v>219</v>
      </c>
      <c r="C110" s="3" t="s">
        <v>220</v>
      </c>
      <c r="D110" s="6">
        <v>44908</v>
      </c>
      <c r="E110" s="4">
        <v>72007.459424447181</v>
      </c>
    </row>
    <row r="111" spans="1:5" x14ac:dyDescent="0.3">
      <c r="A111" s="7">
        <v>110</v>
      </c>
      <c r="B111" s="2" t="s">
        <v>221</v>
      </c>
      <c r="C111" s="3" t="s">
        <v>222</v>
      </c>
      <c r="D111" s="6">
        <v>44908</v>
      </c>
      <c r="E111" s="4">
        <v>216670.60406482383</v>
      </c>
    </row>
    <row r="112" spans="1:5" x14ac:dyDescent="0.3">
      <c r="A112" s="7">
        <v>111</v>
      </c>
      <c r="B112" s="2" t="s">
        <v>223</v>
      </c>
      <c r="C112" s="3" t="s">
        <v>224</v>
      </c>
      <c r="D112" s="6">
        <v>44908</v>
      </c>
      <c r="E112" s="4">
        <v>148611.42900667776</v>
      </c>
    </row>
    <row r="113" spans="1:5" x14ac:dyDescent="0.3">
      <c r="A113" s="7">
        <v>112</v>
      </c>
      <c r="B113" s="2" t="s">
        <v>225</v>
      </c>
      <c r="C113" s="3" t="s">
        <v>226</v>
      </c>
      <c r="D113" s="6">
        <v>44908</v>
      </c>
      <c r="E113" s="4">
        <v>17433.194048129615</v>
      </c>
    </row>
    <row r="114" spans="1:5" x14ac:dyDescent="0.3">
      <c r="A114" s="7">
        <v>113</v>
      </c>
      <c r="B114" s="2" t="s">
        <v>227</v>
      </c>
      <c r="C114" s="3" t="s">
        <v>228</v>
      </c>
      <c r="D114" s="6">
        <v>44908</v>
      </c>
      <c r="E114" s="4">
        <v>766421.37842120661</v>
      </c>
    </row>
    <row r="115" spans="1:5" x14ac:dyDescent="0.3">
      <c r="A115" s="7">
        <v>114</v>
      </c>
      <c r="B115" s="2" t="s">
        <v>229</v>
      </c>
      <c r="C115" s="3" t="s">
        <v>230</v>
      </c>
      <c r="D115" s="6">
        <v>44908</v>
      </c>
      <c r="E115" s="4">
        <v>120531.91961676301</v>
      </c>
    </row>
    <row r="116" spans="1:5" x14ac:dyDescent="0.3">
      <c r="A116" s="7">
        <v>115</v>
      </c>
      <c r="B116" s="2" t="s">
        <v>231</v>
      </c>
      <c r="C116" s="3" t="s">
        <v>232</v>
      </c>
      <c r="D116" s="6">
        <v>44908</v>
      </c>
      <c r="E116" s="4">
        <v>31766.690220625806</v>
      </c>
    </row>
    <row r="117" spans="1:5" x14ac:dyDescent="0.3">
      <c r="A117" s="7">
        <v>116</v>
      </c>
      <c r="B117" s="2" t="s">
        <v>233</v>
      </c>
      <c r="C117" s="3" t="s">
        <v>234</v>
      </c>
      <c r="D117" s="6">
        <v>44908</v>
      </c>
      <c r="E117" s="4">
        <v>16383.340248777904</v>
      </c>
    </row>
    <row r="118" spans="1:5" x14ac:dyDescent="0.3">
      <c r="A118" s="7">
        <v>117</v>
      </c>
      <c r="B118" s="2" t="s">
        <v>235</v>
      </c>
      <c r="C118" s="3" t="s">
        <v>236</v>
      </c>
      <c r="D118" s="6">
        <v>44908</v>
      </c>
      <c r="E118" s="4">
        <v>6649.9806720594279</v>
      </c>
    </row>
    <row r="119" spans="1:5" x14ac:dyDescent="0.3">
      <c r="A119" s="7">
        <v>118</v>
      </c>
      <c r="B119" s="2" t="s">
        <v>237</v>
      </c>
      <c r="C119" s="3" t="s">
        <v>238</v>
      </c>
      <c r="D119" s="6">
        <v>44908</v>
      </c>
      <c r="E119" s="4">
        <v>317378.60038571071</v>
      </c>
    </row>
    <row r="120" spans="1:5" x14ac:dyDescent="0.3">
      <c r="A120" s="7">
        <v>119</v>
      </c>
      <c r="B120" s="2" t="s">
        <v>239</v>
      </c>
      <c r="C120" s="3" t="s">
        <v>240</v>
      </c>
      <c r="D120" s="6">
        <v>44908</v>
      </c>
      <c r="E120" s="4">
        <v>226469.2395254398</v>
      </c>
    </row>
    <row r="121" spans="1:5" x14ac:dyDescent="0.3">
      <c r="A121" s="7">
        <v>120</v>
      </c>
      <c r="B121" s="2" t="s">
        <v>241</v>
      </c>
      <c r="C121" s="3" t="s">
        <v>242</v>
      </c>
      <c r="D121" s="6">
        <v>44908</v>
      </c>
      <c r="E121" s="4">
        <v>65893.284966046529</v>
      </c>
    </row>
    <row r="122" spans="1:5" x14ac:dyDescent="0.3">
      <c r="A122" s="7">
        <v>121</v>
      </c>
      <c r="B122" s="2" t="s">
        <v>243</v>
      </c>
      <c r="C122" s="3" t="s">
        <v>244</v>
      </c>
      <c r="D122" s="6">
        <v>44908</v>
      </c>
      <c r="E122" s="4">
        <v>25924114.20937074</v>
      </c>
    </row>
    <row r="123" spans="1:5" x14ac:dyDescent="0.3">
      <c r="A123" s="7">
        <v>122</v>
      </c>
      <c r="B123" s="2" t="s">
        <v>245</v>
      </c>
      <c r="C123" s="3" t="s">
        <v>246</v>
      </c>
      <c r="D123" s="6">
        <v>44908</v>
      </c>
      <c r="E123" s="4">
        <v>210270980.88596782</v>
      </c>
    </row>
    <row r="124" spans="1:5" x14ac:dyDescent="0.3">
      <c r="A124" s="7">
        <v>123</v>
      </c>
      <c r="B124" s="2" t="s">
        <v>247</v>
      </c>
      <c r="C124" s="3" t="s">
        <v>119</v>
      </c>
      <c r="D124" s="6">
        <v>44908</v>
      </c>
      <c r="E124" s="4">
        <v>125760</v>
      </c>
    </row>
    <row r="125" spans="1:5" x14ac:dyDescent="0.3">
      <c r="A125" s="7">
        <v>124</v>
      </c>
      <c r="B125" s="2" t="s">
        <v>247</v>
      </c>
      <c r="C125" s="3" t="s">
        <v>200</v>
      </c>
      <c r="D125" s="6">
        <v>44908</v>
      </c>
      <c r="E125" s="4">
        <v>1687099</v>
      </c>
    </row>
    <row r="126" spans="1:5" x14ac:dyDescent="0.3">
      <c r="A126" s="7">
        <v>125</v>
      </c>
      <c r="B126" s="2" t="s">
        <v>248</v>
      </c>
      <c r="C126" s="3" t="s">
        <v>249</v>
      </c>
      <c r="D126" s="6">
        <v>44911</v>
      </c>
      <c r="E126" s="4">
        <v>32896636.622910272</v>
      </c>
    </row>
    <row r="127" spans="1:5" x14ac:dyDescent="0.3">
      <c r="A127" s="7">
        <v>126</v>
      </c>
      <c r="B127" s="2" t="s">
        <v>250</v>
      </c>
      <c r="C127" s="3" t="s">
        <v>251</v>
      </c>
      <c r="D127" s="6">
        <v>44911</v>
      </c>
      <c r="E127" s="4">
        <v>189609305.08293197</v>
      </c>
    </row>
    <row r="128" spans="1:5" x14ac:dyDescent="0.3">
      <c r="A128" s="7">
        <v>127</v>
      </c>
      <c r="B128" s="2" t="s">
        <v>252</v>
      </c>
      <c r="C128" s="3" t="s">
        <v>253</v>
      </c>
      <c r="D128" s="6">
        <v>44911</v>
      </c>
      <c r="E128" s="4">
        <v>10757248.986640453</v>
      </c>
    </row>
    <row r="129" spans="1:5" x14ac:dyDescent="0.3">
      <c r="A129" s="7">
        <v>128</v>
      </c>
      <c r="B129" s="2" t="s">
        <v>254</v>
      </c>
      <c r="C129" s="3" t="s">
        <v>255</v>
      </c>
      <c r="D129" s="6">
        <v>44911</v>
      </c>
      <c r="E129" s="4">
        <v>9598198.6062326804</v>
      </c>
    </row>
    <row r="130" spans="1:5" x14ac:dyDescent="0.3">
      <c r="A130" s="7">
        <v>129</v>
      </c>
      <c r="B130" s="2" t="s">
        <v>256</v>
      </c>
      <c r="C130" s="3" t="s">
        <v>257</v>
      </c>
      <c r="D130" s="6">
        <v>44911</v>
      </c>
      <c r="E130" s="4">
        <v>70137431.369503662</v>
      </c>
    </row>
    <row r="131" spans="1:5" x14ac:dyDescent="0.3">
      <c r="A131" s="7">
        <v>130</v>
      </c>
      <c r="B131" s="2" t="s">
        <v>258</v>
      </c>
      <c r="C131" s="3" t="s">
        <v>259</v>
      </c>
      <c r="D131" s="6">
        <v>44911</v>
      </c>
      <c r="E131" s="4">
        <v>30931106.323386684</v>
      </c>
    </row>
    <row r="132" spans="1:5" x14ac:dyDescent="0.3">
      <c r="A132" s="7">
        <v>131</v>
      </c>
      <c r="B132" s="2" t="s">
        <v>260</v>
      </c>
      <c r="C132" s="3" t="s">
        <v>261</v>
      </c>
      <c r="D132" s="6">
        <v>44922</v>
      </c>
      <c r="E132" s="4">
        <v>2589271.2882778039</v>
      </c>
    </row>
    <row r="133" spans="1:5" x14ac:dyDescent="0.3">
      <c r="A133" s="7">
        <v>132</v>
      </c>
      <c r="B133" s="2" t="s">
        <v>262</v>
      </c>
      <c r="C133" s="3" t="s">
        <v>263</v>
      </c>
      <c r="D133" s="6">
        <v>44922</v>
      </c>
      <c r="E133" s="4">
        <v>152693.89157876823</v>
      </c>
    </row>
    <row r="134" spans="1:5" x14ac:dyDescent="0.3">
      <c r="A134" s="7">
        <v>133</v>
      </c>
      <c r="B134" s="2" t="s">
        <v>264</v>
      </c>
      <c r="C134" s="3" t="s">
        <v>265</v>
      </c>
      <c r="D134" s="6">
        <v>44922</v>
      </c>
      <c r="E134" s="4">
        <v>2141301.0292791245</v>
      </c>
    </row>
    <row r="135" spans="1:5" x14ac:dyDescent="0.3">
      <c r="A135" s="7">
        <v>134</v>
      </c>
      <c r="B135" s="2" t="s">
        <v>266</v>
      </c>
      <c r="C135" s="3" t="s">
        <v>267</v>
      </c>
      <c r="D135" s="6">
        <v>44922</v>
      </c>
      <c r="E135" s="4">
        <v>145180.81866406387</v>
      </c>
    </row>
    <row r="136" spans="1:5" x14ac:dyDescent="0.3">
      <c r="A136" s="7">
        <v>135</v>
      </c>
      <c r="B136" s="2" t="s">
        <v>268</v>
      </c>
      <c r="C136" s="3" t="s">
        <v>269</v>
      </c>
      <c r="D136" s="6">
        <v>44922</v>
      </c>
      <c r="E136" s="4">
        <v>224018.67405078723</v>
      </c>
    </row>
    <row r="137" spans="1:5" x14ac:dyDescent="0.3">
      <c r="A137" s="7">
        <v>136</v>
      </c>
      <c r="B137" s="2" t="s">
        <v>270</v>
      </c>
      <c r="C137" s="3" t="s">
        <v>271</v>
      </c>
      <c r="D137" s="6">
        <v>44922</v>
      </c>
      <c r="E137" s="4">
        <v>139577.06535336186</v>
      </c>
    </row>
    <row r="138" spans="1:5" x14ac:dyDescent="0.3">
      <c r="A138" s="7">
        <v>137</v>
      </c>
      <c r="B138" s="2" t="s">
        <v>272</v>
      </c>
      <c r="C138" s="3" t="s">
        <v>273</v>
      </c>
      <c r="D138" s="6">
        <v>44922</v>
      </c>
      <c r="E138" s="4">
        <v>150652.20698797371</v>
      </c>
    </row>
    <row r="139" spans="1:5" x14ac:dyDescent="0.3">
      <c r="A139" s="7">
        <v>138</v>
      </c>
      <c r="B139" s="2" t="s">
        <v>274</v>
      </c>
      <c r="C139" s="3" t="s">
        <v>275</v>
      </c>
      <c r="D139" s="6">
        <v>44922</v>
      </c>
      <c r="E139" s="4">
        <v>483006.18307117291</v>
      </c>
    </row>
    <row r="140" spans="1:5" x14ac:dyDescent="0.3">
      <c r="A140" s="7">
        <v>139</v>
      </c>
      <c r="B140" s="2" t="s">
        <v>276</v>
      </c>
      <c r="C140" s="3" t="s">
        <v>277</v>
      </c>
      <c r="D140" s="6">
        <v>44922</v>
      </c>
      <c r="E140" s="4">
        <v>394087.7366697762</v>
      </c>
    </row>
    <row r="141" spans="1:5" x14ac:dyDescent="0.3">
      <c r="A141" s="7">
        <v>140</v>
      </c>
      <c r="B141" s="2" t="s">
        <v>278</v>
      </c>
      <c r="C141" s="3" t="s">
        <v>279</v>
      </c>
      <c r="D141" s="6">
        <v>44922</v>
      </c>
      <c r="E141" s="4">
        <v>147672.1815661524</v>
      </c>
    </row>
    <row r="142" spans="1:5" x14ac:dyDescent="0.3">
      <c r="A142" s="7">
        <v>141</v>
      </c>
      <c r="B142" s="2" t="s">
        <v>280</v>
      </c>
      <c r="C142" s="3" t="s">
        <v>281</v>
      </c>
      <c r="D142" s="6">
        <v>44922</v>
      </c>
      <c r="E142" s="4">
        <v>193182.16517570103</v>
      </c>
    </row>
    <row r="143" spans="1:5" x14ac:dyDescent="0.3">
      <c r="A143" s="7">
        <v>142</v>
      </c>
      <c r="B143" s="2" t="s">
        <v>282</v>
      </c>
      <c r="C143" s="3" t="s">
        <v>283</v>
      </c>
      <c r="D143" s="6">
        <v>44922</v>
      </c>
      <c r="E143" s="4">
        <v>40268.874098277251</v>
      </c>
    </row>
    <row r="144" spans="1:5" x14ac:dyDescent="0.3">
      <c r="A144" s="7">
        <v>143</v>
      </c>
      <c r="B144" s="2" t="s">
        <v>284</v>
      </c>
      <c r="C144" s="3" t="s">
        <v>285</v>
      </c>
      <c r="D144" s="6">
        <v>44922</v>
      </c>
      <c r="E144" s="4">
        <v>164574.10244811611</v>
      </c>
    </row>
    <row r="145" spans="1:5" x14ac:dyDescent="0.3">
      <c r="A145" s="7">
        <v>144</v>
      </c>
      <c r="B145" s="2" t="s">
        <v>286</v>
      </c>
      <c r="C145" s="3" t="s">
        <v>287</v>
      </c>
      <c r="D145" s="6">
        <v>44922</v>
      </c>
      <c r="E145" s="4">
        <v>55135.456655936483</v>
      </c>
    </row>
    <row r="146" spans="1:5" x14ac:dyDescent="0.3">
      <c r="A146" s="7">
        <v>145</v>
      </c>
      <c r="B146" s="2" t="s">
        <v>288</v>
      </c>
      <c r="C146" s="3" t="s">
        <v>289</v>
      </c>
      <c r="D146" s="6">
        <v>44922</v>
      </c>
      <c r="E146" s="4">
        <v>424509.01839451434</v>
      </c>
    </row>
    <row r="147" spans="1:5" x14ac:dyDescent="0.3">
      <c r="A147" s="7">
        <v>146</v>
      </c>
      <c r="B147" s="2" t="s">
        <v>290</v>
      </c>
      <c r="C147" s="3" t="s">
        <v>291</v>
      </c>
      <c r="D147" s="6">
        <v>44922</v>
      </c>
      <c r="E147" s="4">
        <v>205.80035617689026</v>
      </c>
    </row>
    <row r="148" spans="1:5" x14ac:dyDescent="0.3">
      <c r="A148" s="7">
        <v>147</v>
      </c>
      <c r="B148" s="2" t="s">
        <v>292</v>
      </c>
      <c r="C148" s="3" t="s">
        <v>293</v>
      </c>
      <c r="D148" s="6">
        <v>44922</v>
      </c>
      <c r="E148" s="4">
        <v>152865.24077399922</v>
      </c>
    </row>
    <row r="149" spans="1:5" x14ac:dyDescent="0.3">
      <c r="A149" s="7">
        <v>148</v>
      </c>
      <c r="B149" s="2" t="s">
        <v>294</v>
      </c>
      <c r="C149" s="3" t="s">
        <v>295</v>
      </c>
      <c r="D149" s="6">
        <v>44932</v>
      </c>
      <c r="E149" s="4">
        <v>6510443.4975240026</v>
      </c>
    </row>
    <row r="150" spans="1:5" x14ac:dyDescent="0.3">
      <c r="A150" s="7">
        <v>149</v>
      </c>
      <c r="B150" s="2" t="s">
        <v>296</v>
      </c>
      <c r="C150" s="3" t="s">
        <v>297</v>
      </c>
      <c r="D150" s="6">
        <v>44932</v>
      </c>
      <c r="E150" s="4">
        <v>84002.809700114289</v>
      </c>
    </row>
    <row r="151" spans="1:5" x14ac:dyDescent="0.3">
      <c r="A151" s="7">
        <v>150</v>
      </c>
      <c r="B151" s="2" t="s">
        <v>298</v>
      </c>
      <c r="C151" s="3" t="s">
        <v>299</v>
      </c>
      <c r="D151" s="6">
        <v>44932</v>
      </c>
      <c r="E151" s="4">
        <v>6650155.6476926524</v>
      </c>
    </row>
    <row r="152" spans="1:5" x14ac:dyDescent="0.3">
      <c r="A152" s="7">
        <v>151</v>
      </c>
      <c r="B152" s="2" t="s">
        <v>300</v>
      </c>
      <c r="C152" s="3" t="s">
        <v>301</v>
      </c>
      <c r="D152" s="6">
        <v>44932</v>
      </c>
      <c r="E152" s="4">
        <v>822829.71481314464</v>
      </c>
    </row>
    <row r="153" spans="1:5" x14ac:dyDescent="0.3">
      <c r="A153" s="7">
        <v>152</v>
      </c>
      <c r="B153" s="2" t="s">
        <v>302</v>
      </c>
      <c r="C153" s="3" t="s">
        <v>303</v>
      </c>
      <c r="D153" s="6">
        <v>44932</v>
      </c>
      <c r="E153" s="4">
        <v>16899609.934351854</v>
      </c>
    </row>
    <row r="154" spans="1:5" x14ac:dyDescent="0.3">
      <c r="A154" s="7">
        <v>153</v>
      </c>
      <c r="B154" s="2" t="s">
        <v>304</v>
      </c>
      <c r="C154" s="3" t="s">
        <v>305</v>
      </c>
      <c r="D154" s="6">
        <v>44932</v>
      </c>
      <c r="E154" s="4">
        <v>178563.0870111532</v>
      </c>
    </row>
    <row r="155" spans="1:5" x14ac:dyDescent="0.3">
      <c r="A155" s="7">
        <v>154</v>
      </c>
      <c r="B155" s="2" t="s">
        <v>306</v>
      </c>
      <c r="C155" s="3" t="s">
        <v>307</v>
      </c>
      <c r="D155" s="6">
        <v>44932</v>
      </c>
      <c r="E155" s="4">
        <v>186231.19015011418</v>
      </c>
    </row>
    <row r="156" spans="1:5" x14ac:dyDescent="0.3">
      <c r="A156" s="7">
        <v>155</v>
      </c>
      <c r="B156" s="2" t="s">
        <v>308</v>
      </c>
      <c r="C156" s="3" t="s">
        <v>309</v>
      </c>
      <c r="D156" s="6">
        <v>44932</v>
      </c>
      <c r="E156" s="4">
        <v>20473.962306355563</v>
      </c>
    </row>
    <row r="157" spans="1:5" x14ac:dyDescent="0.3">
      <c r="A157" s="7">
        <v>156</v>
      </c>
      <c r="B157" s="2" t="s">
        <v>310</v>
      </c>
      <c r="C157" s="3" t="s">
        <v>311</v>
      </c>
      <c r="D157" s="6">
        <v>44932</v>
      </c>
      <c r="E157" s="4">
        <v>166300.28693340597</v>
      </c>
    </row>
    <row r="158" spans="1:5" x14ac:dyDescent="0.3">
      <c r="A158" s="7">
        <v>157</v>
      </c>
      <c r="B158" s="2" t="s">
        <v>312</v>
      </c>
      <c r="C158" s="3" t="s">
        <v>313</v>
      </c>
      <c r="D158" s="6">
        <v>44932</v>
      </c>
      <c r="E158" s="4">
        <v>36697.739283383984</v>
      </c>
    </row>
    <row r="159" spans="1:5" x14ac:dyDescent="0.3">
      <c r="A159" s="7">
        <v>158</v>
      </c>
      <c r="B159" s="2" t="s">
        <v>314</v>
      </c>
      <c r="C159" s="3" t="s">
        <v>315</v>
      </c>
      <c r="D159" s="6">
        <v>44932</v>
      </c>
      <c r="E159" s="4">
        <v>9275161.8559663519</v>
      </c>
    </row>
    <row r="160" spans="1:5" x14ac:dyDescent="0.3">
      <c r="A160" s="7">
        <v>159</v>
      </c>
      <c r="B160" s="2" t="s">
        <v>316</v>
      </c>
      <c r="C160" s="3" t="s">
        <v>317</v>
      </c>
      <c r="D160" s="6">
        <v>44932</v>
      </c>
      <c r="E160" s="4">
        <v>2695873.1529489378</v>
      </c>
    </row>
    <row r="161" spans="1:5" x14ac:dyDescent="0.3">
      <c r="A161" s="7">
        <v>160</v>
      </c>
      <c r="B161" s="2" t="s">
        <v>318</v>
      </c>
      <c r="C161" s="3" t="s">
        <v>319</v>
      </c>
      <c r="D161" s="6">
        <v>44932</v>
      </c>
      <c r="E161" s="4">
        <v>141053.02561704456</v>
      </c>
    </row>
    <row r="162" spans="1:5" x14ac:dyDescent="0.3">
      <c r="A162" s="7">
        <v>161</v>
      </c>
      <c r="B162" s="2" t="s">
        <v>320</v>
      </c>
      <c r="C162" s="3" t="s">
        <v>321</v>
      </c>
      <c r="D162" s="6">
        <v>44932</v>
      </c>
      <c r="E162" s="4">
        <v>1406.1513322923208</v>
      </c>
    </row>
    <row r="163" spans="1:5" x14ac:dyDescent="0.3">
      <c r="A163" s="7">
        <v>162</v>
      </c>
      <c r="B163" s="2" t="s">
        <v>322</v>
      </c>
      <c r="C163" s="3" t="s">
        <v>323</v>
      </c>
      <c r="D163" s="6">
        <v>44932</v>
      </c>
      <c r="E163" s="4">
        <v>794830.89366860327</v>
      </c>
    </row>
    <row r="164" spans="1:5" x14ac:dyDescent="0.3">
      <c r="A164" s="7">
        <v>163</v>
      </c>
      <c r="B164" s="2" t="s">
        <v>324</v>
      </c>
      <c r="C164" s="3" t="s">
        <v>325</v>
      </c>
      <c r="D164" s="6">
        <v>44932</v>
      </c>
      <c r="E164" s="4">
        <v>173514.17871358007</v>
      </c>
    </row>
    <row r="165" spans="1:5" x14ac:dyDescent="0.3">
      <c r="A165" s="7">
        <v>164</v>
      </c>
      <c r="B165" s="2" t="s">
        <v>326</v>
      </c>
      <c r="C165" s="3" t="s">
        <v>327</v>
      </c>
      <c r="D165" s="6">
        <v>44932</v>
      </c>
      <c r="E165" s="4">
        <v>141324.10185711898</v>
      </c>
    </row>
    <row r="166" spans="1:5" x14ac:dyDescent="0.3">
      <c r="A166" s="7">
        <v>165</v>
      </c>
      <c r="B166" s="2" t="s">
        <v>328</v>
      </c>
      <c r="C166" s="3" t="s">
        <v>329</v>
      </c>
      <c r="D166" s="6">
        <v>44932</v>
      </c>
      <c r="E166" s="4">
        <v>195.82765169254756</v>
      </c>
    </row>
    <row r="167" spans="1:5" x14ac:dyDescent="0.3">
      <c r="A167" s="7">
        <v>166</v>
      </c>
      <c r="B167" s="2" t="s">
        <v>330</v>
      </c>
      <c r="C167" s="3" t="s">
        <v>331</v>
      </c>
      <c r="D167" s="6">
        <v>44932</v>
      </c>
      <c r="E167" s="4">
        <v>1227294.5038036287</v>
      </c>
    </row>
    <row r="168" spans="1:5" x14ac:dyDescent="0.3">
      <c r="A168" s="7">
        <v>167</v>
      </c>
      <c r="B168" s="2" t="s">
        <v>332</v>
      </c>
      <c r="C168" s="3" t="s">
        <v>333</v>
      </c>
      <c r="D168" s="6">
        <v>44932</v>
      </c>
      <c r="E168" s="4">
        <v>990.01757244565715</v>
      </c>
    </row>
    <row r="169" spans="1:5" x14ac:dyDescent="0.3">
      <c r="A169" s="7">
        <v>168</v>
      </c>
      <c r="B169" s="2" t="s">
        <v>334</v>
      </c>
      <c r="C169" s="3" t="s">
        <v>335</v>
      </c>
      <c r="D169" s="6">
        <v>44932</v>
      </c>
      <c r="E169" s="4">
        <v>750383.45639138645</v>
      </c>
    </row>
    <row r="170" spans="1:5" x14ac:dyDescent="0.3">
      <c r="A170" s="7">
        <v>169</v>
      </c>
      <c r="B170" s="2" t="s">
        <v>336</v>
      </c>
      <c r="C170" s="3" t="s">
        <v>337</v>
      </c>
      <c r="D170" s="6">
        <v>44932</v>
      </c>
      <c r="E170" s="4">
        <v>455396.29740152077</v>
      </c>
    </row>
    <row r="171" spans="1:5" x14ac:dyDescent="0.3">
      <c r="A171" s="7">
        <v>170</v>
      </c>
      <c r="B171" s="2" t="s">
        <v>338</v>
      </c>
      <c r="C171" s="3" t="s">
        <v>339</v>
      </c>
      <c r="D171" s="6">
        <v>44946</v>
      </c>
      <c r="E171" s="4">
        <v>1871514.8945211929</v>
      </c>
    </row>
    <row r="172" spans="1:5" x14ac:dyDescent="0.3">
      <c r="A172" s="7">
        <v>171</v>
      </c>
      <c r="B172" s="2" t="s">
        <v>340</v>
      </c>
      <c r="C172" s="3" t="s">
        <v>341</v>
      </c>
      <c r="D172" s="6">
        <v>44946</v>
      </c>
      <c r="E172" s="4">
        <v>124822.90237352611</v>
      </c>
    </row>
    <row r="173" spans="1:5" x14ac:dyDescent="0.3">
      <c r="A173" s="7">
        <v>172</v>
      </c>
      <c r="B173" s="2" t="s">
        <v>342</v>
      </c>
      <c r="C173" s="3" t="s">
        <v>343</v>
      </c>
      <c r="D173" s="6">
        <v>44946</v>
      </c>
      <c r="E173" s="4">
        <v>122260.82393054862</v>
      </c>
    </row>
    <row r="174" spans="1:5" x14ac:dyDescent="0.3">
      <c r="A174" s="7">
        <v>173</v>
      </c>
      <c r="B174" s="2" t="s">
        <v>344</v>
      </c>
      <c r="C174" s="3" t="s">
        <v>345</v>
      </c>
      <c r="D174" s="6">
        <v>44946</v>
      </c>
      <c r="E174" s="4">
        <v>116166.59488111666</v>
      </c>
    </row>
    <row r="175" spans="1:5" x14ac:dyDescent="0.3">
      <c r="A175" s="7">
        <v>174</v>
      </c>
      <c r="B175" s="2" t="s">
        <v>346</v>
      </c>
      <c r="C175" s="3" t="s">
        <v>347</v>
      </c>
      <c r="D175" s="6">
        <v>44946</v>
      </c>
      <c r="E175" s="4">
        <v>323334.11818186042</v>
      </c>
    </row>
    <row r="176" spans="1:5" x14ac:dyDescent="0.3">
      <c r="A176" s="7">
        <v>175</v>
      </c>
      <c r="B176" s="2" t="s">
        <v>348</v>
      </c>
      <c r="C176" s="3" t="s">
        <v>349</v>
      </c>
      <c r="D176" s="6">
        <v>44946</v>
      </c>
      <c r="E176" s="4">
        <v>101447.78967172542</v>
      </c>
    </row>
    <row r="177" spans="1:5" x14ac:dyDescent="0.3">
      <c r="A177" s="7">
        <v>176</v>
      </c>
      <c r="B177" s="2" t="s">
        <v>350</v>
      </c>
      <c r="C177" s="3" t="s">
        <v>351</v>
      </c>
      <c r="D177" s="6">
        <v>44946</v>
      </c>
      <c r="E177" s="4">
        <v>1144994.3067418414</v>
      </c>
    </row>
    <row r="178" spans="1:5" x14ac:dyDescent="0.3">
      <c r="A178" s="7">
        <v>177</v>
      </c>
      <c r="B178" s="2" t="s">
        <v>352</v>
      </c>
      <c r="C178" s="3" t="s">
        <v>353</v>
      </c>
      <c r="D178" s="6">
        <v>44946</v>
      </c>
      <c r="E178" s="4">
        <v>118070.47482812754</v>
      </c>
    </row>
    <row r="179" spans="1:5" x14ac:dyDescent="0.3">
      <c r="A179" s="7">
        <v>178</v>
      </c>
      <c r="B179" s="2" t="s">
        <v>354</v>
      </c>
      <c r="C179" s="3" t="s">
        <v>355</v>
      </c>
      <c r="D179" s="6">
        <v>44946</v>
      </c>
      <c r="E179" s="4">
        <v>8275263.146595709</v>
      </c>
    </row>
    <row r="180" spans="1:5" x14ac:dyDescent="0.3">
      <c r="A180" s="7">
        <v>179</v>
      </c>
      <c r="B180" s="2" t="s">
        <v>356</v>
      </c>
      <c r="C180" s="3" t="s">
        <v>357</v>
      </c>
      <c r="D180" s="6">
        <v>44960</v>
      </c>
      <c r="E180" s="4">
        <v>600694.06869090104</v>
      </c>
    </row>
    <row r="181" spans="1:5" x14ac:dyDescent="0.3">
      <c r="A181" s="7">
        <v>180</v>
      </c>
      <c r="B181" s="2" t="s">
        <v>358</v>
      </c>
      <c r="C181" s="3" t="s">
        <v>359</v>
      </c>
      <c r="D181" s="6">
        <v>44960</v>
      </c>
      <c r="E181" s="4">
        <v>183707.18930607691</v>
      </c>
    </row>
    <row r="182" spans="1:5" x14ac:dyDescent="0.3">
      <c r="A182" s="7">
        <v>181</v>
      </c>
      <c r="B182" s="2" t="s">
        <v>360</v>
      </c>
      <c r="C182" s="3" t="s">
        <v>361</v>
      </c>
      <c r="D182" s="6">
        <v>44960</v>
      </c>
      <c r="E182" s="4">
        <v>155572.37673674896</v>
      </c>
    </row>
    <row r="183" spans="1:5" x14ac:dyDescent="0.3">
      <c r="A183" s="7">
        <v>182</v>
      </c>
      <c r="B183" s="2" t="s">
        <v>362</v>
      </c>
      <c r="C183" s="3" t="s">
        <v>363</v>
      </c>
      <c r="D183" s="6">
        <v>44960</v>
      </c>
      <c r="E183" s="4">
        <v>199272.7677871387</v>
      </c>
    </row>
    <row r="184" spans="1:5" x14ac:dyDescent="0.3">
      <c r="A184" s="7">
        <v>183</v>
      </c>
      <c r="B184" s="2" t="s">
        <v>364</v>
      </c>
      <c r="C184" s="3" t="s">
        <v>365</v>
      </c>
      <c r="D184" s="6">
        <v>44960</v>
      </c>
      <c r="E184" s="4">
        <v>438527.92107100441</v>
      </c>
    </row>
    <row r="185" spans="1:5" x14ac:dyDescent="0.3">
      <c r="A185" s="7">
        <v>184</v>
      </c>
      <c r="B185" s="2" t="s">
        <v>366</v>
      </c>
      <c r="C185" s="3" t="s">
        <v>367</v>
      </c>
      <c r="D185" s="6">
        <v>44960</v>
      </c>
      <c r="E185" s="4">
        <v>133271.59629076155</v>
      </c>
    </row>
    <row r="186" spans="1:5" x14ac:dyDescent="0.3">
      <c r="A186" s="7">
        <v>185</v>
      </c>
      <c r="B186" s="2" t="s">
        <v>368</v>
      </c>
      <c r="C186" s="3" t="s">
        <v>369</v>
      </c>
      <c r="D186" s="6">
        <v>44960</v>
      </c>
      <c r="E186" s="4">
        <v>235625.08885156497</v>
      </c>
    </row>
    <row r="187" spans="1:5" x14ac:dyDescent="0.3">
      <c r="A187" s="7">
        <v>186</v>
      </c>
      <c r="B187" s="2" t="s">
        <v>370</v>
      </c>
      <c r="C187" s="3" t="s">
        <v>371</v>
      </c>
      <c r="D187" s="6">
        <v>44960</v>
      </c>
      <c r="E187" s="4">
        <v>90866.750213837804</v>
      </c>
    </row>
    <row r="188" spans="1:5" x14ac:dyDescent="0.3">
      <c r="A188" s="7">
        <v>187</v>
      </c>
      <c r="B188" s="2" t="s">
        <v>372</v>
      </c>
      <c r="C188" s="3" t="s">
        <v>373</v>
      </c>
      <c r="D188" s="6">
        <v>44960</v>
      </c>
      <c r="E188" s="4">
        <v>148609.61578768061</v>
      </c>
    </row>
    <row r="189" spans="1:5" x14ac:dyDescent="0.3">
      <c r="A189" s="7">
        <v>188</v>
      </c>
      <c r="B189" s="2" t="s">
        <v>374</v>
      </c>
      <c r="C189" s="3" t="s">
        <v>375</v>
      </c>
      <c r="D189" s="6">
        <v>44960</v>
      </c>
      <c r="E189" s="4">
        <v>329348.56559541763</v>
      </c>
    </row>
    <row r="190" spans="1:5" x14ac:dyDescent="0.3">
      <c r="A190" s="7">
        <v>189</v>
      </c>
      <c r="B190" s="2" t="s">
        <v>376</v>
      </c>
      <c r="C190" s="3" t="s">
        <v>377</v>
      </c>
      <c r="D190" s="6">
        <v>44960</v>
      </c>
      <c r="E190" s="4">
        <v>596601.63341432624</v>
      </c>
    </row>
    <row r="191" spans="1:5" x14ac:dyDescent="0.3">
      <c r="A191" s="7">
        <v>190</v>
      </c>
      <c r="B191" s="2" t="s">
        <v>378</v>
      </c>
      <c r="C191" s="3" t="s">
        <v>379</v>
      </c>
      <c r="D191" s="6">
        <v>44967</v>
      </c>
      <c r="E191" s="4">
        <v>7887100.1029991303</v>
      </c>
    </row>
    <row r="192" spans="1:5" x14ac:dyDescent="0.3">
      <c r="A192" s="7">
        <v>191</v>
      </c>
      <c r="B192" s="2" t="s">
        <v>380</v>
      </c>
      <c r="C192" s="3" t="s">
        <v>381</v>
      </c>
      <c r="D192" s="6">
        <v>44967</v>
      </c>
      <c r="E192" s="4">
        <v>63933.1952301239</v>
      </c>
    </row>
    <row r="193" spans="1:5" x14ac:dyDescent="0.3">
      <c r="A193" s="7">
        <v>192</v>
      </c>
      <c r="B193" s="2" t="s">
        <v>382</v>
      </c>
      <c r="C193" s="3" t="s">
        <v>383</v>
      </c>
      <c r="D193" s="6">
        <v>44967</v>
      </c>
      <c r="E193" s="4">
        <v>3166013.6406258098</v>
      </c>
    </row>
    <row r="194" spans="1:5" x14ac:dyDescent="0.3">
      <c r="A194" s="7">
        <v>193</v>
      </c>
      <c r="B194" s="2" t="s">
        <v>384</v>
      </c>
      <c r="C194" s="3" t="s">
        <v>385</v>
      </c>
      <c r="D194" s="6">
        <v>44967</v>
      </c>
      <c r="E194" s="4">
        <v>5620619.8738135397</v>
      </c>
    </row>
    <row r="195" spans="1:5" x14ac:dyDescent="0.3">
      <c r="A195" s="7">
        <v>194</v>
      </c>
      <c r="B195" s="2" t="s">
        <v>386</v>
      </c>
      <c r="C195" s="3" t="s">
        <v>387</v>
      </c>
      <c r="D195" s="6">
        <v>44967</v>
      </c>
      <c r="E195" s="4">
        <v>629788.98071922152</v>
      </c>
    </row>
    <row r="196" spans="1:5" x14ac:dyDescent="0.3">
      <c r="A196" s="7">
        <v>195</v>
      </c>
      <c r="B196" s="2" t="s">
        <v>388</v>
      </c>
      <c r="C196" s="3" t="s">
        <v>389</v>
      </c>
      <c r="D196" s="6">
        <v>44967</v>
      </c>
      <c r="E196" s="4">
        <v>381679.87907225674</v>
      </c>
    </row>
    <row r="197" spans="1:5" x14ac:dyDescent="0.3">
      <c r="A197" s="7">
        <v>196</v>
      </c>
      <c r="B197" s="2" t="s">
        <v>390</v>
      </c>
      <c r="C197" s="3" t="s">
        <v>391</v>
      </c>
      <c r="D197" s="6">
        <v>44967</v>
      </c>
      <c r="E197" s="4">
        <v>100747.88713882427</v>
      </c>
    </row>
    <row r="198" spans="1:5" x14ac:dyDescent="0.3">
      <c r="A198" s="7">
        <v>197</v>
      </c>
      <c r="B198" s="2" t="s">
        <v>392</v>
      </c>
      <c r="C198" s="3" t="s">
        <v>393</v>
      </c>
      <c r="D198" s="6">
        <v>44967</v>
      </c>
      <c r="E198" s="4">
        <v>156270.46605065296</v>
      </c>
    </row>
    <row r="199" spans="1:5" x14ac:dyDescent="0.3">
      <c r="A199" s="7">
        <v>198</v>
      </c>
      <c r="B199" s="2" t="s">
        <v>394</v>
      </c>
      <c r="C199" s="3" t="s">
        <v>395</v>
      </c>
      <c r="D199" s="6">
        <v>44967</v>
      </c>
      <c r="E199" s="4">
        <v>154721.9770270841</v>
      </c>
    </row>
    <row r="200" spans="1:5" x14ac:dyDescent="0.3">
      <c r="A200" s="7">
        <v>199</v>
      </c>
      <c r="B200" s="2" t="s">
        <v>396</v>
      </c>
      <c r="C200" s="3" t="s">
        <v>397</v>
      </c>
      <c r="D200" s="6">
        <v>44967</v>
      </c>
      <c r="E200" s="4">
        <v>157211.5267101755</v>
      </c>
    </row>
    <row r="201" spans="1:5" x14ac:dyDescent="0.3">
      <c r="A201" s="7">
        <v>200</v>
      </c>
      <c r="B201" s="2" t="s">
        <v>398</v>
      </c>
      <c r="C201" s="3" t="s">
        <v>399</v>
      </c>
      <c r="D201" s="6">
        <v>44967</v>
      </c>
      <c r="E201" s="4">
        <v>177815.13417482749</v>
      </c>
    </row>
    <row r="202" spans="1:5" x14ac:dyDescent="0.3">
      <c r="A202" s="7">
        <v>201</v>
      </c>
      <c r="B202" s="2" t="s">
        <v>400</v>
      </c>
      <c r="C202" s="3" t="s">
        <v>401</v>
      </c>
      <c r="D202" s="6">
        <v>44967</v>
      </c>
      <c r="E202" s="4">
        <v>241327.66259761184</v>
      </c>
    </row>
    <row r="203" spans="1:5" x14ac:dyDescent="0.3">
      <c r="A203" s="7">
        <v>202</v>
      </c>
      <c r="B203" s="2" t="s">
        <v>402</v>
      </c>
      <c r="C203" s="3" t="s">
        <v>403</v>
      </c>
      <c r="D203" s="6">
        <v>44967</v>
      </c>
      <c r="E203" s="4">
        <v>109908.26951244232</v>
      </c>
    </row>
    <row r="204" spans="1:5" x14ac:dyDescent="0.3">
      <c r="A204" s="7">
        <v>203</v>
      </c>
      <c r="B204" s="2" t="s">
        <v>404</v>
      </c>
      <c r="C204" s="3" t="s">
        <v>405</v>
      </c>
      <c r="D204" s="6">
        <v>44967</v>
      </c>
      <c r="E204" s="4">
        <v>1026860.3692488134</v>
      </c>
    </row>
    <row r="205" spans="1:5" x14ac:dyDescent="0.3">
      <c r="A205" s="7">
        <v>204</v>
      </c>
      <c r="B205" s="2" t="s">
        <v>406</v>
      </c>
      <c r="C205" s="3" t="s">
        <v>407</v>
      </c>
      <c r="D205" s="6">
        <v>44974</v>
      </c>
      <c r="E205" s="4">
        <v>140673.15623714097</v>
      </c>
    </row>
    <row r="206" spans="1:5" x14ac:dyDescent="0.3">
      <c r="A206" s="7">
        <v>205</v>
      </c>
      <c r="B206" s="2" t="s">
        <v>408</v>
      </c>
      <c r="C206" s="3" t="s">
        <v>409</v>
      </c>
      <c r="D206" s="6">
        <v>44974</v>
      </c>
      <c r="E206" s="4">
        <v>783967.89865665836</v>
      </c>
    </row>
    <row r="207" spans="1:5" x14ac:dyDescent="0.3">
      <c r="A207" s="7">
        <v>206</v>
      </c>
      <c r="B207" s="2" t="s">
        <v>410</v>
      </c>
      <c r="C207" s="3" t="s">
        <v>411</v>
      </c>
      <c r="D207" s="6">
        <v>44974</v>
      </c>
      <c r="E207" s="4">
        <v>14885906.939121395</v>
      </c>
    </row>
    <row r="208" spans="1:5" x14ac:dyDescent="0.3">
      <c r="A208" s="7">
        <v>207</v>
      </c>
      <c r="B208" s="2" t="s">
        <v>412</v>
      </c>
      <c r="C208" s="3" t="s">
        <v>413</v>
      </c>
      <c r="D208" s="6">
        <v>44974</v>
      </c>
      <c r="E208" s="4">
        <v>82496.024713479972</v>
      </c>
    </row>
    <row r="209" spans="1:5" x14ac:dyDescent="0.3">
      <c r="A209" s="7">
        <v>208</v>
      </c>
      <c r="B209" s="2" t="s">
        <v>414</v>
      </c>
      <c r="C209" s="3" t="s">
        <v>415</v>
      </c>
      <c r="D209" s="6">
        <v>44981</v>
      </c>
      <c r="E209" s="4">
        <v>10554281.785146615</v>
      </c>
    </row>
    <row r="210" spans="1:5" x14ac:dyDescent="0.3">
      <c r="A210" s="7">
        <v>209</v>
      </c>
      <c r="B210" s="2" t="s">
        <v>416</v>
      </c>
      <c r="C210" s="3" t="s">
        <v>417</v>
      </c>
      <c r="D210" s="6">
        <v>44995</v>
      </c>
      <c r="E210" s="4">
        <v>53065659.917810097</v>
      </c>
    </row>
    <row r="211" spans="1:5" x14ac:dyDescent="0.3">
      <c r="A211" s="7">
        <v>210</v>
      </c>
      <c r="B211" s="2" t="s">
        <v>418</v>
      </c>
      <c r="C211" s="3" t="s">
        <v>419</v>
      </c>
      <c r="D211" s="6">
        <v>44995</v>
      </c>
      <c r="E211" s="4">
        <v>116947.18565939112</v>
      </c>
    </row>
    <row r="212" spans="1:5" x14ac:dyDescent="0.3">
      <c r="A212" s="7">
        <v>211</v>
      </c>
      <c r="B212" s="2" t="s">
        <v>420</v>
      </c>
      <c r="C212" s="3" t="s">
        <v>421</v>
      </c>
      <c r="D212" s="6">
        <v>44995</v>
      </c>
      <c r="E212" s="4">
        <v>155187.97430935249</v>
      </c>
    </row>
    <row r="213" spans="1:5" x14ac:dyDescent="0.3">
      <c r="A213" s="7">
        <v>212</v>
      </c>
      <c r="B213" s="2" t="s">
        <v>422</v>
      </c>
      <c r="C213" s="3" t="s">
        <v>423</v>
      </c>
      <c r="D213" s="6">
        <v>44995</v>
      </c>
      <c r="E213" s="4">
        <v>3085412.4297643551</v>
      </c>
    </row>
    <row r="214" spans="1:5" x14ac:dyDescent="0.3">
      <c r="A214" s="7">
        <v>213</v>
      </c>
      <c r="B214" s="2" t="s">
        <v>424</v>
      </c>
      <c r="C214" s="3" t="s">
        <v>425</v>
      </c>
      <c r="D214" s="6">
        <v>44995</v>
      </c>
      <c r="E214" s="4">
        <v>1030857.6105280377</v>
      </c>
    </row>
    <row r="215" spans="1:5" x14ac:dyDescent="0.3">
      <c r="A215" s="7">
        <v>214</v>
      </c>
      <c r="B215" s="2" t="s">
        <v>426</v>
      </c>
      <c r="C215" s="3" t="s">
        <v>427</v>
      </c>
      <c r="D215" s="6">
        <v>45002</v>
      </c>
      <c r="E215" s="4">
        <v>1024.4687333915683</v>
      </c>
    </row>
    <row r="216" spans="1:5" x14ac:dyDescent="0.3">
      <c r="A216" s="7">
        <v>215</v>
      </c>
      <c r="B216" s="2" t="s">
        <v>428</v>
      </c>
      <c r="C216" s="3" t="s">
        <v>429</v>
      </c>
      <c r="D216" s="6">
        <v>45002</v>
      </c>
      <c r="E216" s="4">
        <v>26723545.239635121</v>
      </c>
    </row>
    <row r="217" spans="1:5" x14ac:dyDescent="0.3">
      <c r="A217" s="7">
        <v>216</v>
      </c>
      <c r="B217" s="2" t="s">
        <v>430</v>
      </c>
      <c r="C217" s="3" t="s">
        <v>431</v>
      </c>
      <c r="D217" s="6">
        <v>45002</v>
      </c>
      <c r="E217" s="4">
        <v>3621129.7956922706</v>
      </c>
    </row>
    <row r="218" spans="1:5" x14ac:dyDescent="0.3">
      <c r="A218" s="7">
        <v>217</v>
      </c>
      <c r="B218" s="2" t="s">
        <v>432</v>
      </c>
      <c r="C218" s="3" t="s">
        <v>433</v>
      </c>
      <c r="D218" s="6">
        <v>45002</v>
      </c>
      <c r="E218" s="4">
        <v>963.72589698693548</v>
      </c>
    </row>
    <row r="219" spans="1:5" x14ac:dyDescent="0.3">
      <c r="A219" s="7">
        <v>218</v>
      </c>
      <c r="B219" s="2" t="s">
        <v>434</v>
      </c>
      <c r="C219" s="3" t="s">
        <v>435</v>
      </c>
      <c r="D219" s="6">
        <v>45002</v>
      </c>
      <c r="E219" s="4">
        <v>140136.44341398362</v>
      </c>
    </row>
    <row r="220" spans="1:5" x14ac:dyDescent="0.3">
      <c r="A220" s="7">
        <v>219</v>
      </c>
      <c r="B220" s="2" t="s">
        <v>436</v>
      </c>
      <c r="C220" s="3" t="s">
        <v>437</v>
      </c>
      <c r="D220" s="6">
        <v>45002</v>
      </c>
      <c r="E220" s="4">
        <v>994498.94319712138</v>
      </c>
    </row>
    <row r="221" spans="1:5" x14ac:dyDescent="0.3">
      <c r="A221" s="7">
        <v>220</v>
      </c>
      <c r="B221" s="2" t="s">
        <v>438</v>
      </c>
      <c r="C221" s="3" t="s">
        <v>439</v>
      </c>
      <c r="D221" s="6">
        <v>45002</v>
      </c>
      <c r="E221" s="4">
        <v>1252607.0410038875</v>
      </c>
    </row>
    <row r="222" spans="1:5" x14ac:dyDescent="0.3">
      <c r="A222" s="7">
        <v>221</v>
      </c>
      <c r="B222" s="2" t="s">
        <v>440</v>
      </c>
      <c r="C222" s="3" t="s">
        <v>441</v>
      </c>
      <c r="D222" s="6">
        <v>45002</v>
      </c>
      <c r="E222" s="4">
        <v>1089212.4375134197</v>
      </c>
    </row>
    <row r="223" spans="1:5" x14ac:dyDescent="0.3">
      <c r="A223" s="7">
        <v>222</v>
      </c>
      <c r="B223" s="2" t="s">
        <v>442</v>
      </c>
      <c r="C223" s="3" t="s">
        <v>443</v>
      </c>
      <c r="D223" s="6">
        <v>45002</v>
      </c>
      <c r="E223" s="4">
        <v>202677.99306379241</v>
      </c>
    </row>
    <row r="224" spans="1:5" x14ac:dyDescent="0.3">
      <c r="A224" s="7">
        <v>223</v>
      </c>
      <c r="B224" s="2" t="s">
        <v>444</v>
      </c>
      <c r="C224" s="3" t="s">
        <v>445</v>
      </c>
      <c r="D224" s="6">
        <v>45002</v>
      </c>
      <c r="E224" s="4">
        <v>181522.26041450724</v>
      </c>
    </row>
    <row r="225" spans="1:5" x14ac:dyDescent="0.3">
      <c r="A225" s="7">
        <v>224</v>
      </c>
      <c r="B225" s="2" t="s">
        <v>446</v>
      </c>
      <c r="C225" s="3" t="s">
        <v>447</v>
      </c>
      <c r="D225" s="6">
        <v>45002</v>
      </c>
      <c r="E225" s="4">
        <v>28993.371764479962</v>
      </c>
    </row>
    <row r="226" spans="1:5" x14ac:dyDescent="0.3">
      <c r="A226" s="7">
        <v>225</v>
      </c>
      <c r="B226" s="2" t="s">
        <v>448</v>
      </c>
      <c r="C226" s="3" t="s">
        <v>449</v>
      </c>
      <c r="D226" s="6">
        <v>45002</v>
      </c>
      <c r="E226" s="4">
        <v>206115.85628239493</v>
      </c>
    </row>
    <row r="227" spans="1:5" x14ac:dyDescent="0.3">
      <c r="A227" s="7">
        <v>226</v>
      </c>
      <c r="B227" s="2" t="s">
        <v>450</v>
      </c>
      <c r="C227" s="3" t="s">
        <v>451</v>
      </c>
      <c r="D227" s="6">
        <v>45002</v>
      </c>
      <c r="E227" s="4">
        <v>1047298.9737847245</v>
      </c>
    </row>
    <row r="228" spans="1:5" x14ac:dyDescent="0.3">
      <c r="A228" s="7">
        <v>227</v>
      </c>
      <c r="B228" s="2" t="s">
        <v>452</v>
      </c>
      <c r="C228" s="3" t="s">
        <v>453</v>
      </c>
      <c r="D228" s="6">
        <v>45002</v>
      </c>
      <c r="E228" s="4">
        <v>178922.10437258953</v>
      </c>
    </row>
    <row r="229" spans="1:5" x14ac:dyDescent="0.3">
      <c r="A229" s="7">
        <v>228</v>
      </c>
      <c r="B229" s="2" t="s">
        <v>454</v>
      </c>
      <c r="C229" s="3" t="s">
        <v>455</v>
      </c>
      <c r="D229" s="6">
        <v>45002</v>
      </c>
      <c r="E229" s="4">
        <v>126283.45027573305</v>
      </c>
    </row>
    <row r="230" spans="1:5" x14ac:dyDescent="0.3">
      <c r="A230" s="7">
        <v>229</v>
      </c>
      <c r="B230" s="2" t="s">
        <v>456</v>
      </c>
      <c r="C230" s="3" t="s">
        <v>457</v>
      </c>
      <c r="D230" s="6">
        <v>45002</v>
      </c>
      <c r="E230" s="4">
        <v>583013.37024965999</v>
      </c>
    </row>
    <row r="231" spans="1:5" x14ac:dyDescent="0.3">
      <c r="A231" s="7">
        <v>230</v>
      </c>
      <c r="B231" s="2" t="s">
        <v>458</v>
      </c>
      <c r="C231" s="3" t="s">
        <v>459</v>
      </c>
      <c r="D231" s="6">
        <v>45002</v>
      </c>
      <c r="E231" s="4">
        <v>120921.76170115097</v>
      </c>
    </row>
    <row r="232" spans="1:5" x14ac:dyDescent="0.3">
      <c r="A232" s="7">
        <v>231</v>
      </c>
      <c r="B232" s="2" t="s">
        <v>460</v>
      </c>
      <c r="C232" s="3" t="s">
        <v>461</v>
      </c>
      <c r="D232" s="6">
        <v>45002</v>
      </c>
      <c r="E232" s="4">
        <v>109656.23207183802</v>
      </c>
    </row>
    <row r="233" spans="1:5" x14ac:dyDescent="0.3">
      <c r="A233" s="7">
        <v>232</v>
      </c>
      <c r="B233" s="2" t="s">
        <v>462</v>
      </c>
      <c r="C233" s="3" t="s">
        <v>463</v>
      </c>
      <c r="D233" s="6">
        <v>45002</v>
      </c>
      <c r="E233" s="4">
        <v>434527.95996328437</v>
      </c>
    </row>
    <row r="234" spans="1:5" x14ac:dyDescent="0.3">
      <c r="A234" s="7">
        <v>233</v>
      </c>
      <c r="B234" s="2" t="s">
        <v>464</v>
      </c>
      <c r="C234" s="3" t="s">
        <v>465</v>
      </c>
      <c r="D234" s="6">
        <v>45009</v>
      </c>
      <c r="E234" s="4">
        <v>22082692.811276332</v>
      </c>
    </row>
    <row r="235" spans="1:5" x14ac:dyDescent="0.3">
      <c r="A235" s="7">
        <v>234</v>
      </c>
      <c r="B235" s="2" t="s">
        <v>466</v>
      </c>
      <c r="C235" s="3" t="s">
        <v>467</v>
      </c>
      <c r="D235" s="6">
        <v>45016</v>
      </c>
      <c r="E235" s="4">
        <v>912551.41723028023</v>
      </c>
    </row>
    <row r="236" spans="1:5" x14ac:dyDescent="0.3">
      <c r="A236" s="7">
        <v>235</v>
      </c>
      <c r="B236" s="2" t="s">
        <v>468</v>
      </c>
      <c r="C236" s="3" t="s">
        <v>469</v>
      </c>
      <c r="D236" s="6">
        <v>45016</v>
      </c>
      <c r="E236" s="4">
        <v>11922539.560226928</v>
      </c>
    </row>
    <row r="237" spans="1:5" x14ac:dyDescent="0.3">
      <c r="A237" s="7">
        <v>236</v>
      </c>
      <c r="B237" s="2" t="s">
        <v>470</v>
      </c>
      <c r="C237" s="3" t="s">
        <v>471</v>
      </c>
      <c r="D237" s="6">
        <v>45022</v>
      </c>
      <c r="E237" s="4">
        <v>8419035.0940989852</v>
      </c>
    </row>
    <row r="238" spans="1:5" x14ac:dyDescent="0.3">
      <c r="A238" s="7">
        <v>237</v>
      </c>
      <c r="B238" s="2" t="s">
        <v>472</v>
      </c>
      <c r="C238" s="3" t="s">
        <v>473</v>
      </c>
      <c r="D238" s="6">
        <v>45022</v>
      </c>
      <c r="E238" s="4">
        <v>203234.65129591848</v>
      </c>
    </row>
    <row r="239" spans="1:5" x14ac:dyDescent="0.3">
      <c r="A239" s="7">
        <v>238</v>
      </c>
      <c r="B239" s="2" t="s">
        <v>474</v>
      </c>
      <c r="C239" s="3" t="s">
        <v>475</v>
      </c>
      <c r="D239" s="6">
        <v>45022</v>
      </c>
      <c r="E239" s="4">
        <v>5142666.2254779348</v>
      </c>
    </row>
    <row r="240" spans="1:5" x14ac:dyDescent="0.3">
      <c r="A240" s="7">
        <v>239</v>
      </c>
      <c r="B240" s="2" t="s">
        <v>476</v>
      </c>
      <c r="C240" s="3" t="s">
        <v>477</v>
      </c>
      <c r="D240" s="6">
        <v>45022</v>
      </c>
      <c r="E240" s="4">
        <v>10628583.873211959</v>
      </c>
    </row>
    <row r="241" spans="1:5" x14ac:dyDescent="0.3">
      <c r="A241" s="7">
        <v>240</v>
      </c>
      <c r="B241" s="2" t="s">
        <v>478</v>
      </c>
      <c r="C241" s="3" t="s">
        <v>479</v>
      </c>
      <c r="D241" s="6">
        <v>45022</v>
      </c>
      <c r="E241" s="4">
        <v>170230.4391097356</v>
      </c>
    </row>
    <row r="242" spans="1:5" x14ac:dyDescent="0.3">
      <c r="A242" s="7">
        <v>241</v>
      </c>
      <c r="B242" s="2" t="s">
        <v>480</v>
      </c>
      <c r="C242" s="3" t="s">
        <v>481</v>
      </c>
      <c r="D242" s="6">
        <v>45022</v>
      </c>
      <c r="E242" s="4">
        <v>156222.4157472284</v>
      </c>
    </row>
    <row r="243" spans="1:5" x14ac:dyDescent="0.3">
      <c r="A243" s="7">
        <v>242</v>
      </c>
      <c r="B243" s="2" t="s">
        <v>482</v>
      </c>
      <c r="C243" s="3" t="s">
        <v>483</v>
      </c>
      <c r="D243" s="6">
        <v>45022</v>
      </c>
      <c r="E243" s="4">
        <v>450038.23526493303</v>
      </c>
    </row>
    <row r="244" spans="1:5" x14ac:dyDescent="0.3">
      <c r="A244" s="7">
        <v>243</v>
      </c>
      <c r="B244" s="2" t="s">
        <v>484</v>
      </c>
      <c r="C244" s="3" t="s">
        <v>485</v>
      </c>
      <c r="D244" s="6">
        <v>45022</v>
      </c>
      <c r="E244" s="4">
        <v>629382.81966385921</v>
      </c>
    </row>
    <row r="245" spans="1:5" x14ac:dyDescent="0.3">
      <c r="A245" s="7">
        <v>244</v>
      </c>
      <c r="B245" s="2" t="s">
        <v>486</v>
      </c>
      <c r="C245" s="3" t="s">
        <v>487</v>
      </c>
      <c r="D245" s="6">
        <v>45022</v>
      </c>
      <c r="E245" s="4">
        <v>5936129.9520226847</v>
      </c>
    </row>
    <row r="246" spans="1:5" x14ac:dyDescent="0.3">
      <c r="A246" s="7">
        <v>245</v>
      </c>
      <c r="B246" s="2" t="s">
        <v>488</v>
      </c>
      <c r="C246" s="3" t="s">
        <v>489</v>
      </c>
      <c r="D246" s="6">
        <v>45022</v>
      </c>
      <c r="E246" s="4">
        <v>472207.5573336269</v>
      </c>
    </row>
    <row r="247" spans="1:5" x14ac:dyDescent="0.3">
      <c r="A247" s="7">
        <v>246</v>
      </c>
      <c r="B247" s="2" t="s">
        <v>490</v>
      </c>
      <c r="C247" s="3" t="s">
        <v>491</v>
      </c>
      <c r="D247" s="6">
        <v>45022</v>
      </c>
      <c r="E247" s="4">
        <v>122672.42464290241</v>
      </c>
    </row>
    <row r="248" spans="1:5" x14ac:dyDescent="0.3">
      <c r="A248" s="7">
        <v>247</v>
      </c>
      <c r="B248" s="2" t="s">
        <v>492</v>
      </c>
      <c r="C248" s="3" t="s">
        <v>493</v>
      </c>
      <c r="D248" s="6">
        <v>45022</v>
      </c>
      <c r="E248" s="4">
        <v>310165.61521503521</v>
      </c>
    </row>
    <row r="249" spans="1:5" x14ac:dyDescent="0.3">
      <c r="A249" s="7">
        <v>248</v>
      </c>
      <c r="B249" s="2" t="s">
        <v>494</v>
      </c>
      <c r="C249" s="3" t="s">
        <v>495</v>
      </c>
      <c r="D249" s="6">
        <v>45022</v>
      </c>
      <c r="E249" s="4">
        <v>568755.12266554567</v>
      </c>
    </row>
    <row r="250" spans="1:5" x14ac:dyDescent="0.3">
      <c r="A250" s="7">
        <v>249</v>
      </c>
      <c r="B250" s="2" t="s">
        <v>496</v>
      </c>
      <c r="C250" s="3" t="s">
        <v>497</v>
      </c>
      <c r="D250" s="6">
        <v>45022</v>
      </c>
      <c r="E250" s="4">
        <v>134947.91725362968</v>
      </c>
    </row>
    <row r="251" spans="1:5" x14ac:dyDescent="0.3">
      <c r="A251" s="7">
        <v>250</v>
      </c>
      <c r="B251" s="2" t="s">
        <v>498</v>
      </c>
      <c r="C251" s="3" t="s">
        <v>499</v>
      </c>
      <c r="D251" s="6">
        <v>45022</v>
      </c>
      <c r="E251" s="4">
        <v>516374.85227578355</v>
      </c>
    </row>
    <row r="252" spans="1:5" x14ac:dyDescent="0.3">
      <c r="A252" s="7">
        <v>251</v>
      </c>
      <c r="B252" s="2" t="s">
        <v>500</v>
      </c>
      <c r="C252" s="3" t="s">
        <v>501</v>
      </c>
      <c r="D252" s="6">
        <v>45022</v>
      </c>
      <c r="E252" s="4">
        <v>118267.20908931867</v>
      </c>
    </row>
    <row r="253" spans="1:5" x14ac:dyDescent="0.3">
      <c r="A253" s="7">
        <v>252</v>
      </c>
      <c r="B253" s="2" t="s">
        <v>502</v>
      </c>
      <c r="C253" s="3" t="s">
        <v>503</v>
      </c>
      <c r="D253" s="6">
        <v>45022</v>
      </c>
      <c r="E253" s="4">
        <v>140903.43504977942</v>
      </c>
    </row>
    <row r="254" spans="1:5" x14ac:dyDescent="0.3">
      <c r="A254" s="7">
        <v>253</v>
      </c>
      <c r="B254" s="2" t="s">
        <v>504</v>
      </c>
      <c r="C254" s="3" t="s">
        <v>505</v>
      </c>
      <c r="D254" s="6">
        <v>45022</v>
      </c>
      <c r="E254" s="4">
        <v>197358.91513564344</v>
      </c>
    </row>
    <row r="255" spans="1:5" x14ac:dyDescent="0.3">
      <c r="A255" s="7">
        <v>254</v>
      </c>
      <c r="B255" s="2" t="s">
        <v>506</v>
      </c>
      <c r="C255" s="3" t="s">
        <v>507</v>
      </c>
      <c r="D255" s="6">
        <v>45022</v>
      </c>
      <c r="E255" s="4">
        <v>132335.06867873191</v>
      </c>
    </row>
    <row r="256" spans="1:5" x14ac:dyDescent="0.3">
      <c r="A256" s="7">
        <v>255</v>
      </c>
      <c r="B256" s="2" t="s">
        <v>508</v>
      </c>
      <c r="C256" s="3" t="s">
        <v>509</v>
      </c>
      <c r="D256" s="6">
        <v>45022</v>
      </c>
      <c r="E256" s="4">
        <v>316931.64190291241</v>
      </c>
    </row>
    <row r="257" spans="1:5" x14ac:dyDescent="0.3">
      <c r="A257" s="7">
        <v>256</v>
      </c>
      <c r="B257" s="2" t="s">
        <v>510</v>
      </c>
      <c r="C257" s="3" t="s">
        <v>511</v>
      </c>
      <c r="D257" s="6">
        <v>45022</v>
      </c>
      <c r="E257" s="4">
        <v>469753.36542098003</v>
      </c>
    </row>
    <row r="258" spans="1:5" x14ac:dyDescent="0.3">
      <c r="A258" s="7">
        <v>257</v>
      </c>
      <c r="B258" s="2" t="s">
        <v>512</v>
      </c>
      <c r="C258" s="3" t="s">
        <v>513</v>
      </c>
      <c r="D258" s="6">
        <v>45022</v>
      </c>
      <c r="E258" s="4">
        <v>161967.60013970837</v>
      </c>
    </row>
    <row r="259" spans="1:5" x14ac:dyDescent="0.3">
      <c r="A259" s="7">
        <v>258</v>
      </c>
      <c r="B259" s="2" t="s">
        <v>514</v>
      </c>
      <c r="C259" s="3" t="s">
        <v>515</v>
      </c>
      <c r="D259" s="6">
        <v>45022</v>
      </c>
      <c r="E259" s="4">
        <v>19005054.557962272</v>
      </c>
    </row>
    <row r="260" spans="1:5" x14ac:dyDescent="0.3">
      <c r="A260" s="7">
        <v>259</v>
      </c>
      <c r="B260" s="2" t="s">
        <v>516</v>
      </c>
      <c r="C260" s="3" t="s">
        <v>517</v>
      </c>
      <c r="D260" s="6">
        <v>45022</v>
      </c>
      <c r="E260" s="4">
        <v>96500.42163799284</v>
      </c>
    </row>
    <row r="261" spans="1:5" x14ac:dyDescent="0.3">
      <c r="A261" s="7">
        <v>260</v>
      </c>
      <c r="B261" s="2" t="s">
        <v>518</v>
      </c>
      <c r="C261" s="3" t="s">
        <v>519</v>
      </c>
      <c r="D261" s="6">
        <v>45030</v>
      </c>
      <c r="E261" s="4">
        <v>5683257.5240701977</v>
      </c>
    </row>
    <row r="262" spans="1:5" x14ac:dyDescent="0.3">
      <c r="A262" s="7">
        <v>261</v>
      </c>
      <c r="B262" s="2" t="s">
        <v>520</v>
      </c>
      <c r="C262" s="3" t="s">
        <v>521</v>
      </c>
      <c r="D262" s="6">
        <v>45030</v>
      </c>
      <c r="E262" s="4">
        <v>50113.746643320643</v>
      </c>
    </row>
    <row r="263" spans="1:5" x14ac:dyDescent="0.3">
      <c r="A263" s="7">
        <v>262</v>
      </c>
      <c r="B263" s="2" t="s">
        <v>522</v>
      </c>
      <c r="C263" s="3" t="s">
        <v>523</v>
      </c>
      <c r="D263" s="6">
        <v>45030</v>
      </c>
      <c r="E263" s="4">
        <v>711616.83423225058</v>
      </c>
    </row>
    <row r="264" spans="1:5" x14ac:dyDescent="0.3">
      <c r="A264" s="7">
        <v>263</v>
      </c>
      <c r="B264" s="2" t="s">
        <v>524</v>
      </c>
      <c r="C264" s="3" t="s">
        <v>525</v>
      </c>
      <c r="D264" s="6">
        <v>45030</v>
      </c>
      <c r="E264" s="4">
        <v>110362.4808712292</v>
      </c>
    </row>
    <row r="265" spans="1:5" x14ac:dyDescent="0.3">
      <c r="A265" s="7">
        <v>264</v>
      </c>
      <c r="B265" s="2" t="s">
        <v>526</v>
      </c>
      <c r="C265" s="3" t="s">
        <v>527</v>
      </c>
      <c r="D265" s="6">
        <v>45030</v>
      </c>
      <c r="E265" s="4">
        <v>125482.00747899132</v>
      </c>
    </row>
    <row r="266" spans="1:5" x14ac:dyDescent="0.3">
      <c r="A266" s="7">
        <v>265</v>
      </c>
      <c r="B266" s="2" t="s">
        <v>528</v>
      </c>
      <c r="C266" s="3" t="s">
        <v>529</v>
      </c>
      <c r="D266" s="6">
        <v>45030</v>
      </c>
      <c r="E266" s="4">
        <v>394209.22234258545</v>
      </c>
    </row>
    <row r="267" spans="1:5" x14ac:dyDescent="0.3">
      <c r="A267" s="7">
        <v>266</v>
      </c>
      <c r="B267" s="2" t="s">
        <v>530</v>
      </c>
      <c r="C267" s="3" t="s">
        <v>531</v>
      </c>
      <c r="D267" s="6">
        <v>45030</v>
      </c>
      <c r="E267" s="4">
        <v>95693.539184259673</v>
      </c>
    </row>
    <row r="268" spans="1:5" x14ac:dyDescent="0.3">
      <c r="A268" s="7">
        <v>267</v>
      </c>
      <c r="B268" s="2" t="s">
        <v>532</v>
      </c>
      <c r="C268" s="3" t="s">
        <v>533</v>
      </c>
      <c r="D268" s="6">
        <v>45030</v>
      </c>
      <c r="E268" s="4">
        <v>437790.84754866164</v>
      </c>
    </row>
    <row r="269" spans="1:5" x14ac:dyDescent="0.3">
      <c r="A269" s="7">
        <v>268</v>
      </c>
      <c r="B269" s="2" t="s">
        <v>534</v>
      </c>
      <c r="C269" s="3" t="s">
        <v>535</v>
      </c>
      <c r="D269" s="6">
        <v>45030</v>
      </c>
      <c r="E269" s="4">
        <v>101490.4003181585</v>
      </c>
    </row>
    <row r="270" spans="1:5" x14ac:dyDescent="0.3">
      <c r="A270" s="7">
        <v>269</v>
      </c>
      <c r="B270" s="2" t="s">
        <v>536</v>
      </c>
      <c r="C270" s="3" t="s">
        <v>537</v>
      </c>
      <c r="D270" s="6">
        <v>45030</v>
      </c>
      <c r="E270" s="4">
        <v>395925.43412339094</v>
      </c>
    </row>
    <row r="271" spans="1:5" x14ac:dyDescent="0.3">
      <c r="A271" s="7">
        <v>270</v>
      </c>
      <c r="B271" s="2" t="s">
        <v>538</v>
      </c>
      <c r="C271" s="3" t="s">
        <v>539</v>
      </c>
      <c r="D271" s="6">
        <v>45030</v>
      </c>
      <c r="E271" s="4">
        <v>127309.73222812176</v>
      </c>
    </row>
    <row r="272" spans="1:5" x14ac:dyDescent="0.3">
      <c r="A272" s="7">
        <v>271</v>
      </c>
      <c r="B272" s="2" t="s">
        <v>540</v>
      </c>
      <c r="C272" s="3" t="s">
        <v>541</v>
      </c>
      <c r="D272" s="6">
        <v>45030</v>
      </c>
      <c r="E272" s="4">
        <v>397056.88277761458</v>
      </c>
    </row>
    <row r="273" spans="1:5" x14ac:dyDescent="0.3">
      <c r="A273" s="7">
        <v>272</v>
      </c>
      <c r="B273" s="2" t="s">
        <v>542</v>
      </c>
      <c r="C273" s="3" t="s">
        <v>543</v>
      </c>
      <c r="D273" s="6">
        <v>45030</v>
      </c>
      <c r="E273" s="4">
        <v>80906.738262475177</v>
      </c>
    </row>
    <row r="274" spans="1:5" x14ac:dyDescent="0.3">
      <c r="A274" s="7">
        <v>273</v>
      </c>
      <c r="B274" s="2" t="s">
        <v>544</v>
      </c>
      <c r="C274" s="3" t="s">
        <v>545</v>
      </c>
      <c r="D274" s="6">
        <v>45030</v>
      </c>
      <c r="E274" s="4">
        <v>137712.16961478977</v>
      </c>
    </row>
    <row r="275" spans="1:5" x14ac:dyDescent="0.3">
      <c r="A275" s="7">
        <v>274</v>
      </c>
      <c r="B275" s="2" t="s">
        <v>546</v>
      </c>
      <c r="C275" s="3" t="s">
        <v>547</v>
      </c>
      <c r="D275" s="6">
        <v>45030</v>
      </c>
      <c r="E275" s="4">
        <v>235558.9063581689</v>
      </c>
    </row>
    <row r="276" spans="1:5" x14ac:dyDescent="0.3">
      <c r="A276" s="7">
        <v>275</v>
      </c>
      <c r="B276" s="2" t="s">
        <v>548</v>
      </c>
      <c r="C276" s="3" t="s">
        <v>549</v>
      </c>
      <c r="D276" s="6">
        <v>45030</v>
      </c>
      <c r="E276" s="4">
        <v>92389.85417144651</v>
      </c>
    </row>
    <row r="277" spans="1:5" x14ac:dyDescent="0.3">
      <c r="A277" s="7">
        <v>276</v>
      </c>
      <c r="B277" s="2" t="s">
        <v>550</v>
      </c>
      <c r="C277" s="3" t="s">
        <v>551</v>
      </c>
      <c r="D277" s="6">
        <v>45030</v>
      </c>
      <c r="E277" s="4">
        <v>504349.58388666343</v>
      </c>
    </row>
    <row r="278" spans="1:5" x14ac:dyDescent="0.3">
      <c r="A278" s="7">
        <v>277</v>
      </c>
      <c r="B278" s="2" t="s">
        <v>552</v>
      </c>
      <c r="C278" s="3" t="s">
        <v>553</v>
      </c>
      <c r="D278" s="6">
        <v>45030</v>
      </c>
      <c r="E278" s="4">
        <v>59265.969531451512</v>
      </c>
    </row>
    <row r="279" spans="1:5" x14ac:dyDescent="0.3">
      <c r="A279" s="7">
        <v>278</v>
      </c>
      <c r="B279" s="2" t="s">
        <v>554</v>
      </c>
      <c r="C279" s="3" t="s">
        <v>555</v>
      </c>
      <c r="D279" s="6">
        <v>45030</v>
      </c>
      <c r="E279" s="4">
        <v>190280.1081707573</v>
      </c>
    </row>
    <row r="280" spans="1:5" x14ac:dyDescent="0.3">
      <c r="A280" s="7">
        <v>279</v>
      </c>
      <c r="B280" s="2" t="s">
        <v>556</v>
      </c>
      <c r="C280" s="3" t="s">
        <v>557</v>
      </c>
      <c r="D280" s="6">
        <v>45030</v>
      </c>
      <c r="E280" s="4">
        <v>298121.30802644498</v>
      </c>
    </row>
    <row r="281" spans="1:5" x14ac:dyDescent="0.3">
      <c r="A281" s="7">
        <v>280</v>
      </c>
      <c r="B281" s="2" t="s">
        <v>558</v>
      </c>
      <c r="C281" s="3" t="s">
        <v>559</v>
      </c>
      <c r="D281" s="6">
        <v>45030</v>
      </c>
      <c r="E281" s="4">
        <v>752782.34512462013</v>
      </c>
    </row>
    <row r="282" spans="1:5" x14ac:dyDescent="0.3">
      <c r="A282" s="7">
        <v>281</v>
      </c>
      <c r="B282" s="2" t="s">
        <v>560</v>
      </c>
      <c r="C282" s="3" t="s">
        <v>561</v>
      </c>
      <c r="D282" s="6">
        <v>45030</v>
      </c>
      <c r="E282" s="4">
        <v>195408.79810420517</v>
      </c>
    </row>
    <row r="283" spans="1:5" x14ac:dyDescent="0.3">
      <c r="A283" s="7">
        <v>282</v>
      </c>
      <c r="B283" s="2" t="s">
        <v>562</v>
      </c>
      <c r="C283" s="3" t="s">
        <v>563</v>
      </c>
      <c r="D283" s="6">
        <v>45030</v>
      </c>
      <c r="E283" s="4">
        <v>571346.2126124776</v>
      </c>
    </row>
    <row r="284" spans="1:5" x14ac:dyDescent="0.3">
      <c r="A284" s="7">
        <v>283</v>
      </c>
      <c r="B284" s="2" t="s">
        <v>564</v>
      </c>
      <c r="C284" s="3" t="s">
        <v>565</v>
      </c>
      <c r="D284" s="6">
        <v>45030</v>
      </c>
      <c r="E284" s="4">
        <v>943670.78826892236</v>
      </c>
    </row>
    <row r="285" spans="1:5" x14ac:dyDescent="0.3">
      <c r="A285" s="7">
        <v>284</v>
      </c>
      <c r="B285" s="2" t="s">
        <v>566</v>
      </c>
      <c r="C285" s="3" t="s">
        <v>567</v>
      </c>
      <c r="D285" s="6">
        <v>45030</v>
      </c>
      <c r="E285" s="4">
        <v>44424841.848683812</v>
      </c>
    </row>
    <row r="286" spans="1:5" x14ac:dyDescent="0.3">
      <c r="A286" s="7">
        <v>285</v>
      </c>
      <c r="B286" s="2" t="s">
        <v>568</v>
      </c>
      <c r="C286" s="3" t="s">
        <v>569</v>
      </c>
      <c r="D286" s="6">
        <v>45030</v>
      </c>
      <c r="E286" s="4">
        <v>2677.2178492967269</v>
      </c>
    </row>
    <row r="287" spans="1:5" x14ac:dyDescent="0.3">
      <c r="A287" s="7">
        <v>286</v>
      </c>
      <c r="B287" s="2" t="s">
        <v>570</v>
      </c>
      <c r="C287" s="3" t="s">
        <v>571</v>
      </c>
      <c r="D287" s="6">
        <v>45030</v>
      </c>
      <c r="E287" s="4">
        <v>70299.407129128842</v>
      </c>
    </row>
    <row r="288" spans="1:5" x14ac:dyDescent="0.3">
      <c r="A288" s="7">
        <v>287</v>
      </c>
      <c r="B288" s="2" t="s">
        <v>572</v>
      </c>
      <c r="C288" s="3" t="s">
        <v>573</v>
      </c>
      <c r="D288" s="6">
        <v>45030</v>
      </c>
      <c r="E288" s="4">
        <v>998750.03513594694</v>
      </c>
    </row>
    <row r="289" spans="1:5" x14ac:dyDescent="0.3">
      <c r="A289" s="7">
        <v>288</v>
      </c>
      <c r="B289" s="2" t="s">
        <v>574</v>
      </c>
      <c r="C289" s="3" t="s">
        <v>575</v>
      </c>
      <c r="D289" s="6">
        <v>45030</v>
      </c>
      <c r="E289" s="4">
        <v>3171.3200260209787</v>
      </c>
    </row>
    <row r="290" spans="1:5" x14ac:dyDescent="0.3">
      <c r="A290" s="7">
        <v>289</v>
      </c>
      <c r="B290" s="2" t="s">
        <v>576</v>
      </c>
      <c r="C290" s="3" t="s">
        <v>577</v>
      </c>
      <c r="D290" s="6">
        <v>45037</v>
      </c>
      <c r="E290" s="4">
        <v>485471.25429780269</v>
      </c>
    </row>
    <row r="291" spans="1:5" x14ac:dyDescent="0.3">
      <c r="A291" s="7">
        <v>290</v>
      </c>
      <c r="B291" s="2" t="s">
        <v>709</v>
      </c>
      <c r="C291" s="3" t="s">
        <v>710</v>
      </c>
      <c r="D291" s="6">
        <v>45049</v>
      </c>
      <c r="E291" s="4">
        <v>1057798.4183877402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5C56-C318-4626-BA28-E9E778F7E952}">
  <dimension ref="A1:E305"/>
  <sheetViews>
    <sheetView workbookViewId="0">
      <pane ySplit="1" topLeftCell="A297" activePane="bottomLeft" state="frozen"/>
      <selection pane="bottomLeft" activeCell="E313" sqref="E313"/>
    </sheetView>
  </sheetViews>
  <sheetFormatPr baseColWidth="10" defaultRowHeight="14.4" x14ac:dyDescent="0.3"/>
  <cols>
    <col min="1" max="1" width="4" style="15" bestFit="1" customWidth="1"/>
    <col min="3" max="3" width="51.6640625" bestFit="1" customWidth="1"/>
  </cols>
  <sheetData>
    <row r="1" spans="1:5" ht="27.6" x14ac:dyDescent="0.3">
      <c r="A1" s="13" t="s">
        <v>578</v>
      </c>
      <c r="B1" s="11" t="s">
        <v>0</v>
      </c>
      <c r="C1" s="11" t="s">
        <v>1</v>
      </c>
      <c r="D1" s="5" t="s">
        <v>60</v>
      </c>
      <c r="E1" s="1" t="s">
        <v>653</v>
      </c>
    </row>
    <row r="2" spans="1:5" x14ac:dyDescent="0.3">
      <c r="A2" s="14">
        <v>1</v>
      </c>
      <c r="B2" s="9" t="s">
        <v>643</v>
      </c>
      <c r="C2" s="12" t="s">
        <v>579</v>
      </c>
      <c r="D2" s="8">
        <v>44894</v>
      </c>
      <c r="E2" s="10">
        <v>5.47337550856696</v>
      </c>
    </row>
    <row r="3" spans="1:5" x14ac:dyDescent="0.3">
      <c r="A3" s="14">
        <v>2</v>
      </c>
      <c r="B3" s="9" t="s">
        <v>65</v>
      </c>
      <c r="C3" s="12" t="s">
        <v>66</v>
      </c>
      <c r="D3" s="8">
        <v>44894</v>
      </c>
      <c r="E3" s="10">
        <v>28540104.150118664</v>
      </c>
    </row>
    <row r="4" spans="1:5" x14ac:dyDescent="0.3">
      <c r="A4" s="14">
        <v>3</v>
      </c>
      <c r="B4" s="9" t="s">
        <v>111</v>
      </c>
      <c r="C4" s="12" t="s">
        <v>112</v>
      </c>
      <c r="D4" s="8">
        <v>44894</v>
      </c>
      <c r="E4" s="10">
        <v>1868601.1176836803</v>
      </c>
    </row>
    <row r="5" spans="1:5" x14ac:dyDescent="0.3">
      <c r="A5" s="14">
        <v>4</v>
      </c>
      <c r="B5" s="9" t="s">
        <v>52</v>
      </c>
      <c r="C5" s="12" t="s">
        <v>53</v>
      </c>
      <c r="D5" s="8">
        <v>44894</v>
      </c>
      <c r="E5" s="10">
        <v>7496.144718254749</v>
      </c>
    </row>
    <row r="6" spans="1:5" x14ac:dyDescent="0.3">
      <c r="A6" s="14">
        <v>5</v>
      </c>
      <c r="B6" s="9" t="s">
        <v>308</v>
      </c>
      <c r="C6" s="12" t="s">
        <v>309</v>
      </c>
      <c r="D6" s="8">
        <v>44894</v>
      </c>
      <c r="E6" s="10">
        <v>41202.142991402878</v>
      </c>
    </row>
    <row r="7" spans="1:5" x14ac:dyDescent="0.3">
      <c r="A7" s="14">
        <v>6</v>
      </c>
      <c r="B7" s="9" t="s">
        <v>320</v>
      </c>
      <c r="C7" s="12" t="s">
        <v>321</v>
      </c>
      <c r="D7" s="8">
        <v>44894</v>
      </c>
      <c r="E7" s="10">
        <v>44589.448512661227</v>
      </c>
    </row>
    <row r="8" spans="1:5" x14ac:dyDescent="0.3">
      <c r="A8" s="14">
        <v>7</v>
      </c>
      <c r="B8" s="9" t="s">
        <v>140</v>
      </c>
      <c r="C8" s="12" t="s">
        <v>141</v>
      </c>
      <c r="D8" s="8">
        <v>44894</v>
      </c>
      <c r="E8" s="10">
        <v>520913.28376557567</v>
      </c>
    </row>
    <row r="9" spans="1:5" x14ac:dyDescent="0.3">
      <c r="A9" s="14">
        <v>8</v>
      </c>
      <c r="B9" s="9" t="s">
        <v>380</v>
      </c>
      <c r="C9" s="12" t="s">
        <v>381</v>
      </c>
      <c r="D9" s="8">
        <v>44894</v>
      </c>
      <c r="E9" s="10">
        <v>36302.044074146259</v>
      </c>
    </row>
    <row r="10" spans="1:5" x14ac:dyDescent="0.3">
      <c r="A10" s="14">
        <v>9</v>
      </c>
      <c r="B10" s="9" t="s">
        <v>184</v>
      </c>
      <c r="C10" s="12" t="s">
        <v>185</v>
      </c>
      <c r="D10" s="8">
        <v>44894</v>
      </c>
      <c r="E10" s="10">
        <v>108573.20820780899</v>
      </c>
    </row>
    <row r="11" spans="1:5" x14ac:dyDescent="0.3">
      <c r="A11" s="14">
        <v>10</v>
      </c>
      <c r="B11" s="9" t="s">
        <v>188</v>
      </c>
      <c r="C11" s="12" t="s">
        <v>189</v>
      </c>
      <c r="D11" s="8">
        <v>44894</v>
      </c>
      <c r="E11" s="10">
        <v>57012.583080019045</v>
      </c>
    </row>
    <row r="12" spans="1:5" x14ac:dyDescent="0.3">
      <c r="A12" s="14">
        <v>11</v>
      </c>
      <c r="B12" s="9" t="s">
        <v>44</v>
      </c>
      <c r="C12" s="12" t="s">
        <v>45</v>
      </c>
      <c r="D12" s="8">
        <v>44894</v>
      </c>
      <c r="E12" s="10">
        <v>252453.25803859785</v>
      </c>
    </row>
    <row r="13" spans="1:5" x14ac:dyDescent="0.3">
      <c r="A13" s="14">
        <v>12</v>
      </c>
      <c r="B13" s="9" t="s">
        <v>162</v>
      </c>
      <c r="C13" s="12" t="s">
        <v>163</v>
      </c>
      <c r="D13" s="8">
        <v>44894</v>
      </c>
      <c r="E13" s="10">
        <v>5430.3024230430192</v>
      </c>
    </row>
    <row r="14" spans="1:5" x14ac:dyDescent="0.3">
      <c r="A14" s="14">
        <v>13</v>
      </c>
      <c r="B14" s="9" t="s">
        <v>50</v>
      </c>
      <c r="C14" s="12" t="s">
        <v>51</v>
      </c>
      <c r="D14" s="8">
        <v>44894</v>
      </c>
      <c r="E14" s="10">
        <v>101450.44288837779</v>
      </c>
    </row>
    <row r="15" spans="1:5" x14ac:dyDescent="0.3">
      <c r="A15" s="14">
        <v>14</v>
      </c>
      <c r="B15" s="9" t="s">
        <v>392</v>
      </c>
      <c r="C15" s="12" t="s">
        <v>393</v>
      </c>
      <c r="D15" s="8">
        <v>44894</v>
      </c>
      <c r="E15" s="10">
        <v>105853.6544985958</v>
      </c>
    </row>
    <row r="16" spans="1:5" x14ac:dyDescent="0.3">
      <c r="A16" s="14">
        <v>15</v>
      </c>
      <c r="B16" s="9" t="s">
        <v>394</v>
      </c>
      <c r="C16" s="12" t="s">
        <v>395</v>
      </c>
      <c r="D16" s="8">
        <v>44894</v>
      </c>
      <c r="E16" s="10">
        <v>138256.03750931221</v>
      </c>
    </row>
    <row r="17" spans="1:5" x14ac:dyDescent="0.3">
      <c r="A17" s="14">
        <v>16</v>
      </c>
      <c r="B17" s="9" t="s">
        <v>63</v>
      </c>
      <c r="C17" s="12" t="s">
        <v>64</v>
      </c>
      <c r="D17" s="8">
        <v>44894</v>
      </c>
      <c r="E17" s="10">
        <v>2944115.3595786686</v>
      </c>
    </row>
    <row r="18" spans="1:5" x14ac:dyDescent="0.3">
      <c r="A18" s="14">
        <v>17</v>
      </c>
      <c r="B18" s="9" t="s">
        <v>480</v>
      </c>
      <c r="C18" s="12" t="s">
        <v>481</v>
      </c>
      <c r="D18" s="8">
        <v>44894</v>
      </c>
      <c r="E18" s="10">
        <v>83445.179220826278</v>
      </c>
    </row>
    <row r="19" spans="1:5" x14ac:dyDescent="0.3">
      <c r="A19" s="14">
        <v>18</v>
      </c>
      <c r="B19" s="9" t="s">
        <v>4</v>
      </c>
      <c r="C19" s="12" t="s">
        <v>5</v>
      </c>
      <c r="D19" s="8">
        <v>44894</v>
      </c>
      <c r="E19" s="10">
        <v>11264785.070651924</v>
      </c>
    </row>
    <row r="20" spans="1:5" x14ac:dyDescent="0.3">
      <c r="A20" s="14">
        <v>19</v>
      </c>
      <c r="B20" s="9" t="s">
        <v>89</v>
      </c>
      <c r="C20" s="12" t="s">
        <v>90</v>
      </c>
      <c r="D20" s="8">
        <v>44894</v>
      </c>
      <c r="E20" s="10">
        <v>10593.599310407251</v>
      </c>
    </row>
    <row r="21" spans="1:5" x14ac:dyDescent="0.3">
      <c r="A21" s="14">
        <v>20</v>
      </c>
      <c r="B21" s="9" t="s">
        <v>97</v>
      </c>
      <c r="C21" s="12" t="s">
        <v>98</v>
      </c>
      <c r="D21" s="8">
        <v>44894</v>
      </c>
      <c r="E21" s="10">
        <v>11179.964408368511</v>
      </c>
    </row>
    <row r="22" spans="1:5" x14ac:dyDescent="0.3">
      <c r="A22" s="14">
        <v>21</v>
      </c>
      <c r="B22" s="9" t="s">
        <v>182</v>
      </c>
      <c r="C22" s="12" t="s">
        <v>183</v>
      </c>
      <c r="D22" s="8">
        <v>44894</v>
      </c>
      <c r="E22" s="10">
        <v>306561.62047920161</v>
      </c>
    </row>
    <row r="23" spans="1:5" x14ac:dyDescent="0.3">
      <c r="A23" s="14">
        <v>22</v>
      </c>
      <c r="B23" s="9" t="s">
        <v>644</v>
      </c>
      <c r="C23" s="12" t="s">
        <v>580</v>
      </c>
      <c r="D23" s="8">
        <v>44894</v>
      </c>
      <c r="E23" s="10">
        <v>46845.907059280013</v>
      </c>
    </row>
    <row r="24" spans="1:5" x14ac:dyDescent="0.3">
      <c r="A24" s="14">
        <v>23</v>
      </c>
      <c r="B24" s="9" t="s">
        <v>386</v>
      </c>
      <c r="C24" s="12" t="s">
        <v>387</v>
      </c>
      <c r="D24" s="8">
        <v>44894</v>
      </c>
      <c r="E24" s="10">
        <v>434635.98967833829</v>
      </c>
    </row>
    <row r="25" spans="1:5" x14ac:dyDescent="0.3">
      <c r="A25" s="14">
        <v>24</v>
      </c>
      <c r="B25" s="9" t="s">
        <v>58</v>
      </c>
      <c r="C25" s="12" t="s">
        <v>59</v>
      </c>
      <c r="D25" s="8">
        <v>44894</v>
      </c>
      <c r="E25" s="10">
        <v>113742.21644352999</v>
      </c>
    </row>
    <row r="26" spans="1:5" x14ac:dyDescent="0.3">
      <c r="A26" s="14">
        <v>25</v>
      </c>
      <c r="B26" s="9" t="s">
        <v>6</v>
      </c>
      <c r="C26" s="12" t="s">
        <v>7</v>
      </c>
      <c r="D26" s="8">
        <v>44894</v>
      </c>
      <c r="E26" s="10">
        <v>273201.15878163779</v>
      </c>
    </row>
    <row r="27" spans="1:5" x14ac:dyDescent="0.3">
      <c r="A27" s="14">
        <v>26</v>
      </c>
      <c r="B27" s="9" t="s">
        <v>192</v>
      </c>
      <c r="C27" s="12" t="s">
        <v>193</v>
      </c>
      <c r="D27" s="8">
        <v>44894</v>
      </c>
      <c r="E27" s="10">
        <v>29474.841032177672</v>
      </c>
    </row>
    <row r="28" spans="1:5" x14ac:dyDescent="0.3">
      <c r="A28" s="14">
        <v>27</v>
      </c>
      <c r="B28" s="9" t="s">
        <v>30</v>
      </c>
      <c r="C28" s="12" t="s">
        <v>31</v>
      </c>
      <c r="D28" s="8">
        <v>44894</v>
      </c>
      <c r="E28" s="10">
        <v>322906.54758487176</v>
      </c>
    </row>
    <row r="29" spans="1:5" x14ac:dyDescent="0.3">
      <c r="A29" s="14">
        <v>28</v>
      </c>
      <c r="B29" s="9" t="s">
        <v>406</v>
      </c>
      <c r="C29" s="12" t="s">
        <v>407</v>
      </c>
      <c r="D29" s="8">
        <v>44894</v>
      </c>
      <c r="E29" s="10">
        <v>180304.41194890917</v>
      </c>
    </row>
    <row r="30" spans="1:5" x14ac:dyDescent="0.3">
      <c r="A30" s="14">
        <v>29</v>
      </c>
      <c r="B30" s="9" t="s">
        <v>16</v>
      </c>
      <c r="C30" s="12" t="s">
        <v>17</v>
      </c>
      <c r="D30" s="8">
        <v>44894</v>
      </c>
      <c r="E30" s="10">
        <v>1412460.4736050307</v>
      </c>
    </row>
    <row r="31" spans="1:5" x14ac:dyDescent="0.3">
      <c r="A31" s="14">
        <v>30</v>
      </c>
      <c r="B31" s="9" t="s">
        <v>190</v>
      </c>
      <c r="C31" s="12" t="s">
        <v>191</v>
      </c>
      <c r="D31" s="8">
        <v>44894</v>
      </c>
      <c r="E31" s="10">
        <v>31341.024107750807</v>
      </c>
    </row>
    <row r="32" spans="1:5" x14ac:dyDescent="0.3">
      <c r="A32" s="14">
        <v>31</v>
      </c>
      <c r="B32" s="9" t="s">
        <v>12</v>
      </c>
      <c r="C32" s="12" t="s">
        <v>13</v>
      </c>
      <c r="D32" s="8">
        <v>44894</v>
      </c>
      <c r="E32" s="10">
        <v>2036441.7017081897</v>
      </c>
    </row>
    <row r="33" spans="1:5" x14ac:dyDescent="0.3">
      <c r="A33" s="14">
        <v>32</v>
      </c>
      <c r="B33" s="9" t="s">
        <v>174</v>
      </c>
      <c r="C33" s="12" t="s">
        <v>175</v>
      </c>
      <c r="D33" s="8">
        <v>44894</v>
      </c>
      <c r="E33" s="10">
        <v>39387.124078192435</v>
      </c>
    </row>
    <row r="34" spans="1:5" x14ac:dyDescent="0.3">
      <c r="A34" s="14">
        <v>33</v>
      </c>
      <c r="B34" s="9" t="s">
        <v>107</v>
      </c>
      <c r="C34" s="12" t="s">
        <v>108</v>
      </c>
      <c r="D34" s="8">
        <v>44894</v>
      </c>
      <c r="E34" s="10">
        <v>46863.755022894904</v>
      </c>
    </row>
    <row r="35" spans="1:5" x14ac:dyDescent="0.3">
      <c r="A35" s="14">
        <v>34</v>
      </c>
      <c r="B35" s="9" t="s">
        <v>93</v>
      </c>
      <c r="C35" s="12" t="s">
        <v>94</v>
      </c>
      <c r="D35" s="8">
        <v>44894</v>
      </c>
      <c r="E35" s="10">
        <v>20712049.895485993</v>
      </c>
    </row>
    <row r="36" spans="1:5" x14ac:dyDescent="0.3">
      <c r="A36" s="14">
        <v>35</v>
      </c>
      <c r="B36" s="9" t="s">
        <v>14</v>
      </c>
      <c r="C36" s="12" t="s">
        <v>15</v>
      </c>
      <c r="D36" s="8">
        <v>44894</v>
      </c>
      <c r="E36" s="10">
        <v>2504430.5379529493</v>
      </c>
    </row>
    <row r="37" spans="1:5" x14ac:dyDescent="0.3">
      <c r="A37" s="14">
        <v>36</v>
      </c>
      <c r="B37" s="9" t="s">
        <v>56</v>
      </c>
      <c r="C37" s="12" t="s">
        <v>57</v>
      </c>
      <c r="D37" s="8">
        <v>44894</v>
      </c>
      <c r="E37" s="10">
        <v>701622.72550211882</v>
      </c>
    </row>
    <row r="38" spans="1:5" x14ac:dyDescent="0.3">
      <c r="A38" s="14">
        <v>37</v>
      </c>
      <c r="B38" s="9" t="s">
        <v>404</v>
      </c>
      <c r="C38" s="12" t="s">
        <v>405</v>
      </c>
      <c r="D38" s="8">
        <v>44894</v>
      </c>
      <c r="E38" s="10">
        <v>1386882.9139078008</v>
      </c>
    </row>
    <row r="39" spans="1:5" x14ac:dyDescent="0.3">
      <c r="A39" s="14">
        <v>38</v>
      </c>
      <c r="B39" s="9" t="s">
        <v>645</v>
      </c>
      <c r="C39" s="12" t="s">
        <v>581</v>
      </c>
      <c r="D39" s="8">
        <v>44894</v>
      </c>
      <c r="E39" s="10">
        <v>1564033.2337266863</v>
      </c>
    </row>
    <row r="40" spans="1:5" x14ac:dyDescent="0.3">
      <c r="A40" s="14">
        <v>39</v>
      </c>
      <c r="B40" s="9" t="s">
        <v>142</v>
      </c>
      <c r="C40" s="12" t="s">
        <v>143</v>
      </c>
      <c r="D40" s="8">
        <v>44894</v>
      </c>
      <c r="E40" s="10">
        <v>1728505.550057793</v>
      </c>
    </row>
    <row r="41" spans="1:5" x14ac:dyDescent="0.3">
      <c r="A41" s="14">
        <v>40</v>
      </c>
      <c r="B41" s="9" t="s">
        <v>646</v>
      </c>
      <c r="C41" s="12" t="s">
        <v>582</v>
      </c>
      <c r="D41" s="8">
        <v>44894</v>
      </c>
      <c r="E41" s="10">
        <v>190478.94107363877</v>
      </c>
    </row>
    <row r="42" spans="1:5" x14ac:dyDescent="0.3">
      <c r="A42" s="14">
        <v>41</v>
      </c>
      <c r="B42" s="9" t="s">
        <v>647</v>
      </c>
      <c r="C42" s="12" t="s">
        <v>583</v>
      </c>
      <c r="D42" s="8">
        <v>44894</v>
      </c>
      <c r="E42" s="10">
        <v>238113.72812469702</v>
      </c>
    </row>
    <row r="43" spans="1:5" x14ac:dyDescent="0.3">
      <c r="A43" s="14">
        <v>42</v>
      </c>
      <c r="B43" s="9" t="s">
        <v>113</v>
      </c>
      <c r="C43" s="12" t="s">
        <v>114</v>
      </c>
      <c r="D43" s="8">
        <v>44894</v>
      </c>
      <c r="E43" s="10">
        <v>5370858.2334001083</v>
      </c>
    </row>
    <row r="44" spans="1:5" x14ac:dyDescent="0.3">
      <c r="A44" s="14">
        <v>43</v>
      </c>
      <c r="B44" s="9" t="s">
        <v>468</v>
      </c>
      <c r="C44" s="12" t="s">
        <v>469</v>
      </c>
      <c r="D44" s="8">
        <v>44894</v>
      </c>
      <c r="E44" s="10">
        <v>1114734.5470065933</v>
      </c>
    </row>
    <row r="45" spans="1:5" x14ac:dyDescent="0.3">
      <c r="A45" s="14">
        <v>44</v>
      </c>
      <c r="B45" s="9" t="s">
        <v>144</v>
      </c>
      <c r="C45" s="12" t="s">
        <v>145</v>
      </c>
      <c r="D45" s="8">
        <v>44894</v>
      </c>
      <c r="E45" s="10">
        <v>17984641.178499471</v>
      </c>
    </row>
    <row r="46" spans="1:5" x14ac:dyDescent="0.3">
      <c r="A46" s="14">
        <v>45</v>
      </c>
      <c r="B46" s="9" t="s">
        <v>85</v>
      </c>
      <c r="C46" s="12" t="s">
        <v>86</v>
      </c>
      <c r="D46" s="8">
        <v>44894</v>
      </c>
      <c r="E46" s="10">
        <v>6393801.1794810072</v>
      </c>
    </row>
    <row r="47" spans="1:5" x14ac:dyDescent="0.3">
      <c r="A47" s="14">
        <v>46</v>
      </c>
      <c r="B47" s="9" t="s">
        <v>203</v>
      </c>
      <c r="C47" s="12" t="s">
        <v>204</v>
      </c>
      <c r="D47" s="8">
        <v>44904</v>
      </c>
      <c r="E47" s="10">
        <v>80291.563036498905</v>
      </c>
    </row>
    <row r="48" spans="1:5" x14ac:dyDescent="0.3">
      <c r="A48" s="14">
        <v>47</v>
      </c>
      <c r="B48" s="9" t="s">
        <v>648</v>
      </c>
      <c r="C48" s="12" t="s">
        <v>584</v>
      </c>
      <c r="D48" s="8">
        <v>44904</v>
      </c>
      <c r="E48" s="10">
        <v>409464.17368728702</v>
      </c>
    </row>
    <row r="49" spans="1:5" x14ac:dyDescent="0.3">
      <c r="A49" s="14">
        <v>48</v>
      </c>
      <c r="B49" s="9" t="s">
        <v>207</v>
      </c>
      <c r="C49" s="12" t="s">
        <v>208</v>
      </c>
      <c r="D49" s="8">
        <v>44904</v>
      </c>
      <c r="E49" s="10">
        <v>363539.45952338364</v>
      </c>
    </row>
    <row r="50" spans="1:5" x14ac:dyDescent="0.3">
      <c r="A50" s="14">
        <v>49</v>
      </c>
      <c r="B50" s="9" t="s">
        <v>211</v>
      </c>
      <c r="C50" s="12" t="s">
        <v>212</v>
      </c>
      <c r="D50" s="8">
        <v>44904</v>
      </c>
      <c r="E50" s="10">
        <v>105375.80501941309</v>
      </c>
    </row>
    <row r="51" spans="1:5" x14ac:dyDescent="0.3">
      <c r="A51" s="14">
        <v>50</v>
      </c>
      <c r="B51" s="9" t="s">
        <v>649</v>
      </c>
      <c r="C51" s="12" t="s">
        <v>585</v>
      </c>
      <c r="D51" s="8">
        <v>44904</v>
      </c>
      <c r="E51" s="10">
        <v>39009.699140949509</v>
      </c>
    </row>
    <row r="52" spans="1:5" x14ac:dyDescent="0.3">
      <c r="A52" s="14">
        <v>51</v>
      </c>
      <c r="B52" s="9" t="s">
        <v>264</v>
      </c>
      <c r="C52" s="12" t="s">
        <v>265</v>
      </c>
      <c r="D52" s="8">
        <v>44904</v>
      </c>
      <c r="E52" s="10">
        <v>832934.23935530055</v>
      </c>
    </row>
    <row r="53" spans="1:5" x14ac:dyDescent="0.3">
      <c r="A53" s="14">
        <v>52</v>
      </c>
      <c r="B53" s="9" t="s">
        <v>650</v>
      </c>
      <c r="C53" s="12" t="s">
        <v>586</v>
      </c>
      <c r="D53" s="8">
        <v>44904</v>
      </c>
      <c r="E53" s="10">
        <v>222181.20796495499</v>
      </c>
    </row>
    <row r="54" spans="1:5" x14ac:dyDescent="0.3">
      <c r="A54" s="14">
        <v>53</v>
      </c>
      <c r="B54" s="9" t="s">
        <v>651</v>
      </c>
      <c r="C54" s="12" t="s">
        <v>587</v>
      </c>
      <c r="D54" s="8">
        <v>44904</v>
      </c>
      <c r="E54" s="10">
        <v>577470.38681414269</v>
      </c>
    </row>
    <row r="55" spans="1:5" x14ac:dyDescent="0.3">
      <c r="A55" s="14">
        <v>54</v>
      </c>
      <c r="B55" s="9" t="s">
        <v>652</v>
      </c>
      <c r="C55" s="12" t="s">
        <v>588</v>
      </c>
      <c r="D55" s="8">
        <v>44904</v>
      </c>
      <c r="E55" s="10">
        <v>57165.837594258919</v>
      </c>
    </row>
    <row r="56" spans="1:5" x14ac:dyDescent="0.3">
      <c r="A56" s="14">
        <v>55</v>
      </c>
      <c r="B56" s="9" t="s">
        <v>219</v>
      </c>
      <c r="C56" s="12" t="s">
        <v>220</v>
      </c>
      <c r="D56" s="8">
        <v>44904</v>
      </c>
      <c r="E56" s="10">
        <v>4362268.8576311534</v>
      </c>
    </row>
    <row r="57" spans="1:5" x14ac:dyDescent="0.3">
      <c r="A57" s="14">
        <v>56</v>
      </c>
      <c r="B57" s="9" t="s">
        <v>221</v>
      </c>
      <c r="C57" s="12" t="s">
        <v>222</v>
      </c>
      <c r="D57" s="8">
        <v>44904</v>
      </c>
      <c r="E57" s="10">
        <v>206499.98713291064</v>
      </c>
    </row>
    <row r="58" spans="1:5" x14ac:dyDescent="0.3">
      <c r="A58" s="14">
        <v>57</v>
      </c>
      <c r="B58" s="9" t="s">
        <v>223</v>
      </c>
      <c r="C58" s="12" t="s">
        <v>224</v>
      </c>
      <c r="D58" s="8">
        <v>44904</v>
      </c>
      <c r="E58" s="10">
        <v>141673.56558229178</v>
      </c>
    </row>
    <row r="59" spans="1:5" x14ac:dyDescent="0.3">
      <c r="A59" s="14">
        <v>58</v>
      </c>
      <c r="B59" s="9" t="s">
        <v>225</v>
      </c>
      <c r="C59" s="12" t="s">
        <v>226</v>
      </c>
      <c r="D59" s="8">
        <v>44904</v>
      </c>
      <c r="E59" s="10">
        <v>44150.38860773488</v>
      </c>
    </row>
    <row r="60" spans="1:5" x14ac:dyDescent="0.3">
      <c r="A60" s="14">
        <v>59</v>
      </c>
      <c r="B60" s="9" t="s">
        <v>229</v>
      </c>
      <c r="C60" s="12" t="s">
        <v>230</v>
      </c>
      <c r="D60" s="8">
        <v>44904</v>
      </c>
      <c r="E60" s="10">
        <v>71247.642913560703</v>
      </c>
    </row>
    <row r="61" spans="1:5" x14ac:dyDescent="0.3">
      <c r="A61" s="14">
        <v>60</v>
      </c>
      <c r="B61" s="9" t="s">
        <v>231</v>
      </c>
      <c r="C61" s="12" t="s">
        <v>232</v>
      </c>
      <c r="D61" s="8">
        <v>44904</v>
      </c>
      <c r="E61" s="10">
        <v>48998.609444084213</v>
      </c>
    </row>
    <row r="62" spans="1:5" x14ac:dyDescent="0.3">
      <c r="A62" s="14">
        <v>61</v>
      </c>
      <c r="B62" s="9" t="s">
        <v>235</v>
      </c>
      <c r="C62" s="12" t="s">
        <v>236</v>
      </c>
      <c r="D62" s="8">
        <v>44904</v>
      </c>
      <c r="E62" s="10">
        <v>52335.464721524477</v>
      </c>
    </row>
    <row r="63" spans="1:5" x14ac:dyDescent="0.3">
      <c r="A63" s="14">
        <v>62</v>
      </c>
      <c r="B63" s="9" t="s">
        <v>172</v>
      </c>
      <c r="C63" s="12" t="s">
        <v>173</v>
      </c>
      <c r="D63" s="8">
        <v>44904</v>
      </c>
      <c r="E63" s="10">
        <v>5663473.6930834809</v>
      </c>
    </row>
    <row r="64" spans="1:5" x14ac:dyDescent="0.3">
      <c r="A64" s="14">
        <v>63</v>
      </c>
      <c r="B64" s="9" t="s">
        <v>237</v>
      </c>
      <c r="C64" s="12" t="s">
        <v>238</v>
      </c>
      <c r="D64" s="8">
        <v>44904</v>
      </c>
      <c r="E64" s="10">
        <v>228645.97835911717</v>
      </c>
    </row>
    <row r="65" spans="1:5" x14ac:dyDescent="0.3">
      <c r="A65" s="14">
        <v>64</v>
      </c>
      <c r="B65" s="9" t="s">
        <v>239</v>
      </c>
      <c r="C65" s="12" t="s">
        <v>240</v>
      </c>
      <c r="D65" s="8">
        <v>44904</v>
      </c>
      <c r="E65" s="10">
        <v>142232.0878570138</v>
      </c>
    </row>
    <row r="66" spans="1:5" x14ac:dyDescent="0.3">
      <c r="A66" s="14">
        <v>65</v>
      </c>
      <c r="B66" s="9" t="s">
        <v>241</v>
      </c>
      <c r="C66" s="12" t="s">
        <v>242</v>
      </c>
      <c r="D66" s="8">
        <v>44904</v>
      </c>
      <c r="E66" s="10">
        <v>84012.506490931657</v>
      </c>
    </row>
    <row r="67" spans="1:5" x14ac:dyDescent="0.3">
      <c r="A67" s="14">
        <v>66</v>
      </c>
      <c r="B67" s="9" t="s">
        <v>196</v>
      </c>
      <c r="C67" s="12" t="s">
        <v>197</v>
      </c>
      <c r="D67" s="8">
        <v>44904</v>
      </c>
      <c r="E67" s="10">
        <v>28701061.36950903</v>
      </c>
    </row>
    <row r="68" spans="1:5" x14ac:dyDescent="0.3">
      <c r="A68" s="14">
        <v>67</v>
      </c>
      <c r="B68" s="9" t="s">
        <v>245</v>
      </c>
      <c r="C68" s="12" t="s">
        <v>246</v>
      </c>
      <c r="D68" s="8">
        <v>44904</v>
      </c>
      <c r="E68" s="10">
        <v>78073577.56024839</v>
      </c>
    </row>
    <row r="69" spans="1:5" x14ac:dyDescent="0.3">
      <c r="A69" s="14">
        <v>68</v>
      </c>
      <c r="B69" s="9" t="s">
        <v>10</v>
      </c>
      <c r="C69" s="12" t="s">
        <v>11</v>
      </c>
      <c r="D69" s="8">
        <v>44904</v>
      </c>
      <c r="E69" s="10">
        <v>8134979.9735696148</v>
      </c>
    </row>
    <row r="70" spans="1:5" x14ac:dyDescent="0.3">
      <c r="A70" s="14">
        <v>69</v>
      </c>
      <c r="B70" s="9" t="s">
        <v>209</v>
      </c>
      <c r="C70" s="12" t="s">
        <v>210</v>
      </c>
      <c r="D70" s="8">
        <v>44904</v>
      </c>
      <c r="E70" s="10">
        <v>49602.82250566037</v>
      </c>
    </row>
    <row r="71" spans="1:5" x14ac:dyDescent="0.3">
      <c r="A71" s="14">
        <v>70</v>
      </c>
      <c r="B71" s="9" t="s">
        <v>215</v>
      </c>
      <c r="C71" s="12" t="s">
        <v>216</v>
      </c>
      <c r="D71" s="8">
        <v>44904</v>
      </c>
      <c r="E71" s="10">
        <v>147403.95176691317</v>
      </c>
    </row>
    <row r="72" spans="1:5" x14ac:dyDescent="0.3">
      <c r="A72" s="14">
        <v>71</v>
      </c>
      <c r="B72" s="9" t="s">
        <v>248</v>
      </c>
      <c r="C72" s="12" t="s">
        <v>249</v>
      </c>
      <c r="D72" s="8">
        <v>44911</v>
      </c>
      <c r="E72" s="10">
        <v>18557030.845004573</v>
      </c>
    </row>
    <row r="73" spans="1:5" x14ac:dyDescent="0.3">
      <c r="A73" s="14">
        <v>72</v>
      </c>
      <c r="B73" s="9" t="s">
        <v>250</v>
      </c>
      <c r="C73" s="12" t="s">
        <v>251</v>
      </c>
      <c r="D73" s="8">
        <v>44911</v>
      </c>
      <c r="E73" s="10">
        <v>76173960.9653133</v>
      </c>
    </row>
    <row r="74" spans="1:5" x14ac:dyDescent="0.3">
      <c r="A74" s="14">
        <v>73</v>
      </c>
      <c r="B74" s="9" t="s">
        <v>589</v>
      </c>
      <c r="C74" s="12" t="s">
        <v>590</v>
      </c>
      <c r="D74" s="8">
        <v>44911</v>
      </c>
      <c r="E74" s="10">
        <v>747979.36038550257</v>
      </c>
    </row>
    <row r="75" spans="1:5" x14ac:dyDescent="0.3">
      <c r="A75" s="14">
        <v>74</v>
      </c>
      <c r="B75" s="9" t="s">
        <v>591</v>
      </c>
      <c r="C75" s="12" t="s">
        <v>592</v>
      </c>
      <c r="D75" s="8">
        <v>44911</v>
      </c>
      <c r="E75" s="10">
        <v>183551.07551688218</v>
      </c>
    </row>
    <row r="76" spans="1:5" x14ac:dyDescent="0.3">
      <c r="A76" s="14">
        <v>75</v>
      </c>
      <c r="B76" s="9" t="s">
        <v>593</v>
      </c>
      <c r="C76" s="12" t="s">
        <v>594</v>
      </c>
      <c r="D76" s="8">
        <v>44911</v>
      </c>
      <c r="E76" s="10">
        <v>248150.23299747141</v>
      </c>
    </row>
    <row r="77" spans="1:5" x14ac:dyDescent="0.3">
      <c r="A77" s="14">
        <v>76</v>
      </c>
      <c r="B77" s="9" t="s">
        <v>420</v>
      </c>
      <c r="C77" s="12" t="s">
        <v>421</v>
      </c>
      <c r="D77" s="8">
        <v>44911</v>
      </c>
      <c r="E77" s="10">
        <v>282264.83065097651</v>
      </c>
    </row>
    <row r="78" spans="1:5" x14ac:dyDescent="0.3">
      <c r="A78" s="14">
        <v>77</v>
      </c>
      <c r="B78" s="9" t="s">
        <v>595</v>
      </c>
      <c r="C78" s="12" t="s">
        <v>596</v>
      </c>
      <c r="D78" s="8">
        <v>44911</v>
      </c>
      <c r="E78" s="10">
        <v>223954.58162973067</v>
      </c>
    </row>
    <row r="79" spans="1:5" x14ac:dyDescent="0.3">
      <c r="A79" s="14">
        <v>78</v>
      </c>
      <c r="B79" s="9" t="s">
        <v>254</v>
      </c>
      <c r="C79" s="12" t="s">
        <v>255</v>
      </c>
      <c r="D79" s="8">
        <v>44911</v>
      </c>
      <c r="E79" s="10">
        <v>3446475.3282072912</v>
      </c>
    </row>
    <row r="80" spans="1:5" x14ac:dyDescent="0.3">
      <c r="A80" s="14">
        <v>79</v>
      </c>
      <c r="B80" s="9" t="s">
        <v>332</v>
      </c>
      <c r="C80" s="12" t="s">
        <v>333</v>
      </c>
      <c r="D80" s="8">
        <v>44911</v>
      </c>
      <c r="E80" s="10">
        <v>48108.353018973386</v>
      </c>
    </row>
    <row r="81" spans="1:5" x14ac:dyDescent="0.3">
      <c r="A81" s="14">
        <v>80</v>
      </c>
      <c r="B81" s="9" t="s">
        <v>597</v>
      </c>
      <c r="C81" s="12" t="s">
        <v>598</v>
      </c>
      <c r="D81" s="8">
        <v>44911</v>
      </c>
      <c r="E81" s="10">
        <v>360071.71917943424</v>
      </c>
    </row>
    <row r="82" spans="1:5" x14ac:dyDescent="0.3">
      <c r="A82" s="14">
        <v>81</v>
      </c>
      <c r="B82" s="9" t="s">
        <v>256</v>
      </c>
      <c r="C82" s="12" t="s">
        <v>257</v>
      </c>
      <c r="D82" s="8">
        <v>44911</v>
      </c>
      <c r="E82" s="10">
        <v>8883200.6384231895</v>
      </c>
    </row>
    <row r="83" spans="1:5" x14ac:dyDescent="0.3">
      <c r="A83" s="14">
        <v>82</v>
      </c>
      <c r="B83" s="9" t="s">
        <v>2</v>
      </c>
      <c r="C83" s="12" t="s">
        <v>3</v>
      </c>
      <c r="D83" s="8">
        <v>44911</v>
      </c>
      <c r="E83" s="10">
        <v>75200157.746575475</v>
      </c>
    </row>
    <row r="84" spans="1:5" x14ac:dyDescent="0.3">
      <c r="A84" s="14">
        <v>83</v>
      </c>
      <c r="B84" s="9" t="s">
        <v>599</v>
      </c>
      <c r="C84" s="12" t="s">
        <v>600</v>
      </c>
      <c r="D84" s="8">
        <v>44911</v>
      </c>
      <c r="E84" s="10">
        <v>315133.16449846566</v>
      </c>
    </row>
    <row r="85" spans="1:5" x14ac:dyDescent="0.3">
      <c r="A85" s="14">
        <v>84</v>
      </c>
      <c r="B85" s="9" t="s">
        <v>262</v>
      </c>
      <c r="C85" s="12" t="s">
        <v>263</v>
      </c>
      <c r="D85" s="8">
        <v>44922</v>
      </c>
      <c r="E85" s="10">
        <v>103182.17130471874</v>
      </c>
    </row>
    <row r="86" spans="1:5" x14ac:dyDescent="0.3">
      <c r="A86" s="14">
        <v>85</v>
      </c>
      <c r="B86" s="9" t="s">
        <v>266</v>
      </c>
      <c r="C86" s="12" t="s">
        <v>267</v>
      </c>
      <c r="D86" s="8">
        <v>44922</v>
      </c>
      <c r="E86" s="10">
        <v>90324.736289398541</v>
      </c>
    </row>
    <row r="87" spans="1:5" x14ac:dyDescent="0.3">
      <c r="A87" s="14">
        <v>86</v>
      </c>
      <c r="B87" s="9" t="s">
        <v>304</v>
      </c>
      <c r="C87" s="12" t="s">
        <v>305</v>
      </c>
      <c r="D87" s="8">
        <v>44922</v>
      </c>
      <c r="E87" s="10">
        <v>116562.19469468296</v>
      </c>
    </row>
    <row r="88" spans="1:5" x14ac:dyDescent="0.3">
      <c r="A88" s="14">
        <v>87</v>
      </c>
      <c r="B88" s="9" t="s">
        <v>306</v>
      </c>
      <c r="C88" s="12" t="s">
        <v>307</v>
      </c>
      <c r="D88" s="8">
        <v>44922</v>
      </c>
      <c r="E88" s="10">
        <v>120017.32247767791</v>
      </c>
    </row>
    <row r="89" spans="1:5" x14ac:dyDescent="0.3">
      <c r="A89" s="14">
        <v>88</v>
      </c>
      <c r="B89" s="9" t="s">
        <v>310</v>
      </c>
      <c r="C89" s="12" t="s">
        <v>311</v>
      </c>
      <c r="D89" s="8">
        <v>44922</v>
      </c>
      <c r="E89" s="10">
        <v>102902.07726238902</v>
      </c>
    </row>
    <row r="90" spans="1:5" x14ac:dyDescent="0.3">
      <c r="A90" s="14">
        <v>89</v>
      </c>
      <c r="B90" s="9" t="s">
        <v>268</v>
      </c>
      <c r="C90" s="12" t="s">
        <v>269</v>
      </c>
      <c r="D90" s="8">
        <v>44922</v>
      </c>
      <c r="E90" s="10">
        <v>117583.336186303</v>
      </c>
    </row>
    <row r="91" spans="1:5" x14ac:dyDescent="0.3">
      <c r="A91" s="14">
        <v>90</v>
      </c>
      <c r="B91" s="9" t="s">
        <v>270</v>
      </c>
      <c r="C91" s="12" t="s">
        <v>271</v>
      </c>
      <c r="D91" s="8">
        <v>44922</v>
      </c>
      <c r="E91" s="10">
        <v>98634.034229947792</v>
      </c>
    </row>
    <row r="92" spans="1:5" x14ac:dyDescent="0.3">
      <c r="A92" s="14">
        <v>91</v>
      </c>
      <c r="B92" s="9" t="s">
        <v>272</v>
      </c>
      <c r="C92" s="12" t="s">
        <v>273</v>
      </c>
      <c r="D92" s="8">
        <v>44922</v>
      </c>
      <c r="E92" s="10">
        <v>225498.31149599477</v>
      </c>
    </row>
    <row r="93" spans="1:5" x14ac:dyDescent="0.3">
      <c r="A93" s="14">
        <v>92</v>
      </c>
      <c r="B93" s="9" t="s">
        <v>390</v>
      </c>
      <c r="C93" s="12" t="s">
        <v>391</v>
      </c>
      <c r="D93" s="8">
        <v>44922</v>
      </c>
      <c r="E93" s="10">
        <v>72187.397691096834</v>
      </c>
    </row>
    <row r="94" spans="1:5" x14ac:dyDescent="0.3">
      <c r="A94" s="14">
        <v>93</v>
      </c>
      <c r="B94" s="9" t="s">
        <v>276</v>
      </c>
      <c r="C94" s="12" t="s">
        <v>277</v>
      </c>
      <c r="D94" s="8">
        <v>44922</v>
      </c>
      <c r="E94" s="10">
        <v>127793.79921111057</v>
      </c>
    </row>
    <row r="95" spans="1:5" x14ac:dyDescent="0.3">
      <c r="A95" s="14">
        <v>94</v>
      </c>
      <c r="B95" s="9" t="s">
        <v>278</v>
      </c>
      <c r="C95" s="12" t="s">
        <v>279</v>
      </c>
      <c r="D95" s="8">
        <v>44922</v>
      </c>
      <c r="E95" s="10">
        <v>90012.277939713822</v>
      </c>
    </row>
    <row r="96" spans="1:5" x14ac:dyDescent="0.3">
      <c r="A96" s="14">
        <v>95</v>
      </c>
      <c r="B96" s="9" t="s">
        <v>280</v>
      </c>
      <c r="C96" s="12" t="s">
        <v>281</v>
      </c>
      <c r="D96" s="8">
        <v>44922</v>
      </c>
      <c r="E96" s="10">
        <v>149454.32582699199</v>
      </c>
    </row>
    <row r="97" spans="1:5" x14ac:dyDescent="0.3">
      <c r="A97" s="14">
        <v>96</v>
      </c>
      <c r="B97" s="9" t="s">
        <v>282</v>
      </c>
      <c r="C97" s="12" t="s">
        <v>283</v>
      </c>
      <c r="D97" s="8">
        <v>44922</v>
      </c>
      <c r="E97" s="10">
        <v>91012.95376638879</v>
      </c>
    </row>
    <row r="98" spans="1:5" x14ac:dyDescent="0.3">
      <c r="A98" s="14">
        <v>97</v>
      </c>
      <c r="B98" s="9" t="s">
        <v>324</v>
      </c>
      <c r="C98" s="12" t="s">
        <v>325</v>
      </c>
      <c r="D98" s="8">
        <v>44922</v>
      </c>
      <c r="E98" s="10">
        <v>108690.05287627449</v>
      </c>
    </row>
    <row r="99" spans="1:5" x14ac:dyDescent="0.3">
      <c r="A99" s="14">
        <v>98</v>
      </c>
      <c r="B99" s="9" t="s">
        <v>326</v>
      </c>
      <c r="C99" s="12" t="s">
        <v>327</v>
      </c>
      <c r="D99" s="8">
        <v>44922</v>
      </c>
      <c r="E99" s="10">
        <v>87376.252700218349</v>
      </c>
    </row>
    <row r="100" spans="1:5" x14ac:dyDescent="0.3">
      <c r="A100" s="14">
        <v>99</v>
      </c>
      <c r="B100" s="9" t="s">
        <v>362</v>
      </c>
      <c r="C100" s="12" t="s">
        <v>363</v>
      </c>
      <c r="D100" s="8">
        <v>44922</v>
      </c>
      <c r="E100" s="10">
        <v>133928.26329197313</v>
      </c>
    </row>
    <row r="101" spans="1:5" x14ac:dyDescent="0.3">
      <c r="A101" s="14">
        <v>100</v>
      </c>
      <c r="B101" s="9" t="s">
        <v>368</v>
      </c>
      <c r="C101" s="12" t="s">
        <v>369</v>
      </c>
      <c r="D101" s="8">
        <v>44922</v>
      </c>
      <c r="E101" s="10">
        <v>68605.192407163864</v>
      </c>
    </row>
    <row r="102" spans="1:5" x14ac:dyDescent="0.3">
      <c r="A102" s="14">
        <v>101</v>
      </c>
      <c r="B102" s="9" t="s">
        <v>370</v>
      </c>
      <c r="C102" s="12" t="s">
        <v>371</v>
      </c>
      <c r="D102" s="8">
        <v>44922</v>
      </c>
      <c r="E102" s="10">
        <v>71437.783219271354</v>
      </c>
    </row>
    <row r="103" spans="1:5" x14ac:dyDescent="0.3">
      <c r="A103" s="14">
        <v>102</v>
      </c>
      <c r="B103" s="9" t="s">
        <v>601</v>
      </c>
      <c r="C103" s="12" t="s">
        <v>602</v>
      </c>
      <c r="D103" s="8">
        <v>44922</v>
      </c>
      <c r="E103" s="10">
        <v>117931.25249036931</v>
      </c>
    </row>
    <row r="104" spans="1:5" x14ac:dyDescent="0.3">
      <c r="A104" s="14">
        <v>103</v>
      </c>
      <c r="B104" s="9" t="s">
        <v>290</v>
      </c>
      <c r="C104" s="12" t="s">
        <v>291</v>
      </c>
      <c r="D104" s="8">
        <v>44922</v>
      </c>
      <c r="E104" s="10">
        <v>47347.315850434388</v>
      </c>
    </row>
    <row r="105" spans="1:5" x14ac:dyDescent="0.3">
      <c r="A105" s="14">
        <v>104</v>
      </c>
      <c r="B105" s="9" t="s">
        <v>292</v>
      </c>
      <c r="C105" s="12" t="s">
        <v>293</v>
      </c>
      <c r="D105" s="8">
        <v>44922</v>
      </c>
      <c r="E105" s="10">
        <v>93377.451986089713</v>
      </c>
    </row>
    <row r="106" spans="1:5" x14ac:dyDescent="0.3">
      <c r="A106" s="14">
        <v>105</v>
      </c>
      <c r="B106" s="9" t="s">
        <v>462</v>
      </c>
      <c r="C106" s="12" t="s">
        <v>463</v>
      </c>
      <c r="D106" s="8">
        <v>44922</v>
      </c>
      <c r="E106" s="10">
        <v>358420.90153148078</v>
      </c>
    </row>
    <row r="107" spans="1:5" x14ac:dyDescent="0.3">
      <c r="A107" s="14">
        <v>106</v>
      </c>
      <c r="B107" s="9" t="s">
        <v>260</v>
      </c>
      <c r="C107" s="12" t="s">
        <v>261</v>
      </c>
      <c r="D107" s="8">
        <v>44932</v>
      </c>
      <c r="E107" s="10">
        <v>1397167.8624340943</v>
      </c>
    </row>
    <row r="108" spans="1:5" x14ac:dyDescent="0.3">
      <c r="A108" s="14">
        <v>107</v>
      </c>
      <c r="B108" s="9" t="s">
        <v>316</v>
      </c>
      <c r="C108" s="12" t="s">
        <v>317</v>
      </c>
      <c r="D108" s="8">
        <v>44932</v>
      </c>
      <c r="E108" s="10">
        <v>941303.98077789973</v>
      </c>
    </row>
    <row r="109" spans="1:5" x14ac:dyDescent="0.3">
      <c r="A109" s="14">
        <v>108</v>
      </c>
      <c r="B109" s="9" t="s">
        <v>344</v>
      </c>
      <c r="C109" s="12" t="s">
        <v>345</v>
      </c>
      <c r="D109" s="8">
        <v>44932</v>
      </c>
      <c r="E109" s="10">
        <v>97687.378239813901</v>
      </c>
    </row>
    <row r="110" spans="1:5" x14ac:dyDescent="0.3">
      <c r="A110" s="14">
        <v>109</v>
      </c>
      <c r="B110" s="9" t="s">
        <v>500</v>
      </c>
      <c r="C110" s="12" t="s">
        <v>501</v>
      </c>
      <c r="D110" s="8">
        <v>44932</v>
      </c>
      <c r="E110" s="10">
        <v>89295.027775243361</v>
      </c>
    </row>
    <row r="111" spans="1:5" x14ac:dyDescent="0.3">
      <c r="A111" s="14">
        <v>110</v>
      </c>
      <c r="B111" s="9" t="s">
        <v>328</v>
      </c>
      <c r="C111" s="12" t="s">
        <v>329</v>
      </c>
      <c r="D111" s="8">
        <v>44932</v>
      </c>
      <c r="E111" s="10">
        <v>45166.53266954275</v>
      </c>
    </row>
    <row r="112" spans="1:5" x14ac:dyDescent="0.3">
      <c r="A112" s="14">
        <v>111</v>
      </c>
      <c r="B112" s="9" t="s">
        <v>352</v>
      </c>
      <c r="C112" s="12" t="s">
        <v>353</v>
      </c>
      <c r="D112" s="8">
        <v>44932</v>
      </c>
      <c r="E112" s="10">
        <v>91886.314119277522</v>
      </c>
    </row>
    <row r="113" spans="1:5" x14ac:dyDescent="0.3">
      <c r="A113" s="14">
        <v>112</v>
      </c>
      <c r="B113" s="9" t="s">
        <v>346</v>
      </c>
      <c r="C113" s="12" t="s">
        <v>347</v>
      </c>
      <c r="D113" s="8">
        <v>44946</v>
      </c>
      <c r="E113" s="10">
        <v>168489.53598154691</v>
      </c>
    </row>
    <row r="114" spans="1:5" x14ac:dyDescent="0.3">
      <c r="A114" s="14">
        <v>113</v>
      </c>
      <c r="B114" s="9" t="s">
        <v>235</v>
      </c>
      <c r="C114" s="12" t="s">
        <v>236</v>
      </c>
      <c r="D114" s="8">
        <v>44946</v>
      </c>
      <c r="E114" s="10">
        <v>3.8075655711770153</v>
      </c>
    </row>
    <row r="115" spans="1:5" x14ac:dyDescent="0.3">
      <c r="A115" s="14">
        <v>114</v>
      </c>
      <c r="B115" s="9" t="s">
        <v>428</v>
      </c>
      <c r="C115" s="12" t="s">
        <v>429</v>
      </c>
      <c r="D115" s="8">
        <v>44960</v>
      </c>
      <c r="E115" s="10">
        <v>16374314.372694174</v>
      </c>
    </row>
    <row r="116" spans="1:5" x14ac:dyDescent="0.3">
      <c r="A116" s="14">
        <v>115</v>
      </c>
      <c r="B116" s="9" t="s">
        <v>54</v>
      </c>
      <c r="C116" s="12" t="s">
        <v>55</v>
      </c>
      <c r="D116" s="8">
        <v>44960</v>
      </c>
      <c r="E116" s="10">
        <v>179589.7794857689</v>
      </c>
    </row>
    <row r="117" spans="1:5" x14ac:dyDescent="0.3">
      <c r="A117" s="14">
        <v>116</v>
      </c>
      <c r="B117" s="9" t="s">
        <v>432</v>
      </c>
      <c r="C117" s="12" t="s">
        <v>433</v>
      </c>
      <c r="D117" s="8">
        <v>44960</v>
      </c>
      <c r="E117" s="10">
        <v>2458375.6526410813</v>
      </c>
    </row>
    <row r="118" spans="1:5" x14ac:dyDescent="0.3">
      <c r="A118" s="14">
        <v>117</v>
      </c>
      <c r="B118" s="9" t="s">
        <v>434</v>
      </c>
      <c r="C118" s="12" t="s">
        <v>435</v>
      </c>
      <c r="D118" s="8">
        <v>44960</v>
      </c>
      <c r="E118" s="10">
        <v>103925.12253679465</v>
      </c>
    </row>
    <row r="119" spans="1:5" x14ac:dyDescent="0.3">
      <c r="A119" s="14">
        <v>118</v>
      </c>
      <c r="B119" s="9" t="s">
        <v>436</v>
      </c>
      <c r="C119" s="12" t="s">
        <v>437</v>
      </c>
      <c r="D119" s="8">
        <v>44960</v>
      </c>
      <c r="E119" s="10">
        <v>592642.82169673848</v>
      </c>
    </row>
    <row r="120" spans="1:5" x14ac:dyDescent="0.3">
      <c r="A120" s="14">
        <v>119</v>
      </c>
      <c r="B120" s="9" t="s">
        <v>438</v>
      </c>
      <c r="C120" s="12" t="s">
        <v>439</v>
      </c>
      <c r="D120" s="8">
        <v>44960</v>
      </c>
      <c r="E120" s="10">
        <v>717945.28316005832</v>
      </c>
    </row>
    <row r="121" spans="1:5" x14ac:dyDescent="0.3">
      <c r="A121" s="14">
        <v>120</v>
      </c>
      <c r="B121" s="9" t="s">
        <v>440</v>
      </c>
      <c r="C121" s="12" t="s">
        <v>441</v>
      </c>
      <c r="D121" s="8">
        <v>44960</v>
      </c>
      <c r="E121" s="10">
        <v>630525.24345577136</v>
      </c>
    </row>
    <row r="122" spans="1:5" x14ac:dyDescent="0.3">
      <c r="A122" s="14">
        <v>121</v>
      </c>
      <c r="B122" s="9" t="s">
        <v>442</v>
      </c>
      <c r="C122" s="12" t="s">
        <v>443</v>
      </c>
      <c r="D122" s="8">
        <v>44960</v>
      </c>
      <c r="E122" s="10">
        <v>140383.75274505556</v>
      </c>
    </row>
    <row r="123" spans="1:5" x14ac:dyDescent="0.3">
      <c r="A123" s="14">
        <v>122</v>
      </c>
      <c r="B123" s="9" t="s">
        <v>342</v>
      </c>
      <c r="C123" s="12" t="s">
        <v>343</v>
      </c>
      <c r="D123" s="8">
        <v>44960</v>
      </c>
      <c r="E123" s="10">
        <v>100649.66425418961</v>
      </c>
    </row>
    <row r="124" spans="1:5" x14ac:dyDescent="0.3">
      <c r="A124" s="14">
        <v>123</v>
      </c>
      <c r="B124" s="9" t="s">
        <v>448</v>
      </c>
      <c r="C124" s="12" t="s">
        <v>449</v>
      </c>
      <c r="D124" s="8">
        <v>44960</v>
      </c>
      <c r="E124" s="10">
        <v>129685.44538144095</v>
      </c>
    </row>
    <row r="125" spans="1:5" x14ac:dyDescent="0.3">
      <c r="A125" s="14">
        <v>124</v>
      </c>
      <c r="B125" s="9" t="s">
        <v>450</v>
      </c>
      <c r="C125" s="12" t="s">
        <v>451</v>
      </c>
      <c r="D125" s="8">
        <v>44960</v>
      </c>
      <c r="E125" s="10">
        <v>620255.28721891425</v>
      </c>
    </row>
    <row r="126" spans="1:5" x14ac:dyDescent="0.3">
      <c r="A126" s="14">
        <v>125</v>
      </c>
      <c r="B126" s="9" t="s">
        <v>452</v>
      </c>
      <c r="C126" s="12" t="s">
        <v>453</v>
      </c>
      <c r="D126" s="8">
        <v>44960</v>
      </c>
      <c r="E126" s="10">
        <v>181742.4818705731</v>
      </c>
    </row>
    <row r="127" spans="1:5" x14ac:dyDescent="0.3">
      <c r="A127" s="14">
        <v>126</v>
      </c>
      <c r="B127" s="9" t="s">
        <v>356</v>
      </c>
      <c r="C127" s="12" t="s">
        <v>357</v>
      </c>
      <c r="D127" s="8">
        <v>44960</v>
      </c>
      <c r="E127" s="10">
        <v>206027.13508354011</v>
      </c>
    </row>
    <row r="128" spans="1:5" x14ac:dyDescent="0.3">
      <c r="A128" s="14">
        <v>127</v>
      </c>
      <c r="B128" s="9" t="s">
        <v>358</v>
      </c>
      <c r="C128" s="12" t="s">
        <v>359</v>
      </c>
      <c r="D128" s="8">
        <v>44960</v>
      </c>
      <c r="E128" s="10">
        <v>132870.47398173052</v>
      </c>
    </row>
    <row r="129" spans="1:5" x14ac:dyDescent="0.3">
      <c r="A129" s="14">
        <v>128</v>
      </c>
      <c r="B129" s="9" t="s">
        <v>454</v>
      </c>
      <c r="C129" s="12" t="s">
        <v>455</v>
      </c>
      <c r="D129" s="8">
        <v>44960</v>
      </c>
      <c r="E129" s="10">
        <v>86906.018352177984</v>
      </c>
    </row>
    <row r="130" spans="1:5" x14ac:dyDescent="0.3">
      <c r="A130" s="14">
        <v>129</v>
      </c>
      <c r="B130" s="9" t="s">
        <v>456</v>
      </c>
      <c r="C130" s="12" t="s">
        <v>457</v>
      </c>
      <c r="D130" s="8">
        <v>44960</v>
      </c>
      <c r="E130" s="10">
        <v>362364.11162613094</v>
      </c>
    </row>
    <row r="131" spans="1:5" x14ac:dyDescent="0.3">
      <c r="A131" s="14">
        <v>130</v>
      </c>
      <c r="B131" s="9" t="s">
        <v>460</v>
      </c>
      <c r="C131" s="12" t="s">
        <v>461</v>
      </c>
      <c r="D131" s="8">
        <v>44960</v>
      </c>
      <c r="E131" s="10">
        <v>76346.925104759517</v>
      </c>
    </row>
    <row r="132" spans="1:5" x14ac:dyDescent="0.3">
      <c r="A132" s="14">
        <v>131</v>
      </c>
      <c r="B132" s="9" t="s">
        <v>398</v>
      </c>
      <c r="C132" s="12" t="s">
        <v>399</v>
      </c>
      <c r="D132" s="8">
        <v>44960</v>
      </c>
      <c r="E132" s="10">
        <v>99468.12906288376</v>
      </c>
    </row>
    <row r="133" spans="1:5" x14ac:dyDescent="0.3">
      <c r="A133" s="14">
        <v>132</v>
      </c>
      <c r="B133" s="9" t="s">
        <v>348</v>
      </c>
      <c r="C133" s="12" t="s">
        <v>349</v>
      </c>
      <c r="D133" s="8">
        <v>44960</v>
      </c>
      <c r="E133" s="10">
        <v>83375.691149152291</v>
      </c>
    </row>
    <row r="134" spans="1:5" x14ac:dyDescent="0.3">
      <c r="A134" s="14">
        <v>133</v>
      </c>
      <c r="B134" s="9" t="s">
        <v>350</v>
      </c>
      <c r="C134" s="12" t="s">
        <v>351</v>
      </c>
      <c r="D134" s="8">
        <v>44960</v>
      </c>
      <c r="E134" s="10">
        <v>939595.09775498591</v>
      </c>
    </row>
    <row r="135" spans="1:5" x14ac:dyDescent="0.3">
      <c r="A135" s="14">
        <v>134</v>
      </c>
      <c r="B135" s="9" t="s">
        <v>286</v>
      </c>
      <c r="C135" s="12" t="s">
        <v>287</v>
      </c>
      <c r="D135" s="8">
        <v>44960</v>
      </c>
      <c r="E135" s="10">
        <v>44006.415034574748</v>
      </c>
    </row>
    <row r="136" spans="1:5" x14ac:dyDescent="0.3">
      <c r="A136" s="14">
        <v>135</v>
      </c>
      <c r="B136" s="9" t="s">
        <v>372</v>
      </c>
      <c r="C136" s="12" t="s">
        <v>373</v>
      </c>
      <c r="D136" s="8">
        <v>44960</v>
      </c>
      <c r="E136" s="10">
        <v>97980.322815946332</v>
      </c>
    </row>
    <row r="137" spans="1:5" x14ac:dyDescent="0.3">
      <c r="A137" s="14">
        <v>136</v>
      </c>
      <c r="B137" s="9" t="s">
        <v>402</v>
      </c>
      <c r="C137" s="12" t="s">
        <v>403</v>
      </c>
      <c r="D137" s="8">
        <v>44960</v>
      </c>
      <c r="E137" s="10">
        <v>70013.753695651161</v>
      </c>
    </row>
    <row r="138" spans="1:5" x14ac:dyDescent="0.3">
      <c r="A138" s="14">
        <v>137</v>
      </c>
      <c r="B138" s="9" t="s">
        <v>376</v>
      </c>
      <c r="C138" s="12" t="s">
        <v>377</v>
      </c>
      <c r="D138" s="8">
        <v>44960</v>
      </c>
      <c r="E138" s="10">
        <v>410982.44045879383</v>
      </c>
    </row>
    <row r="139" spans="1:5" x14ac:dyDescent="0.3">
      <c r="A139" s="14">
        <v>138</v>
      </c>
      <c r="B139" s="9" t="s">
        <v>603</v>
      </c>
      <c r="C139" s="12" t="s">
        <v>604</v>
      </c>
      <c r="D139" s="8">
        <v>44960</v>
      </c>
      <c r="E139" s="10">
        <v>218913.36481349231</v>
      </c>
    </row>
    <row r="140" spans="1:5" x14ac:dyDescent="0.3">
      <c r="A140" s="14">
        <v>139</v>
      </c>
      <c r="B140" s="9" t="s">
        <v>61</v>
      </c>
      <c r="C140" s="12" t="s">
        <v>62</v>
      </c>
      <c r="D140" s="8">
        <v>44967</v>
      </c>
      <c r="E140" s="10">
        <v>1308284.5276862346</v>
      </c>
    </row>
    <row r="141" spans="1:5" x14ac:dyDescent="0.3">
      <c r="A141" s="14">
        <v>140</v>
      </c>
      <c r="B141" s="9" t="s">
        <v>294</v>
      </c>
      <c r="C141" s="12" t="s">
        <v>295</v>
      </c>
      <c r="D141" s="8">
        <v>44967</v>
      </c>
      <c r="E141" s="10">
        <v>2455066.164241184</v>
      </c>
    </row>
    <row r="142" spans="1:5" x14ac:dyDescent="0.3">
      <c r="A142" s="14">
        <v>141</v>
      </c>
      <c r="B142" s="9" t="s">
        <v>296</v>
      </c>
      <c r="C142" s="12" t="s">
        <v>297</v>
      </c>
      <c r="D142" s="8">
        <v>44967</v>
      </c>
      <c r="E142" s="10">
        <v>882394.9920705863</v>
      </c>
    </row>
    <row r="143" spans="1:5" x14ac:dyDescent="0.3">
      <c r="A143" s="14">
        <v>142</v>
      </c>
      <c r="B143" s="9" t="s">
        <v>67</v>
      </c>
      <c r="C143" s="12" t="s">
        <v>68</v>
      </c>
      <c r="D143" s="8">
        <v>44967</v>
      </c>
      <c r="E143" s="10">
        <v>16736544.029661072</v>
      </c>
    </row>
    <row r="144" spans="1:5" x14ac:dyDescent="0.3">
      <c r="A144" s="14">
        <v>143</v>
      </c>
      <c r="B144" s="9" t="s">
        <v>298</v>
      </c>
      <c r="C144" s="12" t="s">
        <v>299</v>
      </c>
      <c r="D144" s="8">
        <v>44967</v>
      </c>
      <c r="E144" s="10">
        <v>2292027.6343204733</v>
      </c>
    </row>
    <row r="145" spans="1:5" x14ac:dyDescent="0.3">
      <c r="A145" s="14">
        <v>144</v>
      </c>
      <c r="B145" s="9" t="s">
        <v>300</v>
      </c>
      <c r="C145" s="12" t="s">
        <v>301</v>
      </c>
      <c r="D145" s="8">
        <v>44967</v>
      </c>
      <c r="E145" s="10">
        <v>1700436.4146399244</v>
      </c>
    </row>
    <row r="146" spans="1:5" x14ac:dyDescent="0.3">
      <c r="A146" s="14">
        <v>145</v>
      </c>
      <c r="B146" s="9" t="s">
        <v>69</v>
      </c>
      <c r="C146" s="12" t="s">
        <v>70</v>
      </c>
      <c r="D146" s="8">
        <v>44967</v>
      </c>
      <c r="E146" s="10">
        <v>7317092.9953787569</v>
      </c>
    </row>
    <row r="147" spans="1:5" x14ac:dyDescent="0.3">
      <c r="A147" s="14">
        <v>146</v>
      </c>
      <c r="B147" s="9" t="s">
        <v>71</v>
      </c>
      <c r="C147" s="12" t="s">
        <v>72</v>
      </c>
      <c r="D147" s="8">
        <v>44967</v>
      </c>
      <c r="E147" s="10">
        <v>774643.0281619106</v>
      </c>
    </row>
    <row r="148" spans="1:5" x14ac:dyDescent="0.3">
      <c r="A148" s="14">
        <v>147</v>
      </c>
      <c r="B148" s="9" t="s">
        <v>81</v>
      </c>
      <c r="C148" s="12" t="s">
        <v>82</v>
      </c>
      <c r="D148" s="8">
        <v>44967</v>
      </c>
      <c r="E148" s="10">
        <v>455543.3322296713</v>
      </c>
    </row>
    <row r="149" spans="1:5" x14ac:dyDescent="0.3">
      <c r="A149" s="14">
        <v>148</v>
      </c>
      <c r="B149" s="9" t="s">
        <v>20</v>
      </c>
      <c r="C149" s="12" t="s">
        <v>21</v>
      </c>
      <c r="D149" s="8">
        <v>44967</v>
      </c>
      <c r="E149" s="10">
        <v>640484.40715288126</v>
      </c>
    </row>
    <row r="150" spans="1:5" x14ac:dyDescent="0.3">
      <c r="A150" s="14">
        <v>149</v>
      </c>
      <c r="B150" s="9" t="s">
        <v>302</v>
      </c>
      <c r="C150" s="12" t="s">
        <v>303</v>
      </c>
      <c r="D150" s="8">
        <v>44967</v>
      </c>
      <c r="E150" s="10">
        <v>5051843.4937746758</v>
      </c>
    </row>
    <row r="151" spans="1:5" x14ac:dyDescent="0.3">
      <c r="A151" s="14">
        <v>150</v>
      </c>
      <c r="B151" s="9" t="s">
        <v>408</v>
      </c>
      <c r="C151" s="12" t="s">
        <v>409</v>
      </c>
      <c r="D151" s="8">
        <v>44967</v>
      </c>
      <c r="E151" s="10">
        <v>387572.81340865296</v>
      </c>
    </row>
    <row r="152" spans="1:5" x14ac:dyDescent="0.3">
      <c r="A152" s="14">
        <v>151</v>
      </c>
      <c r="B152" s="9" t="s">
        <v>605</v>
      </c>
      <c r="C152" s="12" t="s">
        <v>606</v>
      </c>
      <c r="D152" s="8">
        <v>44967</v>
      </c>
      <c r="E152" s="10">
        <v>57037.570229079887</v>
      </c>
    </row>
    <row r="153" spans="1:5" x14ac:dyDescent="0.3">
      <c r="A153" s="14">
        <v>152</v>
      </c>
      <c r="B153" s="9" t="s">
        <v>42</v>
      </c>
      <c r="C153" s="12" t="s">
        <v>43</v>
      </c>
      <c r="D153" s="8">
        <v>44967</v>
      </c>
      <c r="E153" s="10">
        <v>5803541.6558589758</v>
      </c>
    </row>
    <row r="154" spans="1:5" x14ac:dyDescent="0.3">
      <c r="A154" s="14">
        <v>153</v>
      </c>
      <c r="B154" s="9" t="s">
        <v>26</v>
      </c>
      <c r="C154" s="12" t="s">
        <v>27</v>
      </c>
      <c r="D154" s="8">
        <v>44967</v>
      </c>
      <c r="E154" s="10">
        <v>1549666.3369352426</v>
      </c>
    </row>
    <row r="155" spans="1:5" x14ac:dyDescent="0.3">
      <c r="A155" s="14">
        <v>154</v>
      </c>
      <c r="B155" s="9" t="s">
        <v>95</v>
      </c>
      <c r="C155" s="12" t="s">
        <v>96</v>
      </c>
      <c r="D155" s="8">
        <v>44967</v>
      </c>
      <c r="E155" s="10">
        <v>10998650.515597545</v>
      </c>
    </row>
    <row r="156" spans="1:5" x14ac:dyDescent="0.3">
      <c r="A156" s="14">
        <v>155</v>
      </c>
      <c r="B156" s="9" t="s">
        <v>40</v>
      </c>
      <c r="C156" s="12" t="s">
        <v>41</v>
      </c>
      <c r="D156" s="8">
        <v>44967</v>
      </c>
      <c r="E156" s="10">
        <v>9846770.0727970917</v>
      </c>
    </row>
    <row r="157" spans="1:5" x14ac:dyDescent="0.3">
      <c r="A157" s="14">
        <v>156</v>
      </c>
      <c r="B157" s="9" t="s">
        <v>99</v>
      </c>
      <c r="C157" s="12" t="s">
        <v>100</v>
      </c>
      <c r="D157" s="8">
        <v>44967</v>
      </c>
      <c r="E157" s="10">
        <v>477367.3461922651</v>
      </c>
    </row>
    <row r="158" spans="1:5" x14ac:dyDescent="0.3">
      <c r="A158" s="14">
        <v>157</v>
      </c>
      <c r="B158" s="9" t="s">
        <v>607</v>
      </c>
      <c r="C158" s="12" t="s">
        <v>608</v>
      </c>
      <c r="D158" s="8">
        <v>44967</v>
      </c>
      <c r="E158" s="10">
        <v>187721.549681562</v>
      </c>
    </row>
    <row r="159" spans="1:5" x14ac:dyDescent="0.3">
      <c r="A159" s="14">
        <v>158</v>
      </c>
      <c r="B159" s="9" t="s">
        <v>24</v>
      </c>
      <c r="C159" s="12" t="s">
        <v>25</v>
      </c>
      <c r="D159" s="8">
        <v>44967</v>
      </c>
      <c r="E159" s="10">
        <v>2488959.4471458644</v>
      </c>
    </row>
    <row r="160" spans="1:5" x14ac:dyDescent="0.3">
      <c r="A160" s="14">
        <v>159</v>
      </c>
      <c r="B160" s="9" t="s">
        <v>382</v>
      </c>
      <c r="C160" s="12" t="s">
        <v>383</v>
      </c>
      <c r="D160" s="8">
        <v>44967</v>
      </c>
      <c r="E160" s="10">
        <v>1611896.7126848632</v>
      </c>
    </row>
    <row r="161" spans="1:5" x14ac:dyDescent="0.3">
      <c r="A161" s="14">
        <v>160</v>
      </c>
      <c r="B161" s="9" t="s">
        <v>384</v>
      </c>
      <c r="C161" s="12" t="s">
        <v>385</v>
      </c>
      <c r="D161" s="8">
        <v>44967</v>
      </c>
      <c r="E161" s="10">
        <v>5840526.6820074525</v>
      </c>
    </row>
    <row r="162" spans="1:5" x14ac:dyDescent="0.3">
      <c r="A162" s="14">
        <v>161</v>
      </c>
      <c r="B162" s="9" t="s">
        <v>105</v>
      </c>
      <c r="C162" s="12" t="s">
        <v>106</v>
      </c>
      <c r="D162" s="8">
        <v>44967</v>
      </c>
      <c r="E162" s="10">
        <v>273821.07805119507</v>
      </c>
    </row>
    <row r="163" spans="1:5" x14ac:dyDescent="0.3">
      <c r="A163" s="14">
        <v>162</v>
      </c>
      <c r="B163" s="9" t="s">
        <v>430</v>
      </c>
      <c r="C163" s="12" t="s">
        <v>431</v>
      </c>
      <c r="D163" s="8">
        <v>44967</v>
      </c>
      <c r="E163" s="10">
        <v>1533369.4803449083</v>
      </c>
    </row>
    <row r="164" spans="1:5" x14ac:dyDescent="0.3">
      <c r="A164" s="14">
        <v>163</v>
      </c>
      <c r="B164" s="9" t="s">
        <v>8</v>
      </c>
      <c r="C164" s="12" t="s">
        <v>9</v>
      </c>
      <c r="D164" s="8">
        <v>44967</v>
      </c>
      <c r="E164" s="10">
        <v>1351183.8930309897</v>
      </c>
    </row>
    <row r="165" spans="1:5" x14ac:dyDescent="0.3">
      <c r="A165" s="14">
        <v>164</v>
      </c>
      <c r="B165" s="9" t="s">
        <v>124</v>
      </c>
      <c r="C165" s="12" t="s">
        <v>125</v>
      </c>
      <c r="D165" s="8">
        <v>44967</v>
      </c>
      <c r="E165" s="10">
        <v>573801.08346776897</v>
      </c>
    </row>
    <row r="166" spans="1:5" x14ac:dyDescent="0.3">
      <c r="A166" s="14">
        <v>165</v>
      </c>
      <c r="B166" s="9" t="s">
        <v>32</v>
      </c>
      <c r="C166" s="12" t="s">
        <v>33</v>
      </c>
      <c r="D166" s="8">
        <v>44967</v>
      </c>
      <c r="E166" s="10">
        <v>68375320.154717982</v>
      </c>
    </row>
    <row r="167" spans="1:5" x14ac:dyDescent="0.3">
      <c r="A167" s="14">
        <v>166</v>
      </c>
      <c r="B167" s="9" t="s">
        <v>312</v>
      </c>
      <c r="C167" s="12" t="s">
        <v>313</v>
      </c>
      <c r="D167" s="8">
        <v>44967</v>
      </c>
      <c r="E167" s="10">
        <v>93897.184686555382</v>
      </c>
    </row>
    <row r="168" spans="1:5" x14ac:dyDescent="0.3">
      <c r="A168" s="14">
        <v>167</v>
      </c>
      <c r="B168" s="9" t="s">
        <v>314</v>
      </c>
      <c r="C168" s="12" t="s">
        <v>315</v>
      </c>
      <c r="D168" s="8">
        <v>44967</v>
      </c>
      <c r="E168" s="10">
        <v>6939848.4415547699</v>
      </c>
    </row>
    <row r="169" spans="1:5" x14ac:dyDescent="0.3">
      <c r="A169" s="14">
        <v>168</v>
      </c>
      <c r="B169" s="9" t="s">
        <v>438</v>
      </c>
      <c r="C169" s="12" t="s">
        <v>439</v>
      </c>
      <c r="D169" s="8">
        <v>44967</v>
      </c>
      <c r="E169" s="10">
        <v>646508.68980502791</v>
      </c>
    </row>
    <row r="170" spans="1:5" x14ac:dyDescent="0.3">
      <c r="A170" s="14">
        <v>169</v>
      </c>
      <c r="B170" s="16" t="s">
        <v>438</v>
      </c>
      <c r="C170" s="17" t="s">
        <v>656</v>
      </c>
      <c r="D170" s="18">
        <v>44967</v>
      </c>
      <c r="E170" s="19">
        <v>-646508.68980502803</v>
      </c>
    </row>
    <row r="171" spans="1:5" x14ac:dyDescent="0.3">
      <c r="A171" s="14">
        <v>170</v>
      </c>
      <c r="B171" s="9" t="s">
        <v>340</v>
      </c>
      <c r="C171" s="12" t="s">
        <v>341</v>
      </c>
      <c r="D171" s="8">
        <v>44967</v>
      </c>
      <c r="E171" s="10">
        <v>94304.594202671316</v>
      </c>
    </row>
    <row r="172" spans="1:5" x14ac:dyDescent="0.3">
      <c r="A172" s="14">
        <v>171</v>
      </c>
      <c r="B172" s="9" t="s">
        <v>416</v>
      </c>
      <c r="C172" s="12" t="s">
        <v>417</v>
      </c>
      <c r="D172" s="8">
        <v>44967</v>
      </c>
      <c r="E172" s="10">
        <v>12.3745881063253</v>
      </c>
    </row>
    <row r="173" spans="1:5" x14ac:dyDescent="0.3">
      <c r="A173" s="14">
        <v>172</v>
      </c>
      <c r="B173" s="9"/>
      <c r="C173" s="12" t="s">
        <v>609</v>
      </c>
      <c r="D173" s="8">
        <v>44967</v>
      </c>
      <c r="E173" s="10">
        <v>9476076.9114840124</v>
      </c>
    </row>
    <row r="174" spans="1:5" x14ac:dyDescent="0.3">
      <c r="A174" s="14">
        <v>173</v>
      </c>
      <c r="B174" s="9"/>
      <c r="C174" s="12" t="s">
        <v>610</v>
      </c>
      <c r="D174" s="8">
        <v>44967</v>
      </c>
      <c r="E174" s="10">
        <v>2839206.457287421</v>
      </c>
    </row>
    <row r="175" spans="1:5" x14ac:dyDescent="0.3">
      <c r="A175" s="14">
        <v>174</v>
      </c>
      <c r="B175" s="9" t="s">
        <v>388</v>
      </c>
      <c r="C175" s="12" t="s">
        <v>389</v>
      </c>
      <c r="D175" s="8">
        <v>44967</v>
      </c>
      <c r="E175" s="10">
        <v>252410.66089877032</v>
      </c>
    </row>
    <row r="176" spans="1:5" x14ac:dyDescent="0.3">
      <c r="A176" s="14">
        <v>175</v>
      </c>
      <c r="B176" s="9" t="s">
        <v>138</v>
      </c>
      <c r="C176" s="12" t="s">
        <v>139</v>
      </c>
      <c r="D176" s="8">
        <v>44967</v>
      </c>
      <c r="E176" s="10">
        <v>112518.32208524478</v>
      </c>
    </row>
    <row r="177" spans="1:5" x14ac:dyDescent="0.3">
      <c r="A177" s="14">
        <v>176</v>
      </c>
      <c r="B177" s="9" t="s">
        <v>36</v>
      </c>
      <c r="C177" s="12" t="s">
        <v>37</v>
      </c>
      <c r="D177" s="8">
        <v>44967</v>
      </c>
      <c r="E177" s="10">
        <v>1577875.1624150039</v>
      </c>
    </row>
    <row r="178" spans="1:5" x14ac:dyDescent="0.3">
      <c r="A178" s="14">
        <v>177</v>
      </c>
      <c r="B178" s="9" t="s">
        <v>318</v>
      </c>
      <c r="C178" s="12" t="s">
        <v>319</v>
      </c>
      <c r="D178" s="8">
        <v>44967</v>
      </c>
      <c r="E178" s="10">
        <v>90124.839096911761</v>
      </c>
    </row>
    <row r="179" spans="1:5" x14ac:dyDescent="0.3">
      <c r="A179" s="14">
        <v>178</v>
      </c>
      <c r="B179" s="9" t="s">
        <v>146</v>
      </c>
      <c r="C179" s="12" t="s">
        <v>147</v>
      </c>
      <c r="D179" s="8">
        <v>44967</v>
      </c>
      <c r="E179" s="10">
        <v>3165162.6269219574</v>
      </c>
    </row>
    <row r="180" spans="1:5" x14ac:dyDescent="0.3">
      <c r="A180" s="14">
        <v>179</v>
      </c>
      <c r="B180" s="9" t="s">
        <v>526</v>
      </c>
      <c r="C180" s="12" t="s">
        <v>527</v>
      </c>
      <c r="D180" s="8">
        <v>44967</v>
      </c>
      <c r="E180" s="10">
        <v>78820.414888935396</v>
      </c>
    </row>
    <row r="181" spans="1:5" x14ac:dyDescent="0.3">
      <c r="A181" s="14">
        <v>180</v>
      </c>
      <c r="B181" s="9" t="s">
        <v>274</v>
      </c>
      <c r="C181" s="12" t="s">
        <v>275</v>
      </c>
      <c r="D181" s="8">
        <v>44967</v>
      </c>
      <c r="E181" s="10">
        <v>418739.8793643706</v>
      </c>
    </row>
    <row r="182" spans="1:5" x14ac:dyDescent="0.3">
      <c r="A182" s="14">
        <v>181</v>
      </c>
      <c r="B182" s="9" t="s">
        <v>150</v>
      </c>
      <c r="C182" s="12" t="s">
        <v>151</v>
      </c>
      <c r="D182" s="8">
        <v>44967</v>
      </c>
      <c r="E182" s="10">
        <v>744281.5002973451</v>
      </c>
    </row>
    <row r="183" spans="1:5" x14ac:dyDescent="0.3">
      <c r="A183" s="14">
        <v>182</v>
      </c>
      <c r="B183" s="9" t="s">
        <v>152</v>
      </c>
      <c r="C183" s="12" t="s">
        <v>153</v>
      </c>
      <c r="D183" s="8">
        <v>44967</v>
      </c>
      <c r="E183" s="10">
        <v>1316035.54132491</v>
      </c>
    </row>
    <row r="184" spans="1:5" x14ac:dyDescent="0.3">
      <c r="A184" s="14">
        <v>183</v>
      </c>
      <c r="B184" s="9" t="s">
        <v>452</v>
      </c>
      <c r="C184" s="12" t="s">
        <v>453</v>
      </c>
      <c r="D184" s="8">
        <v>44967</v>
      </c>
      <c r="E184" s="10">
        <v>96573.665310244629</v>
      </c>
    </row>
    <row r="185" spans="1:5" x14ac:dyDescent="0.3">
      <c r="A185" s="14">
        <v>184</v>
      </c>
      <c r="B185" s="16" t="s">
        <v>452</v>
      </c>
      <c r="C185" s="17" t="s">
        <v>654</v>
      </c>
      <c r="D185" s="18">
        <v>44967</v>
      </c>
      <c r="E185" s="19">
        <v>-96573.6653102446</v>
      </c>
    </row>
    <row r="186" spans="1:5" x14ac:dyDescent="0.3">
      <c r="A186" s="14">
        <v>185</v>
      </c>
      <c r="B186" s="9" t="s">
        <v>360</v>
      </c>
      <c r="C186" s="12" t="s">
        <v>361</v>
      </c>
      <c r="D186" s="8">
        <v>44967</v>
      </c>
      <c r="E186" s="10">
        <v>90310.695891354844</v>
      </c>
    </row>
    <row r="187" spans="1:5" x14ac:dyDescent="0.3">
      <c r="A187" s="14">
        <v>186</v>
      </c>
      <c r="B187" s="9" t="s">
        <v>322</v>
      </c>
      <c r="C187" s="12" t="s">
        <v>323</v>
      </c>
      <c r="D187" s="8">
        <v>44967</v>
      </c>
      <c r="E187" s="10">
        <v>498214.24364015571</v>
      </c>
    </row>
    <row r="188" spans="1:5" x14ac:dyDescent="0.3">
      <c r="A188" s="14">
        <v>187</v>
      </c>
      <c r="B188" s="9" t="s">
        <v>396</v>
      </c>
      <c r="C188" s="12" t="s">
        <v>397</v>
      </c>
      <c r="D188" s="8">
        <v>44967</v>
      </c>
      <c r="E188" s="10">
        <v>101204.61693618867</v>
      </c>
    </row>
    <row r="189" spans="1:5" x14ac:dyDescent="0.3">
      <c r="A189" s="14">
        <v>188</v>
      </c>
      <c r="B189" s="9" t="s">
        <v>422</v>
      </c>
      <c r="C189" s="12" t="s">
        <v>423</v>
      </c>
      <c r="D189" s="8">
        <v>44967</v>
      </c>
      <c r="E189" s="10">
        <v>1522981.2516024967</v>
      </c>
    </row>
    <row r="190" spans="1:5" x14ac:dyDescent="0.3">
      <c r="A190" s="14">
        <v>189</v>
      </c>
      <c r="B190" s="9" t="s">
        <v>284</v>
      </c>
      <c r="C190" s="12" t="s">
        <v>285</v>
      </c>
      <c r="D190" s="8">
        <v>44967</v>
      </c>
      <c r="E190" s="10">
        <v>115720.72270345285</v>
      </c>
    </row>
    <row r="191" spans="1:5" x14ac:dyDescent="0.3">
      <c r="A191" s="14">
        <v>190</v>
      </c>
      <c r="B191" s="9" t="s">
        <v>458</v>
      </c>
      <c r="C191" s="12" t="s">
        <v>459</v>
      </c>
      <c r="D191" s="8">
        <v>44967</v>
      </c>
      <c r="E191" s="10">
        <v>108089.88535311772</v>
      </c>
    </row>
    <row r="192" spans="1:5" x14ac:dyDescent="0.3">
      <c r="A192" s="14">
        <v>191</v>
      </c>
      <c r="B192" s="9" t="s">
        <v>544</v>
      </c>
      <c r="C192" s="12" t="s">
        <v>545</v>
      </c>
      <c r="D192" s="8">
        <v>44967</v>
      </c>
      <c r="E192" s="10">
        <v>116171.20530509272</v>
      </c>
    </row>
    <row r="193" spans="1:5" x14ac:dyDescent="0.3">
      <c r="A193" s="14">
        <v>192</v>
      </c>
      <c r="B193" s="9" t="s">
        <v>364</v>
      </c>
      <c r="C193" s="12" t="s">
        <v>365</v>
      </c>
      <c r="D193" s="8">
        <v>44967</v>
      </c>
      <c r="E193" s="10">
        <v>357770.75971020228</v>
      </c>
    </row>
    <row r="194" spans="1:5" x14ac:dyDescent="0.3">
      <c r="A194" s="14">
        <v>193</v>
      </c>
      <c r="B194" s="9" t="s">
        <v>548</v>
      </c>
      <c r="C194" s="12" t="s">
        <v>549</v>
      </c>
      <c r="D194" s="8">
        <v>44967</v>
      </c>
      <c r="E194" s="10">
        <v>40259.770512536568</v>
      </c>
    </row>
    <row r="195" spans="1:5" x14ac:dyDescent="0.3">
      <c r="A195" s="14">
        <v>194</v>
      </c>
      <c r="B195" s="9" t="s">
        <v>366</v>
      </c>
      <c r="C195" s="12" t="s">
        <v>367</v>
      </c>
      <c r="D195" s="8">
        <v>44967</v>
      </c>
      <c r="E195" s="10">
        <v>92737.542997283774</v>
      </c>
    </row>
    <row r="196" spans="1:5" x14ac:dyDescent="0.3">
      <c r="A196" s="14">
        <v>195</v>
      </c>
      <c r="B196" s="9" t="s">
        <v>400</v>
      </c>
      <c r="C196" s="12" t="s">
        <v>401</v>
      </c>
      <c r="D196" s="8">
        <v>44967</v>
      </c>
      <c r="E196" s="10">
        <v>157808.60063585077</v>
      </c>
    </row>
    <row r="197" spans="1:5" x14ac:dyDescent="0.3">
      <c r="A197" s="14">
        <v>196</v>
      </c>
      <c r="B197" s="9" t="s">
        <v>330</v>
      </c>
      <c r="C197" s="12" t="s">
        <v>331</v>
      </c>
      <c r="D197" s="8">
        <v>44967</v>
      </c>
      <c r="E197" s="10">
        <v>1482976.1120375325</v>
      </c>
    </row>
    <row r="198" spans="1:5" x14ac:dyDescent="0.3">
      <c r="A198" s="14">
        <v>197</v>
      </c>
      <c r="B198" s="9" t="s">
        <v>288</v>
      </c>
      <c r="C198" s="12" t="s">
        <v>289</v>
      </c>
      <c r="D198" s="8">
        <v>44967</v>
      </c>
      <c r="E198" s="10">
        <v>264004.6980630043</v>
      </c>
    </row>
    <row r="199" spans="1:5" x14ac:dyDescent="0.3">
      <c r="A199" s="14">
        <v>198</v>
      </c>
      <c r="B199" s="9" t="s">
        <v>374</v>
      </c>
      <c r="C199" s="12" t="s">
        <v>375</v>
      </c>
      <c r="D199" s="8">
        <v>44967</v>
      </c>
      <c r="E199" s="10">
        <v>264395.92542544275</v>
      </c>
    </row>
    <row r="200" spans="1:5" x14ac:dyDescent="0.3">
      <c r="A200" s="14">
        <v>199</v>
      </c>
      <c r="B200" s="9" t="s">
        <v>554</v>
      </c>
      <c r="C200" s="12" t="s">
        <v>555</v>
      </c>
      <c r="D200" s="8">
        <v>44967</v>
      </c>
      <c r="E200" s="10">
        <v>56741.532005920875</v>
      </c>
    </row>
    <row r="201" spans="1:5" x14ac:dyDescent="0.3">
      <c r="A201" s="14">
        <v>200</v>
      </c>
      <c r="B201" s="9" t="s">
        <v>556</v>
      </c>
      <c r="C201" s="12" t="s">
        <v>557</v>
      </c>
      <c r="D201" s="8">
        <v>44967</v>
      </c>
      <c r="E201" s="10">
        <v>93789.620959169639</v>
      </c>
    </row>
    <row r="202" spans="1:5" x14ac:dyDescent="0.3">
      <c r="A202" s="14">
        <v>201</v>
      </c>
      <c r="B202" s="9" t="s">
        <v>376</v>
      </c>
      <c r="C202" s="12" t="s">
        <v>377</v>
      </c>
      <c r="D202" s="8">
        <v>44967</v>
      </c>
      <c r="E202" s="10">
        <v>349829.84373866441</v>
      </c>
    </row>
    <row r="203" spans="1:5" x14ac:dyDescent="0.3">
      <c r="A203" s="14">
        <v>202</v>
      </c>
      <c r="B203" s="16" t="s">
        <v>376</v>
      </c>
      <c r="C203" s="17" t="s">
        <v>655</v>
      </c>
      <c r="D203" s="18">
        <v>44967</v>
      </c>
      <c r="E203" s="19">
        <v>-349829.843738664</v>
      </c>
    </row>
    <row r="204" spans="1:5" x14ac:dyDescent="0.3">
      <c r="A204" s="14">
        <v>203</v>
      </c>
      <c r="B204" s="9" t="s">
        <v>334</v>
      </c>
      <c r="C204" s="12" t="s">
        <v>335</v>
      </c>
      <c r="D204" s="8">
        <v>44967</v>
      </c>
      <c r="E204" s="10">
        <v>436282.04786932777</v>
      </c>
    </row>
    <row r="205" spans="1:5" x14ac:dyDescent="0.3">
      <c r="A205" s="14">
        <v>204</v>
      </c>
      <c r="B205" s="9" t="s">
        <v>562</v>
      </c>
      <c r="C205" s="12" t="s">
        <v>563</v>
      </c>
      <c r="D205" s="8">
        <v>44967</v>
      </c>
      <c r="E205" s="10">
        <v>106695.84040837051</v>
      </c>
    </row>
    <row r="206" spans="1:5" x14ac:dyDescent="0.3">
      <c r="A206" s="14">
        <v>205</v>
      </c>
      <c r="B206" s="9" t="s">
        <v>336</v>
      </c>
      <c r="C206" s="12" t="s">
        <v>337</v>
      </c>
      <c r="D206" s="8">
        <v>44967</v>
      </c>
      <c r="E206" s="10">
        <v>290400.64638518897</v>
      </c>
    </row>
    <row r="207" spans="1:5" x14ac:dyDescent="0.3">
      <c r="A207" s="14">
        <v>206</v>
      </c>
      <c r="B207" s="9" t="s">
        <v>611</v>
      </c>
      <c r="C207" s="12" t="s">
        <v>612</v>
      </c>
      <c r="D207" s="8">
        <v>44967</v>
      </c>
      <c r="E207" s="10">
        <v>5162952.778625736</v>
      </c>
    </row>
    <row r="208" spans="1:5" x14ac:dyDescent="0.3">
      <c r="A208" s="14">
        <v>207</v>
      </c>
      <c r="B208" s="9" t="s">
        <v>514</v>
      </c>
      <c r="C208" s="12" t="s">
        <v>515</v>
      </c>
      <c r="D208" s="8">
        <v>44967</v>
      </c>
      <c r="E208" s="10">
        <v>1712123.7371606522</v>
      </c>
    </row>
    <row r="209" spans="1:5" x14ac:dyDescent="0.3">
      <c r="A209" s="14">
        <v>208</v>
      </c>
      <c r="B209" s="9" t="s">
        <v>48</v>
      </c>
      <c r="C209" s="12" t="s">
        <v>49</v>
      </c>
      <c r="D209" s="8">
        <v>44967</v>
      </c>
      <c r="E209" s="10">
        <v>425896.67480109422</v>
      </c>
    </row>
    <row r="210" spans="1:5" x14ac:dyDescent="0.3">
      <c r="A210" s="14">
        <v>209</v>
      </c>
      <c r="B210" s="9" t="s">
        <v>194</v>
      </c>
      <c r="C210" s="12" t="s">
        <v>195</v>
      </c>
      <c r="D210" s="8">
        <v>44967</v>
      </c>
      <c r="E210" s="10">
        <v>27011717.583242182</v>
      </c>
    </row>
    <row r="211" spans="1:5" x14ac:dyDescent="0.3">
      <c r="A211" s="14">
        <v>210</v>
      </c>
      <c r="B211" s="9" t="s">
        <v>258</v>
      </c>
      <c r="C211" s="12" t="s">
        <v>259</v>
      </c>
      <c r="D211" s="8">
        <v>44967</v>
      </c>
      <c r="E211" s="10">
        <v>6835594.2025689175</v>
      </c>
    </row>
    <row r="212" spans="1:5" x14ac:dyDescent="0.3">
      <c r="A212" s="14">
        <v>211</v>
      </c>
      <c r="B212" s="9" t="s">
        <v>198</v>
      </c>
      <c r="C212" s="12" t="s">
        <v>199</v>
      </c>
      <c r="D212" s="8">
        <v>44967</v>
      </c>
      <c r="E212" s="10">
        <v>7439315.1362949945</v>
      </c>
    </row>
    <row r="213" spans="1:5" x14ac:dyDescent="0.3">
      <c r="A213" s="14">
        <v>212</v>
      </c>
      <c r="B213" s="9" t="s">
        <v>247</v>
      </c>
      <c r="C213" s="12" t="s">
        <v>119</v>
      </c>
      <c r="D213" s="8">
        <v>44967</v>
      </c>
      <c r="E213" s="10">
        <v>1532917.5699061793</v>
      </c>
    </row>
    <row r="214" spans="1:5" x14ac:dyDescent="0.3">
      <c r="A214" s="14">
        <v>213</v>
      </c>
      <c r="B214" s="9"/>
      <c r="C214" s="12" t="s">
        <v>200</v>
      </c>
      <c r="D214" s="8">
        <v>44967</v>
      </c>
      <c r="E214" s="10">
        <v>5160608.0321524357</v>
      </c>
    </row>
    <row r="215" spans="1:5" x14ac:dyDescent="0.3">
      <c r="A215" s="14">
        <v>214</v>
      </c>
      <c r="B215" s="9" t="s">
        <v>22</v>
      </c>
      <c r="C215" s="12" t="s">
        <v>23</v>
      </c>
      <c r="D215" s="8">
        <v>44967</v>
      </c>
      <c r="E215" s="10">
        <v>207406.90165739538</v>
      </c>
    </row>
    <row r="216" spans="1:5" x14ac:dyDescent="0.3">
      <c r="A216" s="14">
        <v>215</v>
      </c>
      <c r="B216" s="9" t="s">
        <v>126</v>
      </c>
      <c r="C216" s="12" t="s">
        <v>127</v>
      </c>
      <c r="D216" s="8">
        <v>44974</v>
      </c>
      <c r="E216" s="10">
        <v>144750.07856380282</v>
      </c>
    </row>
    <row r="217" spans="1:5" x14ac:dyDescent="0.3">
      <c r="A217" s="14">
        <v>216</v>
      </c>
      <c r="B217" s="9" t="s">
        <v>134</v>
      </c>
      <c r="C217" s="12" t="s">
        <v>135</v>
      </c>
      <c r="D217" s="8">
        <v>44974</v>
      </c>
      <c r="E217" s="10">
        <v>115967.97649273115</v>
      </c>
    </row>
    <row r="218" spans="1:5" x14ac:dyDescent="0.3">
      <c r="A218" s="14">
        <v>217</v>
      </c>
      <c r="B218" s="9" t="s">
        <v>412</v>
      </c>
      <c r="C218" s="12" t="s">
        <v>413</v>
      </c>
      <c r="D218" s="8">
        <v>44974</v>
      </c>
      <c r="E218" s="10">
        <v>45502.074385502725</v>
      </c>
    </row>
    <row r="219" spans="1:5" x14ac:dyDescent="0.3">
      <c r="A219" s="14">
        <v>218</v>
      </c>
      <c r="B219" s="9" t="s">
        <v>613</v>
      </c>
      <c r="C219" s="12" t="s">
        <v>614</v>
      </c>
      <c r="D219" s="8">
        <v>44974</v>
      </c>
      <c r="E219" s="10">
        <v>42306.812952740613</v>
      </c>
    </row>
    <row r="220" spans="1:5" x14ac:dyDescent="0.3">
      <c r="A220" s="14">
        <v>219</v>
      </c>
      <c r="B220" s="9" t="s">
        <v>186</v>
      </c>
      <c r="C220" s="12" t="s">
        <v>187</v>
      </c>
      <c r="D220" s="8">
        <v>44974</v>
      </c>
      <c r="E220" s="10">
        <v>2664818.5262904242</v>
      </c>
    </row>
    <row r="221" spans="1:5" x14ac:dyDescent="0.3">
      <c r="A221" s="14">
        <v>220</v>
      </c>
      <c r="B221" s="9" t="s">
        <v>615</v>
      </c>
      <c r="C221" s="12" t="s">
        <v>616</v>
      </c>
      <c r="D221" s="8">
        <v>44974</v>
      </c>
      <c r="E221" s="10">
        <v>812850.99677727919</v>
      </c>
    </row>
    <row r="222" spans="1:5" x14ac:dyDescent="0.3">
      <c r="A222" s="14">
        <v>221</v>
      </c>
      <c r="B222" s="9" t="s">
        <v>201</v>
      </c>
      <c r="C222" s="12" t="s">
        <v>202</v>
      </c>
      <c r="D222" s="8">
        <v>44974</v>
      </c>
      <c r="E222" s="10">
        <v>1510028.389475049</v>
      </c>
    </row>
    <row r="223" spans="1:5" x14ac:dyDescent="0.3">
      <c r="A223" s="14">
        <v>222</v>
      </c>
      <c r="B223" s="9" t="s">
        <v>617</v>
      </c>
      <c r="C223" s="12" t="s">
        <v>618</v>
      </c>
      <c r="D223" s="8">
        <v>44981</v>
      </c>
      <c r="E223" s="10">
        <v>1531862.8742429635</v>
      </c>
    </row>
    <row r="224" spans="1:5" x14ac:dyDescent="0.3">
      <c r="A224" s="14">
        <v>223</v>
      </c>
      <c r="B224" s="9" t="s">
        <v>156</v>
      </c>
      <c r="C224" s="12" t="s">
        <v>157</v>
      </c>
      <c r="D224" s="8">
        <v>44981</v>
      </c>
      <c r="E224" s="10">
        <v>7053731.7758972812</v>
      </c>
    </row>
    <row r="225" spans="1:5" x14ac:dyDescent="0.3">
      <c r="A225" s="14">
        <v>224</v>
      </c>
      <c r="B225" s="9" t="s">
        <v>176</v>
      </c>
      <c r="C225" s="12" t="s">
        <v>177</v>
      </c>
      <c r="D225" s="8">
        <v>44981</v>
      </c>
      <c r="E225" s="10">
        <v>106181.58108341342</v>
      </c>
    </row>
    <row r="226" spans="1:5" x14ac:dyDescent="0.3">
      <c r="A226" s="14">
        <v>225</v>
      </c>
      <c r="B226" s="9" t="s">
        <v>619</v>
      </c>
      <c r="C226" s="12" t="s">
        <v>620</v>
      </c>
      <c r="D226" s="8">
        <v>44981</v>
      </c>
      <c r="E226" s="10">
        <v>7419.7554339830103</v>
      </c>
    </row>
    <row r="227" spans="1:5" x14ac:dyDescent="0.3">
      <c r="A227" s="14">
        <v>226</v>
      </c>
      <c r="B227" s="9" t="s">
        <v>414</v>
      </c>
      <c r="C227" s="12" t="s">
        <v>415</v>
      </c>
      <c r="D227" s="8">
        <v>44981</v>
      </c>
      <c r="E227" s="10">
        <v>6390020.9807873722</v>
      </c>
    </row>
    <row r="228" spans="1:5" x14ac:dyDescent="0.3">
      <c r="A228" s="14">
        <v>227</v>
      </c>
      <c r="B228" s="9" t="s">
        <v>621</v>
      </c>
      <c r="C228" s="12" t="s">
        <v>622</v>
      </c>
      <c r="D228" s="8">
        <v>44995</v>
      </c>
      <c r="E228" s="10">
        <v>1067953.3685620234</v>
      </c>
    </row>
    <row r="229" spans="1:5" x14ac:dyDescent="0.3">
      <c r="A229" s="14">
        <v>228</v>
      </c>
      <c r="B229" s="9" t="s">
        <v>79</v>
      </c>
      <c r="C229" s="12" t="s">
        <v>80</v>
      </c>
      <c r="D229" s="8">
        <v>44995</v>
      </c>
      <c r="E229" s="10">
        <v>1197923.1914970616</v>
      </c>
    </row>
    <row r="230" spans="1:5" x14ac:dyDescent="0.3">
      <c r="A230" s="14">
        <v>229</v>
      </c>
      <c r="B230" s="9" t="s">
        <v>87</v>
      </c>
      <c r="C230" s="12" t="s">
        <v>88</v>
      </c>
      <c r="D230" s="8">
        <v>44995</v>
      </c>
      <c r="E230" s="10">
        <v>425324.11212832847</v>
      </c>
    </row>
    <row r="231" spans="1:5" x14ac:dyDescent="0.3">
      <c r="A231" s="14">
        <v>230</v>
      </c>
      <c r="B231" s="9" t="s">
        <v>378</v>
      </c>
      <c r="C231" s="12" t="s">
        <v>379</v>
      </c>
      <c r="D231" s="8">
        <v>44995</v>
      </c>
      <c r="E231" s="10">
        <v>2770214.5590019342</v>
      </c>
    </row>
    <row r="232" spans="1:5" x14ac:dyDescent="0.3">
      <c r="A232" s="14">
        <v>231</v>
      </c>
      <c r="B232" s="9" t="s">
        <v>205</v>
      </c>
      <c r="C232" s="12" t="s">
        <v>206</v>
      </c>
      <c r="D232" s="8">
        <v>44995</v>
      </c>
      <c r="E232" s="10">
        <v>303524.84896333975</v>
      </c>
    </row>
    <row r="233" spans="1:5" x14ac:dyDescent="0.3">
      <c r="A233" s="14">
        <v>232</v>
      </c>
      <c r="B233" s="9" t="s">
        <v>338</v>
      </c>
      <c r="C233" s="12" t="s">
        <v>339</v>
      </c>
      <c r="D233" s="8">
        <v>44995</v>
      </c>
      <c r="E233" s="10">
        <v>1048422.2229918228</v>
      </c>
    </row>
    <row r="234" spans="1:5" x14ac:dyDescent="0.3">
      <c r="A234" s="14">
        <v>233</v>
      </c>
      <c r="B234" s="9" t="s">
        <v>623</v>
      </c>
      <c r="C234" s="12" t="s">
        <v>624</v>
      </c>
      <c r="D234" s="8">
        <v>44995</v>
      </c>
      <c r="E234" s="10">
        <v>20647443.12287426</v>
      </c>
    </row>
    <row r="235" spans="1:5" x14ac:dyDescent="0.3">
      <c r="A235" s="14">
        <v>234</v>
      </c>
      <c r="B235" s="9" t="s">
        <v>625</v>
      </c>
      <c r="C235" s="12" t="s">
        <v>626</v>
      </c>
      <c r="D235" s="8">
        <v>44995</v>
      </c>
      <c r="E235" s="10">
        <v>74812578.031954214</v>
      </c>
    </row>
    <row r="236" spans="1:5" x14ac:dyDescent="0.3">
      <c r="A236" s="14">
        <v>235</v>
      </c>
      <c r="B236" s="9" t="s">
        <v>217</v>
      </c>
      <c r="C236" s="12" t="s">
        <v>218</v>
      </c>
      <c r="D236" s="8">
        <v>44995</v>
      </c>
      <c r="E236" s="10">
        <v>60334.684040870983</v>
      </c>
    </row>
    <row r="237" spans="1:5" x14ac:dyDescent="0.3">
      <c r="A237" s="14">
        <v>236</v>
      </c>
      <c r="B237" s="9" t="s">
        <v>627</v>
      </c>
      <c r="C237" s="12" t="s">
        <v>628</v>
      </c>
      <c r="D237" s="8">
        <v>44995</v>
      </c>
      <c r="E237" s="10">
        <v>318046.90405180887</v>
      </c>
    </row>
    <row r="238" spans="1:5" x14ac:dyDescent="0.3">
      <c r="A238" s="14">
        <v>237</v>
      </c>
      <c r="B238" s="9" t="s">
        <v>136</v>
      </c>
      <c r="C238" s="12" t="s">
        <v>137</v>
      </c>
      <c r="D238" s="8">
        <v>44995</v>
      </c>
      <c r="E238" s="10">
        <v>74440.762590689032</v>
      </c>
    </row>
    <row r="239" spans="1:5" x14ac:dyDescent="0.3">
      <c r="A239" s="14">
        <v>238</v>
      </c>
      <c r="B239" s="9" t="s">
        <v>444</v>
      </c>
      <c r="C239" s="12" t="s">
        <v>445</v>
      </c>
      <c r="D239" s="8">
        <v>44995</v>
      </c>
      <c r="E239" s="10">
        <v>116412.50977316606</v>
      </c>
    </row>
    <row r="240" spans="1:5" x14ac:dyDescent="0.3">
      <c r="A240" s="14">
        <v>239</v>
      </c>
      <c r="B240" s="9" t="s">
        <v>154</v>
      </c>
      <c r="C240" s="12" t="s">
        <v>155</v>
      </c>
      <c r="D240" s="8">
        <v>44995</v>
      </c>
      <c r="E240" s="10">
        <v>58993.945014120283</v>
      </c>
    </row>
    <row r="241" spans="1:5" x14ac:dyDescent="0.3">
      <c r="A241" s="14">
        <v>240</v>
      </c>
      <c r="B241" s="9" t="s">
        <v>227</v>
      </c>
      <c r="C241" s="12" t="s">
        <v>228</v>
      </c>
      <c r="D241" s="8">
        <v>44995</v>
      </c>
      <c r="E241" s="10">
        <v>307457.11230697285</v>
      </c>
    </row>
    <row r="242" spans="1:5" x14ac:dyDescent="0.3">
      <c r="A242" s="14">
        <v>241</v>
      </c>
      <c r="B242" s="9" t="s">
        <v>418</v>
      </c>
      <c r="C242" s="12" t="s">
        <v>419</v>
      </c>
      <c r="D242" s="8">
        <v>44995</v>
      </c>
      <c r="E242" s="10">
        <v>74346.049397106006</v>
      </c>
    </row>
    <row r="243" spans="1:5" x14ac:dyDescent="0.3">
      <c r="A243" s="14">
        <v>242</v>
      </c>
      <c r="B243" s="9" t="s">
        <v>158</v>
      </c>
      <c r="C243" s="12" t="s">
        <v>159</v>
      </c>
      <c r="D243" s="8">
        <v>44995</v>
      </c>
      <c r="E243" s="10">
        <v>51576.331335771058</v>
      </c>
    </row>
    <row r="244" spans="1:5" x14ac:dyDescent="0.3">
      <c r="A244" s="14">
        <v>243</v>
      </c>
      <c r="B244" s="9" t="s">
        <v>166</v>
      </c>
      <c r="C244" s="12" t="s">
        <v>167</v>
      </c>
      <c r="D244" s="8">
        <v>44995</v>
      </c>
      <c r="E244" s="10">
        <v>84759.503261426944</v>
      </c>
    </row>
    <row r="245" spans="1:5" x14ac:dyDescent="0.3">
      <c r="A245" s="14">
        <v>244</v>
      </c>
      <c r="B245" s="9" t="s">
        <v>168</v>
      </c>
      <c r="C245" s="12" t="s">
        <v>169</v>
      </c>
      <c r="D245" s="8">
        <v>44995</v>
      </c>
      <c r="E245" s="10">
        <v>56762.949562258742</v>
      </c>
    </row>
    <row r="246" spans="1:5" x14ac:dyDescent="0.3">
      <c r="A246" s="14">
        <v>245</v>
      </c>
      <c r="B246" s="9" t="s">
        <v>252</v>
      </c>
      <c r="C246" s="12" t="s">
        <v>253</v>
      </c>
      <c r="D246" s="8">
        <v>44995</v>
      </c>
      <c r="E246" s="10">
        <v>5562756.9204860991</v>
      </c>
    </row>
    <row r="247" spans="1:5" x14ac:dyDescent="0.3">
      <c r="A247" s="14">
        <v>246</v>
      </c>
      <c r="B247" s="9" t="s">
        <v>170</v>
      </c>
      <c r="C247" s="12" t="s">
        <v>171</v>
      </c>
      <c r="D247" s="8">
        <v>44995</v>
      </c>
      <c r="E247" s="10">
        <v>98920.553539178858</v>
      </c>
    </row>
    <row r="248" spans="1:5" x14ac:dyDescent="0.3">
      <c r="A248" s="14">
        <v>247</v>
      </c>
      <c r="B248" s="9" t="s">
        <v>629</v>
      </c>
      <c r="C248" s="12" t="s">
        <v>630</v>
      </c>
      <c r="D248" s="8">
        <v>44995</v>
      </c>
      <c r="E248" s="10">
        <v>855647.79582446057</v>
      </c>
    </row>
    <row r="249" spans="1:5" x14ac:dyDescent="0.3">
      <c r="A249" s="14">
        <v>248</v>
      </c>
      <c r="B249" s="9" t="s">
        <v>564</v>
      </c>
      <c r="C249" s="12" t="s">
        <v>565</v>
      </c>
      <c r="D249" s="8">
        <v>44995</v>
      </c>
      <c r="E249" s="10">
        <v>1095134.8652561116</v>
      </c>
    </row>
    <row r="250" spans="1:5" x14ac:dyDescent="0.3">
      <c r="A250" s="14">
        <v>249</v>
      </c>
      <c r="B250" s="9" t="s">
        <v>354</v>
      </c>
      <c r="C250" s="12" t="s">
        <v>355</v>
      </c>
      <c r="D250" s="8">
        <v>44995</v>
      </c>
      <c r="E250" s="10">
        <v>2329512.879395863</v>
      </c>
    </row>
    <row r="251" spans="1:5" x14ac:dyDescent="0.3">
      <c r="A251" s="14">
        <v>250</v>
      </c>
      <c r="B251" s="9" t="s">
        <v>243</v>
      </c>
      <c r="C251" s="12" t="s">
        <v>244</v>
      </c>
      <c r="D251" s="8">
        <v>44995</v>
      </c>
      <c r="E251" s="10">
        <v>20991209.894386522</v>
      </c>
    </row>
    <row r="252" spans="1:5" x14ac:dyDescent="0.3">
      <c r="A252" s="14">
        <v>251</v>
      </c>
      <c r="B252" s="9" t="s">
        <v>424</v>
      </c>
      <c r="C252" s="12" t="s">
        <v>425</v>
      </c>
      <c r="D252" s="8">
        <v>44995</v>
      </c>
      <c r="E252" s="10">
        <v>1010683.7748059499</v>
      </c>
    </row>
    <row r="253" spans="1:5" x14ac:dyDescent="0.3">
      <c r="A253" s="14">
        <v>252</v>
      </c>
      <c r="B253" s="9" t="s">
        <v>474</v>
      </c>
      <c r="C253" s="12" t="s">
        <v>475</v>
      </c>
      <c r="D253" s="8">
        <v>45002</v>
      </c>
      <c r="E253" s="10">
        <v>1908831.3795630401</v>
      </c>
    </row>
    <row r="254" spans="1:5" x14ac:dyDescent="0.3">
      <c r="A254" s="14">
        <v>253</v>
      </c>
      <c r="B254" s="9" t="s">
        <v>534</v>
      </c>
      <c r="C254" s="12" t="s">
        <v>535</v>
      </c>
      <c r="D254" s="8">
        <v>45002</v>
      </c>
      <c r="E254" s="10">
        <v>75395.271684813473</v>
      </c>
    </row>
    <row r="255" spans="1:5" x14ac:dyDescent="0.3">
      <c r="A255" s="14">
        <v>254</v>
      </c>
      <c r="B255" s="9" t="s">
        <v>536</v>
      </c>
      <c r="C255" s="12" t="s">
        <v>537</v>
      </c>
      <c r="D255" s="8">
        <v>45002</v>
      </c>
      <c r="E255" s="10">
        <v>128911.79565194741</v>
      </c>
    </row>
    <row r="256" spans="1:5" x14ac:dyDescent="0.3">
      <c r="A256" s="14">
        <v>255</v>
      </c>
      <c r="B256" s="9" t="s">
        <v>540</v>
      </c>
      <c r="C256" s="12" t="s">
        <v>541</v>
      </c>
      <c r="D256" s="8">
        <v>45002</v>
      </c>
      <c r="E256" s="10">
        <v>238491.15306193993</v>
      </c>
    </row>
    <row r="257" spans="1:5" x14ac:dyDescent="0.3">
      <c r="A257" s="14">
        <v>256</v>
      </c>
      <c r="B257" s="9" t="s">
        <v>426</v>
      </c>
      <c r="C257" s="12" t="s">
        <v>427</v>
      </c>
      <c r="D257" s="8">
        <v>45016</v>
      </c>
      <c r="E257" s="10">
        <v>1790771.6217346436</v>
      </c>
    </row>
    <row r="258" spans="1:5" x14ac:dyDescent="0.3">
      <c r="A258" s="14">
        <v>257</v>
      </c>
      <c r="B258" s="9" t="s">
        <v>446</v>
      </c>
      <c r="C258" s="12" t="s">
        <v>447</v>
      </c>
      <c r="D258" s="8">
        <v>45016</v>
      </c>
      <c r="E258" s="10">
        <v>184353.04401531134</v>
      </c>
    </row>
    <row r="259" spans="1:5" x14ac:dyDescent="0.3">
      <c r="A259" s="14">
        <v>258</v>
      </c>
      <c r="B259" s="9" t="s">
        <v>464</v>
      </c>
      <c r="C259" s="12" t="s">
        <v>465</v>
      </c>
      <c r="D259" s="8">
        <v>45016</v>
      </c>
      <c r="E259" s="10">
        <v>8518551.5115086567</v>
      </c>
    </row>
    <row r="260" spans="1:5" x14ac:dyDescent="0.3">
      <c r="A260" s="14">
        <v>259</v>
      </c>
      <c r="B260" s="9" t="s">
        <v>73</v>
      </c>
      <c r="C260" s="12" t="s">
        <v>74</v>
      </c>
      <c r="D260" s="8">
        <v>45022</v>
      </c>
      <c r="E260" s="10">
        <v>216397.27788948891</v>
      </c>
    </row>
    <row r="261" spans="1:5" x14ac:dyDescent="0.3">
      <c r="A261" s="14">
        <v>260</v>
      </c>
      <c r="B261" s="9" t="s">
        <v>470</v>
      </c>
      <c r="C261" s="12" t="s">
        <v>471</v>
      </c>
      <c r="D261" s="8">
        <v>45022</v>
      </c>
      <c r="E261" s="10">
        <v>3700020.8816191209</v>
      </c>
    </row>
    <row r="262" spans="1:5" x14ac:dyDescent="0.3">
      <c r="A262" s="14">
        <v>261</v>
      </c>
      <c r="B262" s="9" t="s">
        <v>476</v>
      </c>
      <c r="C262" s="12" t="s">
        <v>477</v>
      </c>
      <c r="D262" s="8">
        <v>45022</v>
      </c>
      <c r="E262" s="10">
        <v>2525736.7229978633</v>
      </c>
    </row>
    <row r="263" spans="1:5" x14ac:dyDescent="0.3">
      <c r="A263" s="14">
        <v>262</v>
      </c>
      <c r="B263" s="9" t="s">
        <v>115</v>
      </c>
      <c r="C263" s="12" t="s">
        <v>116</v>
      </c>
      <c r="D263" s="8">
        <v>45022</v>
      </c>
      <c r="E263" s="10">
        <v>76797.883652095799</v>
      </c>
    </row>
    <row r="264" spans="1:5" x14ac:dyDescent="0.3">
      <c r="A264" s="14">
        <v>263</v>
      </c>
      <c r="B264" s="9" t="s">
        <v>117</v>
      </c>
      <c r="C264" s="12" t="s">
        <v>118</v>
      </c>
      <c r="D264" s="8">
        <v>45022</v>
      </c>
      <c r="E264" s="10">
        <v>73049.097374423829</v>
      </c>
    </row>
    <row r="265" spans="1:5" x14ac:dyDescent="0.3">
      <c r="A265" s="14">
        <v>264</v>
      </c>
      <c r="B265" s="9" t="s">
        <v>478</v>
      </c>
      <c r="C265" s="12" t="s">
        <v>479</v>
      </c>
      <c r="D265" s="8">
        <v>45022</v>
      </c>
      <c r="E265" s="10">
        <v>115384.46706894827</v>
      </c>
    </row>
    <row r="266" spans="1:5" x14ac:dyDescent="0.3">
      <c r="A266" s="14">
        <v>265</v>
      </c>
      <c r="B266" s="9" t="s">
        <v>482</v>
      </c>
      <c r="C266" s="12" t="s">
        <v>483</v>
      </c>
      <c r="D266" s="8">
        <v>45022</v>
      </c>
      <c r="E266" s="10">
        <v>331484.99281673355</v>
      </c>
    </row>
    <row r="267" spans="1:5" x14ac:dyDescent="0.3">
      <c r="A267" s="14">
        <v>266</v>
      </c>
      <c r="B267" s="9" t="s">
        <v>486</v>
      </c>
      <c r="C267" s="12" t="s">
        <v>487</v>
      </c>
      <c r="D267" s="8">
        <v>45022</v>
      </c>
      <c r="E267" s="10">
        <v>594326.95554343972</v>
      </c>
    </row>
    <row r="268" spans="1:5" x14ac:dyDescent="0.3">
      <c r="A268" s="14">
        <v>267</v>
      </c>
      <c r="B268" s="9" t="s">
        <v>488</v>
      </c>
      <c r="C268" s="12" t="s">
        <v>489</v>
      </c>
      <c r="D268" s="8">
        <v>45022</v>
      </c>
      <c r="E268" s="10">
        <v>314400.2081260141</v>
      </c>
    </row>
    <row r="269" spans="1:5" x14ac:dyDescent="0.3">
      <c r="A269" s="14">
        <v>268</v>
      </c>
      <c r="B269" s="9" t="s">
        <v>132</v>
      </c>
      <c r="C269" s="12" t="s">
        <v>133</v>
      </c>
      <c r="D269" s="8">
        <v>45022</v>
      </c>
      <c r="E269" s="10">
        <v>103584.10744532611</v>
      </c>
    </row>
    <row r="270" spans="1:5" x14ac:dyDescent="0.3">
      <c r="A270" s="14">
        <v>269</v>
      </c>
      <c r="B270" s="9" t="s">
        <v>490</v>
      </c>
      <c r="C270" s="12" t="s">
        <v>491</v>
      </c>
      <c r="D270" s="8">
        <v>45022</v>
      </c>
      <c r="E270" s="10">
        <v>84561.033906029334</v>
      </c>
    </row>
    <row r="271" spans="1:5" x14ac:dyDescent="0.3">
      <c r="A271" s="14">
        <v>270</v>
      </c>
      <c r="B271" s="9" t="s">
        <v>631</v>
      </c>
      <c r="C271" s="12" t="s">
        <v>632</v>
      </c>
      <c r="D271" s="8">
        <v>45022</v>
      </c>
      <c r="E271" s="10">
        <v>81189.672565600282</v>
      </c>
    </row>
    <row r="272" spans="1:5" x14ac:dyDescent="0.3">
      <c r="A272" s="14">
        <v>271</v>
      </c>
      <c r="B272" s="9" t="s">
        <v>494</v>
      </c>
      <c r="C272" s="12" t="s">
        <v>495</v>
      </c>
      <c r="D272" s="8">
        <v>45022</v>
      </c>
      <c r="E272" s="10">
        <v>340721.19500101625</v>
      </c>
    </row>
    <row r="273" spans="1:5" x14ac:dyDescent="0.3">
      <c r="A273" s="14">
        <v>272</v>
      </c>
      <c r="B273" s="9" t="s">
        <v>496</v>
      </c>
      <c r="C273" s="12" t="s">
        <v>497</v>
      </c>
      <c r="D273" s="8">
        <v>45022</v>
      </c>
      <c r="E273" s="10">
        <v>93413.3858861677</v>
      </c>
    </row>
    <row r="274" spans="1:5" x14ac:dyDescent="0.3">
      <c r="A274" s="14">
        <v>273</v>
      </c>
      <c r="B274" s="9" t="s">
        <v>498</v>
      </c>
      <c r="C274" s="12" t="s">
        <v>499</v>
      </c>
      <c r="D274" s="8">
        <v>45022</v>
      </c>
      <c r="E274" s="10">
        <v>327245.74449892435</v>
      </c>
    </row>
    <row r="275" spans="1:5" x14ac:dyDescent="0.3">
      <c r="A275" s="14">
        <v>274</v>
      </c>
      <c r="B275" s="9" t="s">
        <v>502</v>
      </c>
      <c r="C275" s="12" t="s">
        <v>503</v>
      </c>
      <c r="D275" s="8">
        <v>45022</v>
      </c>
      <c r="E275" s="10">
        <v>84756.409614400356</v>
      </c>
    </row>
    <row r="276" spans="1:5" x14ac:dyDescent="0.3">
      <c r="A276" s="14">
        <v>275</v>
      </c>
      <c r="B276" s="9" t="s">
        <v>504</v>
      </c>
      <c r="C276" s="12" t="s">
        <v>505</v>
      </c>
      <c r="D276" s="8">
        <v>45022</v>
      </c>
      <c r="E276" s="10">
        <v>119761.02572016805</v>
      </c>
    </row>
    <row r="277" spans="1:5" x14ac:dyDescent="0.3">
      <c r="A277" s="14">
        <v>276</v>
      </c>
      <c r="B277" s="9" t="s">
        <v>506</v>
      </c>
      <c r="C277" s="12" t="s">
        <v>507</v>
      </c>
      <c r="D277" s="8">
        <v>45022</v>
      </c>
      <c r="E277" s="10">
        <v>93398.869542427594</v>
      </c>
    </row>
    <row r="278" spans="1:5" x14ac:dyDescent="0.3">
      <c r="A278" s="14">
        <v>277</v>
      </c>
      <c r="B278" s="9" t="s">
        <v>508</v>
      </c>
      <c r="C278" s="12" t="s">
        <v>509</v>
      </c>
      <c r="D278" s="8">
        <v>45022</v>
      </c>
      <c r="E278" s="10">
        <v>379151.192283754</v>
      </c>
    </row>
    <row r="279" spans="1:5" x14ac:dyDescent="0.3">
      <c r="A279" s="14">
        <v>278</v>
      </c>
      <c r="B279" s="9" t="s">
        <v>510</v>
      </c>
      <c r="C279" s="12" t="s">
        <v>511</v>
      </c>
      <c r="D279" s="8">
        <v>45022</v>
      </c>
      <c r="E279" s="10">
        <v>61930.291988042351</v>
      </c>
    </row>
    <row r="280" spans="1:5" x14ac:dyDescent="0.3">
      <c r="A280" s="14">
        <v>279</v>
      </c>
      <c r="B280" s="9" t="s">
        <v>512</v>
      </c>
      <c r="C280" s="12" t="s">
        <v>513</v>
      </c>
      <c r="D280" s="8">
        <v>45022</v>
      </c>
      <c r="E280" s="10">
        <v>96532.971953202665</v>
      </c>
    </row>
    <row r="281" spans="1:5" x14ac:dyDescent="0.3">
      <c r="A281" s="14">
        <v>280</v>
      </c>
      <c r="B281" s="9" t="s">
        <v>568</v>
      </c>
      <c r="C281" s="12" t="s">
        <v>569</v>
      </c>
      <c r="D281" s="8">
        <v>45022</v>
      </c>
      <c r="E281" s="10">
        <v>1859.2818629753763</v>
      </c>
    </row>
    <row r="282" spans="1:5" x14ac:dyDescent="0.3">
      <c r="A282" s="14">
        <v>281</v>
      </c>
      <c r="B282" s="9" t="s">
        <v>516</v>
      </c>
      <c r="C282" s="12" t="s">
        <v>517</v>
      </c>
      <c r="D282" s="8">
        <v>45022</v>
      </c>
      <c r="E282" s="10">
        <v>34177.898431125883</v>
      </c>
    </row>
    <row r="283" spans="1:5" x14ac:dyDescent="0.3">
      <c r="A283" s="14">
        <v>282</v>
      </c>
      <c r="B283" s="9" t="s">
        <v>633</v>
      </c>
      <c r="C283" s="12" t="s">
        <v>634</v>
      </c>
      <c r="D283" s="8">
        <v>45030</v>
      </c>
      <c r="E283" s="10">
        <v>1462599.2109648341</v>
      </c>
    </row>
    <row r="284" spans="1:5" x14ac:dyDescent="0.3">
      <c r="A284" s="14">
        <v>283</v>
      </c>
      <c r="B284" s="9" t="s">
        <v>522</v>
      </c>
      <c r="C284" s="12" t="s">
        <v>523</v>
      </c>
      <c r="D284" s="8">
        <v>45030</v>
      </c>
      <c r="E284" s="10">
        <v>434475.35800580424</v>
      </c>
    </row>
    <row r="285" spans="1:5" x14ac:dyDescent="0.3">
      <c r="A285" s="14">
        <v>284</v>
      </c>
      <c r="B285" s="9" t="s">
        <v>524</v>
      </c>
      <c r="C285" s="12" t="s">
        <v>525</v>
      </c>
      <c r="D285" s="8">
        <v>45030</v>
      </c>
      <c r="E285" s="10">
        <v>21046.080721832754</v>
      </c>
    </row>
    <row r="286" spans="1:5" x14ac:dyDescent="0.3">
      <c r="A286" s="14">
        <v>285</v>
      </c>
      <c r="B286" s="9" t="s">
        <v>528</v>
      </c>
      <c r="C286" s="12" t="s">
        <v>529</v>
      </c>
      <c r="D286" s="8">
        <v>45030</v>
      </c>
      <c r="E286" s="10">
        <v>259129.11034911213</v>
      </c>
    </row>
    <row r="287" spans="1:5" x14ac:dyDescent="0.3">
      <c r="A287" s="14">
        <v>286</v>
      </c>
      <c r="B287" s="9" t="s">
        <v>530</v>
      </c>
      <c r="C287" s="12" t="s">
        <v>531</v>
      </c>
      <c r="D287" s="8">
        <v>45030</v>
      </c>
      <c r="E287" s="10">
        <v>111547.86881029102</v>
      </c>
    </row>
    <row r="288" spans="1:5" x14ac:dyDescent="0.3">
      <c r="A288" s="14">
        <v>287</v>
      </c>
      <c r="B288" s="9" t="s">
        <v>532</v>
      </c>
      <c r="C288" s="12" t="s">
        <v>533</v>
      </c>
      <c r="D288" s="8">
        <v>45030</v>
      </c>
      <c r="E288" s="10">
        <v>234816.37634005773</v>
      </c>
    </row>
    <row r="289" spans="1:5" x14ac:dyDescent="0.3">
      <c r="A289" s="14">
        <v>288</v>
      </c>
      <c r="B289" s="9" t="s">
        <v>635</v>
      </c>
      <c r="C289" s="12" t="s">
        <v>636</v>
      </c>
      <c r="D289" s="8">
        <v>45030</v>
      </c>
      <c r="E289" s="10">
        <v>69439.763185796226</v>
      </c>
    </row>
    <row r="290" spans="1:5" x14ac:dyDescent="0.3">
      <c r="A290" s="14">
        <v>289</v>
      </c>
      <c r="B290" s="9" t="s">
        <v>538</v>
      </c>
      <c r="C290" s="12" t="s">
        <v>539</v>
      </c>
      <c r="D290" s="8">
        <v>45030</v>
      </c>
      <c r="E290" s="10">
        <v>191775.17917777633</v>
      </c>
    </row>
    <row r="291" spans="1:5" x14ac:dyDescent="0.3">
      <c r="A291" s="14">
        <v>290</v>
      </c>
      <c r="B291" s="9" t="s">
        <v>542</v>
      </c>
      <c r="C291" s="12" t="s">
        <v>543</v>
      </c>
      <c r="D291" s="8">
        <v>45030</v>
      </c>
      <c r="E291" s="10">
        <v>44188.464263446651</v>
      </c>
    </row>
    <row r="292" spans="1:5" x14ac:dyDescent="0.3">
      <c r="A292" s="14">
        <v>291</v>
      </c>
      <c r="B292" s="9" t="s">
        <v>637</v>
      </c>
      <c r="C292" s="12" t="s">
        <v>638</v>
      </c>
      <c r="D292" s="8">
        <v>45030</v>
      </c>
      <c r="E292" s="10">
        <v>73764.443756108711</v>
      </c>
    </row>
    <row r="293" spans="1:5" x14ac:dyDescent="0.3">
      <c r="A293" s="14">
        <v>292</v>
      </c>
      <c r="B293" s="9" t="s">
        <v>546</v>
      </c>
      <c r="C293" s="12" t="s">
        <v>547</v>
      </c>
      <c r="D293" s="8">
        <v>45030</v>
      </c>
      <c r="E293" s="10">
        <v>367618.79008720338</v>
      </c>
    </row>
    <row r="294" spans="1:5" x14ac:dyDescent="0.3">
      <c r="A294" s="14">
        <v>293</v>
      </c>
      <c r="B294" s="9" t="s">
        <v>550</v>
      </c>
      <c r="C294" s="12" t="s">
        <v>551</v>
      </c>
      <c r="D294" s="8">
        <v>45030</v>
      </c>
      <c r="E294" s="10">
        <v>331181.8154081286</v>
      </c>
    </row>
    <row r="295" spans="1:5" x14ac:dyDescent="0.3">
      <c r="A295" s="14">
        <v>294</v>
      </c>
      <c r="B295" s="9" t="s">
        <v>576</v>
      </c>
      <c r="C295" s="12" t="s">
        <v>577</v>
      </c>
      <c r="D295" s="8">
        <v>45030</v>
      </c>
      <c r="E295" s="10">
        <v>314767.40023078443</v>
      </c>
    </row>
    <row r="296" spans="1:5" x14ac:dyDescent="0.3">
      <c r="A296" s="14">
        <v>295</v>
      </c>
      <c r="B296" s="9" t="s">
        <v>552</v>
      </c>
      <c r="C296" s="12" t="s">
        <v>553</v>
      </c>
      <c r="D296" s="8">
        <v>45030</v>
      </c>
      <c r="E296" s="10">
        <v>72465.587950640955</v>
      </c>
    </row>
    <row r="297" spans="1:5" x14ac:dyDescent="0.3">
      <c r="A297" s="14">
        <v>296</v>
      </c>
      <c r="B297" s="9" t="s">
        <v>639</v>
      </c>
      <c r="C297" s="12" t="s">
        <v>640</v>
      </c>
      <c r="D297" s="8">
        <v>45030</v>
      </c>
      <c r="E297" s="10">
        <v>253549.12300455221</v>
      </c>
    </row>
    <row r="298" spans="1:5" x14ac:dyDescent="0.3">
      <c r="A298" s="14">
        <v>297</v>
      </c>
      <c r="B298" s="9" t="s">
        <v>558</v>
      </c>
      <c r="C298" s="12" t="s">
        <v>559</v>
      </c>
      <c r="D298" s="8">
        <v>45030</v>
      </c>
      <c r="E298" s="10">
        <v>223933.16407339281</v>
      </c>
    </row>
    <row r="299" spans="1:5" x14ac:dyDescent="0.3">
      <c r="A299" s="14">
        <v>298</v>
      </c>
      <c r="B299" s="9" t="s">
        <v>560</v>
      </c>
      <c r="C299" s="12" t="s">
        <v>561</v>
      </c>
      <c r="D299" s="8">
        <v>45030</v>
      </c>
      <c r="E299" s="10">
        <v>59723.093821000679</v>
      </c>
    </row>
    <row r="300" spans="1:5" x14ac:dyDescent="0.3">
      <c r="A300" s="14">
        <v>299</v>
      </c>
      <c r="B300" s="9" t="s">
        <v>641</v>
      </c>
      <c r="C300" s="12" t="s">
        <v>642</v>
      </c>
      <c r="D300" s="8">
        <v>45030</v>
      </c>
      <c r="E300" s="10">
        <v>83887.332772779206</v>
      </c>
    </row>
    <row r="301" spans="1:5" x14ac:dyDescent="0.3">
      <c r="A301" s="14">
        <v>300</v>
      </c>
      <c r="B301" s="9" t="s">
        <v>570</v>
      </c>
      <c r="C301" s="12" t="s">
        <v>571</v>
      </c>
      <c r="D301" s="8">
        <v>45030</v>
      </c>
      <c r="E301" s="10">
        <v>86984.549392083514</v>
      </c>
    </row>
    <row r="302" spans="1:5" x14ac:dyDescent="0.3">
      <c r="A302" s="14">
        <v>301</v>
      </c>
      <c r="B302" s="9" t="s">
        <v>572</v>
      </c>
      <c r="C302" s="12" t="s">
        <v>573</v>
      </c>
      <c r="D302" s="8">
        <v>45030</v>
      </c>
      <c r="E302" s="10">
        <v>1385749.9251775276</v>
      </c>
    </row>
    <row r="303" spans="1:5" x14ac:dyDescent="0.3">
      <c r="A303" s="14">
        <v>302</v>
      </c>
      <c r="B303" s="9" t="s">
        <v>46</v>
      </c>
      <c r="C303" s="12" t="s">
        <v>47</v>
      </c>
      <c r="D303" s="8">
        <v>45037</v>
      </c>
      <c r="E303" s="10">
        <v>3876135.5436026459</v>
      </c>
    </row>
    <row r="304" spans="1:5" x14ac:dyDescent="0.3">
      <c r="A304" s="14">
        <v>303</v>
      </c>
      <c r="B304" s="9" t="s">
        <v>709</v>
      </c>
      <c r="C304" s="12" t="s">
        <v>710</v>
      </c>
      <c r="D304" s="8">
        <v>45049</v>
      </c>
      <c r="E304" s="10">
        <v>446265.0088512575</v>
      </c>
    </row>
    <row r="305" spans="1:5" x14ac:dyDescent="0.3">
      <c r="A305" s="14">
        <v>304</v>
      </c>
      <c r="B305" s="9" t="s">
        <v>711</v>
      </c>
      <c r="C305" s="12" t="s">
        <v>712</v>
      </c>
      <c r="D305" s="8">
        <v>45049</v>
      </c>
      <c r="E305" s="10">
        <v>382101.1037100234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Compilado MES</vt:lpstr>
      <vt:lpstr>Compilado CLII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Ponce Acevedo</dc:creator>
  <cp:lastModifiedBy>Javier Ponce Acevedo</cp:lastModifiedBy>
  <dcterms:created xsi:type="dcterms:W3CDTF">2023-04-27T17:01:47Z</dcterms:created>
  <dcterms:modified xsi:type="dcterms:W3CDTF">2023-05-10T13:48:27Z</dcterms:modified>
</cp:coreProperties>
</file>